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_rels/sheet3.xml.rels" ContentType="application/vnd.openxmlformats-package.relationships+xml"/>
  <Override PartName="/xl/worksheets/_rels/sheet10.xml.rels" ContentType="application/vnd.openxmlformats-package.relationships+xml"/>
  <Override PartName="/xl/worksheets/_rels/sheet9.xml.rels" ContentType="application/vnd.openxmlformats-package.relationships+xml"/>
  <Override PartName="/xl/worksheets/_rels/sheet16.xml.rels" ContentType="application/vnd.openxmlformats-package.relationships+xml"/>
  <Override PartName="/xl/worksheets/_rels/sheet13.xml.rels" ContentType="application/vnd.openxmlformats-package.relationships+xml"/>
  <Override PartName="/xl/worksheets/_rels/sheet8.xml.rels" ContentType="application/vnd.openxmlformats-package.relationships+xml"/>
  <Override PartName="/xl/worksheets/_rels/sheet15.xml.rels" ContentType="application/vnd.openxmlformats-package.relationships+xml"/>
  <Override PartName="/xl/worksheets/_rels/sheet12.xml.rels" ContentType="application/vnd.openxmlformats-package.relationships+xml"/>
  <Override PartName="/xl/worksheets/_rels/sheet22.xml.rels" ContentType="application/vnd.openxmlformats-package.relationships+xml"/>
  <Override PartName="/xl/worksheets/_rels/sheet2.xml.rels" ContentType="application/vnd.openxmlformats-package.relationships+xml"/>
  <Override PartName="/xl/worksheets/_rels/sheet19.xml.rels" ContentType="application/vnd.openxmlformats-package.relationships+xml"/>
  <Override PartName="/xl/worksheets/_rels/sheet18.xml.rels" ContentType="application/vnd.openxmlformats-package.relationships+xml"/>
  <Override PartName="/xl/worksheets/_rels/sheet6.xml.rels" ContentType="application/vnd.openxmlformats-package.relationships+xml"/>
  <Override PartName="/xl/worksheets/_rels/sheet14.xml.rels" ContentType="application/vnd.openxmlformats-package.relationships+xml"/>
  <Override PartName="/xl/worksheets/_rels/sheet11.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9.xml" ContentType="application/vnd.openxmlformats-officedocument.drawing+xml"/>
  <Override PartName="/xl/drawings/drawing14.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10.xml" ContentType="application/vnd.openxmlformats-officedocument.drawing+xml"/>
  <Override PartName="/xl/drawings/drawing6.xml" ContentType="application/vnd.openxmlformats-officedocument.drawing+xml"/>
  <Override PartName="/xl/drawings/drawing11.xml" ContentType="application/vnd.openxmlformats-officedocument.drawing+xml"/>
  <Override PartName="/xl/drawings/drawing7.xml" ContentType="application/vnd.openxmlformats-officedocument.drawing+xml"/>
  <Override PartName="/xl/drawings/drawing12.xml" ContentType="application/vnd.openxmlformats-officedocument.drawing+xml"/>
  <Override PartName="/xl/drawings/drawing8.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General" sheetId="1" state="visible" r:id="rId2"/>
    <sheet name="Firma" sheetId="2" state="visible" r:id="rId3"/>
    <sheet name="Retenciones1_0" sheetId="3" state="visible" r:id="rId4"/>
    <sheet name="Percepciones1_0" sheetId="4" state="visible" r:id="rId5"/>
    <sheet name="Guía1_0" sheetId="5" state="visible" r:id="rId6"/>
    <sheet name="Resumen Diario1_1" sheetId="6" state="visible" r:id="rId7"/>
    <sheet name="Comunicación de Baja1_0" sheetId="7" state="visible" r:id="rId8"/>
    <sheet name="Resumen de reversiones1_0" sheetId="8" state="visible" r:id="rId9"/>
    <sheet name="Factura2_0" sheetId="9" state="visible" r:id="rId10"/>
    <sheet name="Boleta2_0" sheetId="10" state="visible" r:id="rId11"/>
    <sheet name="NotaCredito2_0" sheetId="11" state="visible" r:id="rId12"/>
    <sheet name="NotaDebito2_0" sheetId="12" state="visible" r:id="rId13"/>
    <sheet name="LiquidacionCompra2_0" sheetId="13" state="visible" r:id="rId14"/>
    <sheet name="DAE-Adquirente2_0" sheetId="14" state="visible" r:id="rId15"/>
    <sheet name="DAE-Operador2_0" sheetId="15" state="visible" r:id="rId16"/>
    <sheet name="CDR-OSE-Comprobante" sheetId="16" state="visible" r:id="rId17"/>
    <sheet name="CDR-OSE-Resumen" sheetId="17" state="visible" r:id="rId18"/>
    <sheet name="Catálogos" sheetId="18" state="visible" r:id="rId19"/>
    <sheet name="CódigosRetorno" sheetId="19" state="visible" r:id="rId20"/>
    <sheet name="Listados" sheetId="20" state="visible" r:id="rId21"/>
    <sheet name="Parámetros" sheetId="21" state="visible" r:id="rId22"/>
    <sheet name="Control de Cambios" sheetId="22" state="visible" r:id="rId23"/>
  </sheets>
  <definedNames>
    <definedName function="false" hidden="true" localSheetId="18" name="_xlnm._FilterDatabase" vbProcedure="false">CódigosRetorno!$A$1:$B$1806</definedName>
    <definedName function="false" hidden="false" localSheetId="6" name="_xlnm.Print_Titles" vbProcedure="false">'Comunicación de Baja1_0'!$1:$1</definedName>
    <definedName function="false" hidden="true" localSheetId="21" name="_xlnm._FilterDatabase" vbProcedure="false">'Control de Cambios'!$A$2:$H$462</definedName>
    <definedName function="false" hidden="true" localSheetId="13" name="_xlnm._FilterDatabase" vbProcedure="false">'DAE-Adquirente2_0'!$K$1:$K$754</definedName>
    <definedName function="false" hidden="true" localSheetId="14" name="_xlnm._FilterDatabase" vbProcedure="false">'DAE-Operador2_0'!$K$1:$K$837</definedName>
    <definedName function="false" hidden="true" localSheetId="8" name="_xlnm._FilterDatabase" vbProcedure="false">Factura2_0!$A$1:$M$1009</definedName>
    <definedName function="false" hidden="false" localSheetId="1" name="_xlnm.Print_Titles" vbProcedure="false">Firma!$2:$2</definedName>
    <definedName function="false" hidden="true" localSheetId="12" name="_xlnm._FilterDatabase" vbProcedure="false">LiquidacionCompra2_0!$J$1:$K$411</definedName>
    <definedName function="false" hidden="false" localSheetId="7" name="_xlnm.Print_Titles" vbProcedure="false">'Resumen de reversiones1_0'!$1:$2</definedName>
    <definedName function="false" hidden="true" localSheetId="7" name="_xlnm._FilterDatabase" vbProcedure="false">'Resumen de reversiones1_0'!$J$1:$K$66</definedName>
    <definedName function="false" hidden="false" localSheetId="5" name="_xlnm.Print_Titles" vbProcedure="false">'Resumen Diario1_1'!$1:$1</definedName>
    <definedName function="false" hidden="true" localSheetId="5" name="_xlnm._FilterDatabase" vbProcedure="false">'Resumen Diario1_1'!$A$1:$L$149</definedName>
    <definedName function="false" hidden="true" localSheetId="2" name="_xlnm._FilterDatabase" vbProcedure="false">Retenciones1_0!$J$1:$K$144</definedName>
    <definedName function="false" hidden="false" name="Catalogo01" vbProcedure="false">#REF!</definedName>
    <definedName function="false" hidden="false" name="Catalogo02" vbProcedure="false">#REF!</definedName>
    <definedName function="false" hidden="false" name="Catalogo03" vbProcedure="false">#REF!</definedName>
    <definedName function="false" hidden="false" name="Catalogo04" vbProcedure="false">#REF!</definedName>
    <definedName function="false" hidden="false" name="Catalogo05" vbProcedure="false">#REF!</definedName>
    <definedName function="false" hidden="false" name="Catalogo06" vbProcedure="false">#REF!</definedName>
    <definedName function="false" hidden="false" name="Catalogo07" vbProcedure="false">#REF!</definedName>
    <definedName function="false" hidden="false" name="Catalogo08" vbProcedure="false">#REF!</definedName>
    <definedName function="false" hidden="false" name="Catalogo09" vbProcedure="false">#REF!</definedName>
    <definedName function="false" hidden="false" name="Catalogo10" vbProcedure="false">#REF!</definedName>
    <definedName function="false" hidden="false" name="Catalogo11" vbProcedure="false">#REF!</definedName>
    <definedName function="false" hidden="false" name="Catalogo12" vbProcedure="false">#REF!</definedName>
    <definedName function="false" hidden="false" name="Catalogo13" vbProcedure="false">#REF!</definedName>
    <definedName function="false" hidden="false" name="Catalogo14" vbProcedure="false">#REF!</definedName>
    <definedName function="false" hidden="false" name="Catalogo15" vbProcedure="false">#REF!</definedName>
    <definedName function="false" hidden="false" name="Catalogo16" vbProcedure="false">#REF!</definedName>
    <definedName function="false" hidden="false" name="Catalogo17" vbProcedure="false">#REF!</definedName>
    <definedName function="false" hidden="false" name="Catalogo18" vbProcedure="false">#REF!</definedName>
    <definedName function="false" hidden="false" name="Catalogo19" vbProcedure="false">#REF!</definedName>
    <definedName function="false" hidden="false" name="Catalogo20" vbProcedure="false">#REF!</definedName>
    <definedName function="false" hidden="false" name="Catalogo21" vbProcedure="false">#REF!</definedName>
    <definedName function="false" hidden="false" name="Catalogo22" vbProcedure="false">#REF!</definedName>
    <definedName function="false" hidden="false" name="Catalogo23" vbProcedure="false">#REF!</definedName>
    <definedName function="false" hidden="false" name="Catalogo24" vbProcedure="false">#REF!</definedName>
    <definedName function="false" hidden="false" name="Catálogo58" vbProcedure="false">#REF!</definedName>
    <definedName function="false" hidden="false" localSheetId="3" name="Catalogo51" vbProcedure="false">#REF!</definedName>
    <definedName function="false" hidden="false" localSheetId="3" name="Catalogo52" vbProcedure="false">#REF!</definedName>
    <definedName function="false" hidden="false" localSheetId="3" name="Catalogo53" vbProcedure="false">#REF!</definedName>
    <definedName function="false" hidden="false" localSheetId="3" name="Catalogo54" vbProcedure="false">#REF!</definedName>
    <definedName function="false" hidden="false" localSheetId="3" name="Catalogo55" vbProcedure="false">#REF!</definedName>
    <definedName function="false" hidden="false" localSheetId="3" name="Catalogo56" vbProcedure="false">#REF!</definedName>
    <definedName function="false" hidden="false" localSheetId="3" name="Catálogo57" vbProcedure="false">#REF!</definedName>
    <definedName function="false" hidden="false" localSheetId="4" name="_xlnm.Print_Titles" vbProcedure="false">guía1_0!#REF!</definedName>
    <definedName function="false" hidden="false" localSheetId="7" name="Catalogo51" vbProcedure="false">#REF!</definedName>
    <definedName function="false" hidden="false" localSheetId="7" name="Catalogo52" vbProcedure="false">#REF!</definedName>
    <definedName function="false" hidden="false" localSheetId="7" name="Catalogo53" vbProcedure="false">#REF!</definedName>
    <definedName function="false" hidden="false" localSheetId="7" name="Catalogo54" vbProcedure="false">#REF!</definedName>
    <definedName function="false" hidden="false" localSheetId="7" name="Catalogo55" vbProcedure="false">#REF!</definedName>
    <definedName function="false" hidden="false" localSheetId="7" name="Catalogo56" vbProcedure="false">#REF!</definedName>
    <definedName function="false" hidden="false" localSheetId="7" name="Catálogo57" vbProcedure="false">#REF!</definedName>
    <definedName function="false" hidden="false" localSheetId="17" name="Catalogo02" vbProcedure="false">Catálogos!$A$50:$B$54</definedName>
    <definedName function="false" hidden="false" localSheetId="17" name="Catalogo03" vbProcedure="false">Catálogos!$A$56:$B$60</definedName>
    <definedName function="false" hidden="false" localSheetId="17" name="Catalogo04" vbProcedure="false">Catálogos!$A$62:$B$66</definedName>
    <definedName function="false" hidden="false" localSheetId="17" name="Catalogo05" vbProcedure="false">Catálogos!$A$68:$C$80</definedName>
    <definedName function="false" hidden="false" localSheetId="17" name="Catalogo06" vbProcedure="false">Catálogos!$A$82:$B$90</definedName>
    <definedName function="false" hidden="false" localSheetId="17" name="Catalogo07" vbProcedure="false">Catálogos!$A$98:$B$119</definedName>
    <definedName function="false" hidden="false" localSheetId="17" name="Catalogo08" vbProcedure="false">Catálogos!$A$121:$B$126</definedName>
    <definedName function="false" hidden="false" localSheetId="17" name="Catalogo09" vbProcedure="false">Catálogos!$A$128:$B$140</definedName>
    <definedName function="false" hidden="false" localSheetId="17" name="Catalogo10" vbProcedure="false">Catálogos!$A$145:$B$150</definedName>
    <definedName function="false" hidden="false" localSheetId="17" name="Catalogo11" vbProcedure="false">Catálogos!$A$154:$B$161</definedName>
    <definedName function="false" hidden="false" localSheetId="17" name="Catalogo12" vbProcedure="false">Catálogos!$A$163:$B$176</definedName>
    <definedName function="false" hidden="false" localSheetId="17" name="Catalogo13" vbProcedure="false">Catálogos!$A$178:$B$182</definedName>
    <definedName function="false" hidden="false" localSheetId="17" name="Catalogo14" vbProcedure="false">Catálogos!$A$184:$B$197</definedName>
    <definedName function="false" hidden="false" localSheetId="17" name="Catalogo15" vbProcedure="false">Catálogos!$A$200:$B$243</definedName>
    <definedName function="false" hidden="false" localSheetId="17" name="Catalogo16" vbProcedure="false">Catálogos!$A$249:$B$253</definedName>
    <definedName function="false" hidden="false" localSheetId="17" name="Catalogo17" vbProcedure="false">Catálogos!$A$256:$B$268</definedName>
    <definedName function="false" hidden="false" localSheetId="17" name="Catalogo18" vbProcedure="false">Catálogos!$A$280:$B$284</definedName>
    <definedName function="false" hidden="false" localSheetId="17" name="Catalogo19" vbProcedure="false">Catálogos!$A$286:$B$291</definedName>
    <definedName function="false" hidden="false" localSheetId="17" name="Catalogo20" vbProcedure="false">Catálogos!$A$293:$B$304</definedName>
    <definedName function="false" hidden="false" localSheetId="17" name="Catalogo21" vbProcedure="false">Catálogos!$A$306:$B$314</definedName>
    <definedName function="false" hidden="false" localSheetId="17" name="Catalogo22" vbProcedure="false">Catálogos!$A$316:$C$321</definedName>
    <definedName function="false" hidden="false" localSheetId="17" name="Catalogo23" vbProcedure="false">Catálogos!$A$324:$B$327</definedName>
    <definedName function="false" hidden="false" localSheetId="17" name="Catalogo24" vbProcedure="false">Catálogos!$A$331:$B$364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<sst xmlns="http://schemas.openxmlformats.org/spreadsheetml/2006/main" count="33725" uniqueCount="8536">
  <si>
    <t xml:space="preserve">VALIDACIÓN / CONDICIÓN</t>
  </si>
  <si>
    <t xml:space="preserve">TIPO DE RETORNO</t>
  </si>
  <si>
    <t xml:space="preserve">CODIGO
 RETORNO</t>
  </si>
  <si>
    <t xml:space="preserve">DESCIPCIÖN DE CÓDIGO DE RETORNO</t>
  </si>
  <si>
    <t xml:space="preserve">LISTADOS</t>
  </si>
  <si>
    <t xml:space="preserve">Problema con el servicio de recepción de comprobantes</t>
  </si>
  <si>
    <t xml:space="preserve">ERROR</t>
  </si>
  <si>
    <t xml:space="preserve">0100</t>
  </si>
  <si>
    <t xml:space="preserve">-</t>
  </si>
  <si>
    <t xml:space="preserve">Problema con la autenticación del servicio (usuario y contraseña con los que se invoca el servicio)</t>
  </si>
  <si>
    <t xml:space="preserve">0109</t>
  </si>
  <si>
    <t xml:space="preserve">El sistema no puede responder su solicitud. (El servicio de autenticación no está disponible)</t>
  </si>
  <si>
    <t xml:space="preserve">El usuario que invoca el servicio no es emisor ni PSE</t>
  </si>
  <si>
    <t xml:space="preserve">0111</t>
  </si>
  <si>
    <t xml:space="preserve">No tiene el perfil para enviar comprobantes electronicos</t>
  </si>
  <si>
    <t xml:space="preserve">Contribuyentes asociados a los emisores</t>
  </si>
  <si>
    <t xml:space="preserve">El nombre del archivo enviado no tiene la estructura RRRRRRRRRRR-TT-SSSS-NNNNNNNN.zip o RRRRRRRRRRR-TT-SSSS-NNNNNNNN.ZIP
Donde: 
- RRRRRRRRRR: Número de RUC 
- TT: Tipo de documento: 01, 03, 04, 07, 08, 09, 20, 30, 34, 40 y 42
- SSSS: Serie: 
  Para tipo de documento 01, 03, 07, 08, 30, 34 y 42: 
    Numérico de 4 dígitos o alfanumérico que empieza con F y B  
  Para tipo de documento 04:
    Alfanumérico que empieza con L
  Para tipo de documento 09: 
    Alfanumérico que empieza con T
  Para tipo de documento 20: 
    Numérico de 4 dígitos o alfanumérico que empieza con R
  Para tipo de documento 40: 
    Numérico de 4 dígitos o alfanumérico que empieza con P
- NNNNNNNN: Número</t>
  </si>
  <si>
    <t xml:space="preserve">0151</t>
  </si>
  <si>
    <t xml:space="preserve">El nombre del archivo ZIP es incorrecto</t>
  </si>
  <si>
    <t xml:space="preserve">El nombre del archivo enviado no tiene la estructura RRRRRRRRRRR-TT-AAAAMMDD-NNNN.zip o RRRRRRRRRRR-TT-AAAAMMDD-NNNN.ZIP
Donde: RRRRRRRRRR: Número de RUC, TT: Tipo de archivo (RA, RC o RR), AAAAMMDD: Fecha, NNNNN: Número</t>
  </si>
  <si>
    <t xml:space="preserve">El usuario que invoca el servicio es diferente al RUC del archivo (emisor) y no existe relación vigente entre el usuario que invoca el servicio y el RUC del archivo (relación PSE).
La relación PSE y emisor, se considera vigente hasta el 7mo día calendario del mes siguiente de la revocación de la autorización (es decir, la  vigencia es hasta el 7mo dia calendario del mes siguiente a la fecha indicada en el campo fec_fin del listado)</t>
  </si>
  <si>
    <t xml:space="preserve">0154</t>
  </si>
  <si>
    <t xml:space="preserve">El RUC del archivo no corresponde al RUC del usuario o el proveedor no esta autorizado a enviar comprobantes del contribuyente</t>
  </si>
  <si>
    <t xml:space="preserve">El archivo ZIP esta vacío</t>
  </si>
  <si>
    <t xml:space="preserve">0155</t>
  </si>
  <si>
    <t xml:space="preserve">El archivo ZIP esta vacio</t>
  </si>
  <si>
    <t xml:space="preserve">El archivo ZIP esta corrupto</t>
  </si>
  <si>
    <t xml:space="preserve">0156</t>
  </si>
  <si>
    <t xml:space="preserve">El archivo ZIP no tiene archivos</t>
  </si>
  <si>
    <t xml:space="preserve">0157</t>
  </si>
  <si>
    <t xml:space="preserve">El archivo ZIP no contiene comprobantes</t>
  </si>
  <si>
    <t xml:space="preserve">El archivo ZIP tiene más de un archivo</t>
  </si>
  <si>
    <t xml:space="preserve">0158</t>
  </si>
  <si>
    <t xml:space="preserve">El archivo ZIP contiene demasiados comprobantes para este tipo de envío</t>
  </si>
  <si>
    <t xml:space="preserve">El nombre del archivo XML no tiene la estructura RRRRRRRRRRR-01-SSSS-NNNNNNNN.xml o RRRRRRRRRRR-01-SSSS-NNNNNNNN.XML
(Donde: RRRRRRRRRR: RUC, SSSS: Serie, NNNNNNNN: Número)</t>
  </si>
  <si>
    <t xml:space="preserve">0159</t>
  </si>
  <si>
    <t xml:space="preserve">El nombre del archivo XML es incorrecto</t>
  </si>
  <si>
    <t xml:space="preserve">El archivo XML esta vacío</t>
  </si>
  <si>
    <t xml:space="preserve">0160</t>
  </si>
  <si>
    <t xml:space="preserve">El archivo XML esta vacio</t>
  </si>
  <si>
    <t xml:space="preserve">El nombre del archivo XML no coincide con el nombre del archivo ZIP</t>
  </si>
  <si>
    <t xml:space="preserve">0161</t>
  </si>
  <si>
    <t xml:space="preserve">No se puede leer (parsear) el archivo XML, incluye validación de XSD</t>
  </si>
  <si>
    <t xml:space="preserve">0306</t>
  </si>
  <si>
    <t xml:space="preserve">No se puede leer (parsear) el archivo XML</t>
  </si>
  <si>
    <t xml:space="preserve">ID del certificado del comprobante no corresponde con el ID del certificado del contribuyente o del PSE al que está afiliado el contribuyente </t>
  </si>
  <si>
    <t xml:space="preserve">2325</t>
  </si>
  <si>
    <t xml:space="preserve">El certificado usado no es el comunicado a SUNAT</t>
  </si>
  <si>
    <t xml:space="preserve">Certificados del emisor</t>
  </si>
  <si>
    <t xml:space="preserve">El certificado del contribuyente (RUC que invoca el servicio) del listado tiene fecha de baja menor a la fecha de emisión del comprobante</t>
  </si>
  <si>
    <t xml:space="preserve">2326</t>
  </si>
  <si>
    <t xml:space="preserve">El certificado usado se encuentra de baja</t>
  </si>
  <si>
    <t xml:space="preserve">El emisor del comprobante envía desde SEE-Desde los sistemas del contribuyente y no se encuentra autorizado a utilizar este sistema de emisión
Nota: No aplica para SEE-OSE</t>
  </si>
  <si>
    <t xml:space="preserve">1078</t>
  </si>
  <si>
    <t xml:space="preserve">El emisor no se encuentra autorizado a emitir en el SEE-Desde los sistemas del contribuyente</t>
  </si>
  <si>
    <t xml:space="preserve">La firma no coincide con el comprobante</t>
  </si>
  <si>
    <t xml:space="preserve">2335</t>
  </si>
  <si>
    <t xml:space="preserve">El documento electrónico ingresado ha sido alterado</t>
  </si>
  <si>
    <t xml:space="preserve"> DATO</t>
  </si>
  <si>
    <t xml:space="preserve">NIVEL</t>
  </si>
  <si>
    <t xml:space="preserve">CONDICIÓN INFORMÁTICA(1)</t>
  </si>
  <si>
    <t xml:space="preserve">TAG UBL</t>
  </si>
  <si>
    <t xml:space="preserve">Firma Digital</t>
  </si>
  <si>
    <t xml:space="preserve">Global</t>
  </si>
  <si>
    <t xml:space="preserve">                                                         </t>
  </si>
  <si>
    <t xml:space="preserve">ext:UBLExtensions/ext:UBLExtension/ext:ExtensionContent/ds:Signature/@Id</t>
  </si>
  <si>
    <t xml:space="preserve">No existe el Tag UBL</t>
  </si>
  <si>
    <t xml:space="preserve">2085</t>
  </si>
  <si>
    <t xml:space="preserve">El formato del Tag UBL es diferente a alfanumérico de hasta 3000 caracteres</t>
  </si>
  <si>
    <t xml:space="preserve">2084</t>
  </si>
  <si>
    <t xml:space="preserve">ext:UBLExtensions/ext:UBLExtension/ext:ExtensionContent/ds:Signature/@Id - No cumple con el estandar</t>
  </si>
  <si>
    <t xml:space="preserve">ext:UBLExtensions/ext:UBLExtension/ext:ExtensionContent/ds:Signature/ds:SignedInfo/ds:CanonicalizationMethod/@Algorithm</t>
  </si>
  <si>
    <t xml:space="preserve">2087</t>
  </si>
  <si>
    <t xml:space="preserve">El XML no contiene el tag ext:UBLExtensions/.../ds:Signature/ds:SignedInfo/ds:CanonicalizationMethod/@Algorithm</t>
  </si>
  <si>
    <t xml:space="preserve">2086</t>
  </si>
  <si>
    <t xml:space="preserve">ext:UBLExtensions/.../ds:Signature/ds:SignedInfo/ds:CanonicalizationMethod/@Algorithm - No cumple con el estandar</t>
  </si>
  <si>
    <t xml:space="preserve">ext:UBLExtensions/ext:UBLExtension/ext:ExtensionContent/ds:Signature/ds:SignedInfo/ds:SignatureMethod/@Algorithm</t>
  </si>
  <si>
    <t xml:space="preserve">2089</t>
  </si>
  <si>
    <t xml:space="preserve">El XML no contiene el tag ext:UBLExtensions/.../ds:Signature/ds:SignedInfo/ds:SignatureMethod/@Algorithm</t>
  </si>
  <si>
    <t xml:space="preserve">2088</t>
  </si>
  <si>
    <t xml:space="preserve">ext:UBLExtensions/.../ds:Signature/ds:SignedInfo/ds:SignatureMethod/@Algorithm - No cumple con el estandar</t>
  </si>
  <si>
    <t xml:space="preserve">ext:UBLExtensions/.../ds:Signature/ds:SignedInfo/ds:Reference/@URI</t>
  </si>
  <si>
    <t xml:space="preserve">2091</t>
  </si>
  <si>
    <t xml:space="preserve">El XML no contiene el tag ext:UBLExtensions/.../ds:Signature/ds:SignedInfo/ds:Reference/@URI</t>
  </si>
  <si>
    <t xml:space="preserve">El Tag UBL se encuentra vacío</t>
  </si>
  <si>
    <t xml:space="preserve">2090</t>
  </si>
  <si>
    <t xml:space="preserve">ext:UBLExtensions/.../ds:Signature/ds:SignedInfo/ds:Reference/@URI - Debe estar vacio para id</t>
  </si>
  <si>
    <t xml:space="preserve">ext:UBLExtensions/.../ds:Signature/ds:SignedInfo/ds:Reference/ds:Transform@Algorithm</t>
  </si>
  <si>
    <t xml:space="preserve">2093</t>
  </si>
  <si>
    <t xml:space="preserve">El XML no contiene el tag ext:UBLExtensions/.../ds:Signature/ds:SignedInfo/ds:Reference/ds:Transform@Algorithm</t>
  </si>
  <si>
    <t xml:space="preserve">2092</t>
  </si>
  <si>
    <t xml:space="preserve">ext:UBLExtensions/.../ds:Signature/ds:SignedInfo/.../ds:Transform@Algorithm - No cumple con el estandar</t>
  </si>
  <si>
    <t xml:space="preserve">ext:UBLExtensions/.../ds:Signature/ds:SignedInfo/ds:Reference/ds:DigestMethod/@Algorithm</t>
  </si>
  <si>
    <t xml:space="preserve">2095</t>
  </si>
  <si>
    <t xml:space="preserve">El XML no contiene el tag ext:UBLExtensions/.../ds:Signature/ds:SignedInfo/ds:Reference/ds:DigestMethod/@Algorithm</t>
  </si>
  <si>
    <t xml:space="preserve">2094</t>
  </si>
  <si>
    <t xml:space="preserve">ext:UBLExtensions/.../ds:Signature/ds:SignedInfo/ds:Reference/ds:DigestMethod/@Algorithm - No cumple con el estandar</t>
  </si>
  <si>
    <t xml:space="preserve">ext:UBLExtensions/.../ds:Signature/ds:SignedInfo/ds:Reference/ds:DigestValue</t>
  </si>
  <si>
    <t xml:space="preserve">2097</t>
  </si>
  <si>
    <t xml:space="preserve">El XML no contiene el tag ext:UBLExtensions/.../ds:Signature/ds:SignedInfo/ds:Reference/ds:DigestValue</t>
  </si>
  <si>
    <t xml:space="preserve">ext:UBLExtensions/.../ds:Signature/ds:SignatureValue</t>
  </si>
  <si>
    <t xml:space="preserve">2099</t>
  </si>
  <si>
    <t xml:space="preserve">El XML no contiene el tag ext:UBLExtensions/.../ds:Signature/ds:SignatureValue</t>
  </si>
  <si>
    <t xml:space="preserve">El Tag UBL no cumple con el formato de letras de A a Z, (mayúsculas o minúsculas), números, "+", "=", como mínimo 2 caracteres.</t>
  </si>
  <si>
    <t xml:space="preserve">2098</t>
  </si>
  <si>
    <t xml:space="preserve">ext:UBLExtensions/.../ds:Signature/ds:SignatureValue - No cumple con el estandar</t>
  </si>
  <si>
    <t xml:space="preserve">ext:UBLExtensions/.../ds:Signature/ds:KeyInfo/ds:X509Data/ds:X509Certificate</t>
  </si>
  <si>
    <t xml:space="preserve">2101</t>
  </si>
  <si>
    <t xml:space="preserve">El XML no contiene el tag ext:UBLExtensions/.../ds:Signature/ds:KeyInfo/ds:X509Data/ds:X509Certificate</t>
  </si>
  <si>
    <t xml:space="preserve">2100</t>
  </si>
  <si>
    <t xml:space="preserve">ext:UBLExtensions/.../ds:Signature/ds:KeyInfo/ds:X509Data/ds:X509Certificate - No cumple con el estandar</t>
  </si>
  <si>
    <t xml:space="preserve">/Invoice/cac:Signature</t>
  </si>
  <si>
    <t xml:space="preserve">/Invoice/cac:Signature/cbc:ID</t>
  </si>
  <si>
    <t xml:space="preserve">2076</t>
  </si>
  <si>
    <t xml:space="preserve">cac:Signature/cbc:ID - Falta el identificador de la firma</t>
  </si>
  <si>
    <t xml:space="preserve">2077</t>
  </si>
  <si>
    <t xml:space="preserve">El tag cac:Signature/cbc:ID debe contener informacion</t>
  </si>
  <si>
    <t xml:space="preserve">/Invoice/cac:Signature/cac:SignatoryParty/cac:PartyIdentification/cbc:ID</t>
  </si>
  <si>
    <t xml:space="preserve">2079</t>
  </si>
  <si>
    <t xml:space="preserve">El XML no contiene el tag cac:Signature/cac:SignatoryParty/cac:PartyIdentification/cbc:ID</t>
  </si>
  <si>
    <t xml:space="preserve">El Tag UBL debe ser igual al RUC del emisor o al RUC que se envía el comprobante</t>
  </si>
  <si>
    <t xml:space="preserve">2078</t>
  </si>
  <si>
    <t xml:space="preserve">cac:Signature/cac:SignatoryParty/cac:PartyIdentification/cbc:ID - Debe ser igual al RUC del emisor</t>
  </si>
  <si>
    <t xml:space="preserve">/Invoice/cac:Signature/cac:SignatoryParty/cac:PartyName/cbc:Name</t>
  </si>
  <si>
    <t xml:space="preserve">2081</t>
  </si>
  <si>
    <t xml:space="preserve">El XML no contiene el tag cac:Signature/cac:SignatoryParty/cac:PartyName/cbc:Name</t>
  </si>
  <si>
    <t xml:space="preserve">2080</t>
  </si>
  <si>
    <t xml:space="preserve">cac:Signature/cac:SignatoryParty/cac:PartyName/cbc:Name - No cumple con el estandar</t>
  </si>
  <si>
    <t xml:space="preserve">/Invoice/cac:Signature/cac:DigitalSignatureAttachment/cac:ExternalReference/cbc:URI</t>
  </si>
  <si>
    <t xml:space="preserve">2083</t>
  </si>
  <si>
    <t xml:space="preserve">El XML no contiene el tag cac:Signature/cac:DigitalSignatureAttachment/cac:ExternalReference/cbc:URI</t>
  </si>
  <si>
    <t xml:space="preserve">2082</t>
  </si>
  <si>
    <t xml:space="preserve">cac:Signature/cac:DigitalSignatureAttachment/cac:ExternalReference/cbc:URI - No cumple con el estandar</t>
  </si>
  <si>
    <t xml:space="preserve">N°</t>
  </si>
  <si>
    <t xml:space="preserve">CONDICIÓN INFORMÁTICA</t>
  </si>
  <si>
    <t xml:space="preserve">TIPO Y LONGITUD</t>
  </si>
  <si>
    <t xml:space="preserve">FORMATO</t>
  </si>
  <si>
    <t xml:space="preserve">TIPO DE
 RETORNO</t>
  </si>
  <si>
    <t xml:space="preserve">CODIGO RETORNO</t>
  </si>
  <si>
    <t xml:space="preserve">MENSAJE DE RETORNO</t>
  </si>
  <si>
    <t xml:space="preserve">&lt;&lt;&lt; REVISAR HOJA "GENERAL" &gt;&gt;&gt;</t>
  </si>
  <si>
    <t xml:space="preserve">Datos de la percepción</t>
  </si>
  <si>
    <t xml:space="preserve">Versión del UBL</t>
  </si>
  <si>
    <t xml:space="preserve">M</t>
  </si>
  <si>
    <t xml:space="preserve">an3</t>
  </si>
  <si>
    <t xml:space="preserve">2.0</t>
  </si>
  <si>
    <t xml:space="preserve">/Retention/cbc:UBLVersionID</t>
  </si>
  <si>
    <t xml:space="preserve">El Tag UBL está vacío</t>
  </si>
  <si>
    <t xml:space="preserve">2111</t>
  </si>
  <si>
    <t xml:space="preserve">El valor del Tag UBL es diferente a "2.0"</t>
  </si>
  <si>
    <t xml:space="preserve">2110</t>
  </si>
  <si>
    <t xml:space="preserve">Versión de la estructura del documento</t>
  </si>
  <si>
    <t xml:space="preserve">1.0</t>
  </si>
  <si>
    <t xml:space="preserve">/Retention/cbc:CustomizationID</t>
  </si>
  <si>
    <t xml:space="preserve">2113</t>
  </si>
  <si>
    <t xml:space="preserve">El valor del Tag UBL es diferente a "1.0"</t>
  </si>
  <si>
    <t xml:space="preserve">2112</t>
  </si>
  <si>
    <t xml:space="preserve">Firma digital</t>
  </si>
  <si>
    <t xml:space="preserve">an..3000</t>
  </si>
  <si>
    <t xml:space="preserve">/Retention/ext:UBLExtensions/ext:UBLExtension/ext:ExtensionContent/ds:Signature
/Retention/cac:Signature</t>
  </si>
  <si>
    <t xml:space="preserve">&lt;&lt;&lt; REVISAR HOJA "FIRMA" &gt;&gt;&gt;</t>
  </si>
  <si>
    <t xml:space="preserve">Numeración, conformada por serie y número correlativo</t>
  </si>
  <si>
    <t xml:space="preserve">an..13</t>
  </si>
  <si>
    <t xml:space="preserve">&lt;Serie&gt;-&lt;Número&gt;</t>
  </si>
  <si>
    <t xml:space="preserve">/Retention/cbc:ID</t>
  </si>
  <si>
    <t xml:space="preserve">El valor del Tag UBL es diferente al nombre del archivo</t>
  </si>
  <si>
    <t xml:space="preserve">1049</t>
  </si>
  <si>
    <t xml:space="preserve">El formato del Tag UBL no tiene el formato:
- [R][A-Z0-9]{3}-[0-9]{1,8}
- [0-9]{1,4}-[0-9]{1,8}</t>
  </si>
  <si>
    <t xml:space="preserve">1001</t>
  </si>
  <si>
    <t xml:space="preserve">Si la serie empieza con número, y el valor del Tag UBL se encuentra en el listado con indicador de estado igual a 2
Si la serie NO empieza con número, y el valor del Tag UBL se encuentra en el listado con indicador de estado igual a 1 o 2 </t>
  </si>
  <si>
    <t xml:space="preserve">1033</t>
  </si>
  <si>
    <t xml:space="preserve">Comprobantes de pago electronicos</t>
  </si>
  <si>
    <t xml:space="preserve">Si la serie empieza con número,  el Tag UBL no se encuentra en el listado</t>
  </si>
  <si>
    <t xml:space="preserve">3207</t>
  </si>
  <si>
    <t xml:space="preserve">Autorizaciones de comprobantes contingencia</t>
  </si>
  <si>
    <t xml:space="preserve">Autorizaciones de comprobantes físicos</t>
  </si>
  <si>
    <t xml:space="preserve">Fecha de emisión</t>
  </si>
  <si>
    <t xml:space="preserve">an10</t>
  </si>
  <si>
    <t xml:space="preserve">YYYY-MM-DD</t>
  </si>
  <si>
    <t xml:space="preserve">/Retention/cbc:IssueDate</t>
  </si>
  <si>
    <t xml:space="preserve">Si serie del documento no inicia con número:
La diferencia entre la fecha de recepción del XML y el valor del Tag UBL es mayor al límite del listado 
</t>
  </si>
  <si>
    <t xml:space="preserve">2600</t>
  </si>
  <si>
    <t xml:space="preserve">Parámetros (004)</t>
  </si>
  <si>
    <t xml:space="preserve">Hora de emisión</t>
  </si>
  <si>
    <t xml:space="preserve">C</t>
  </si>
  <si>
    <t xml:space="preserve">/Retention/cbc:IssueTime</t>
  </si>
  <si>
    <t xml:space="preserve">&lt;&lt;&lt; SIN VALIDACIÓN &gt;&gt;&gt;</t>
  </si>
  <si>
    <t xml:space="preserve">Datos del emisor electrónico</t>
  </si>
  <si>
    <t xml:space="preserve">Número de documento de identidad del emisor</t>
  </si>
  <si>
    <t xml:space="preserve">n11</t>
  </si>
  <si>
    <t xml:space="preserve">/Retention/cac:AgentParty/cac:PartyIdentification/cbc:ID</t>
  </si>
  <si>
    <t xml:space="preserve">El valor del Tag UBL es diferente al RUC del nombre del XML</t>
  </si>
  <si>
    <t xml:space="preserve">1034</t>
  </si>
  <si>
    <t xml:space="preserve">No existe ind_padrón igual a "03" en el listado para el valor del Tag UBL</t>
  </si>
  <si>
    <t xml:space="preserve">2617</t>
  </si>
  <si>
    <t xml:space="preserve">Padrones de contribuyentes</t>
  </si>
  <si>
    <t xml:space="preserve">Tipo de documento de Identidad del emisor</t>
  </si>
  <si>
    <t xml:space="preserve">n1</t>
  </si>
  <si>
    <t xml:space="preserve">(Catálogo N.° 06)</t>
  </si>
  <si>
    <t xml:space="preserve">/Retention/cac:AgentParty/cac:PartyIdentification/cbc:ID@schemeID</t>
  </si>
  <si>
    <t xml:space="preserve">No existe el Tag UBL o es vacio</t>
  </si>
  <si>
    <t xml:space="preserve">2678</t>
  </si>
  <si>
    <t xml:space="preserve">El valor del Tag UBL es diferente a 6</t>
  </si>
  <si>
    <t xml:space="preserve">2511</t>
  </si>
  <si>
    <t xml:space="preserve">Nombre comercial del emisor</t>
  </si>
  <si>
    <t xml:space="preserve">an..1500</t>
  </si>
  <si>
    <t xml:space="preserve">/Retention/cac:AgentParty/cac:PartyName/cbc:Name</t>
  </si>
  <si>
    <t xml:space="preserve">Si el Tag UBL existe, el formato del Tag UBL es diferente a alfanumérico de hasta 1500 caracteres (se considera cualquier carácter incluido espacio, no se permite ningún otro "whitespace character": salto de línea, tab, fin de línea, etc.)</t>
  </si>
  <si>
    <t xml:space="preserve">OBSERV</t>
  </si>
  <si>
    <t xml:space="preserve">2901</t>
  </si>
  <si>
    <t xml:space="preserve">Apellidos y nombres, denominación o razón social</t>
  </si>
  <si>
    <t xml:space="preserve">/Retention/cac:AgentParty/cac:PartyLegalEntity/cbc:RegistrationName</t>
  </si>
  <si>
    <t xml:space="preserve">1037</t>
  </si>
  <si>
    <t xml:space="preserve">1038</t>
  </si>
  <si>
    <t xml:space="preserve">Domicilio fiscal del emisor electrónico</t>
  </si>
  <si>
    <t xml:space="preserve">Ubigeo</t>
  </si>
  <si>
    <t xml:space="preserve">an6</t>
  </si>
  <si>
    <t xml:space="preserve">(Catálogo N.° 13)</t>
  </si>
  <si>
    <t xml:space="preserve">/Retention/cac:AgentParty/cac:PostalAddress/cbc:ID</t>
  </si>
  <si>
    <t xml:space="preserve">Si el Tag UBL existe, el valor del Tag UBL no está en el listado</t>
  </si>
  <si>
    <t xml:space="preserve">2917</t>
  </si>
  <si>
    <t xml:space="preserve">Parámetros (016)</t>
  </si>
  <si>
    <t xml:space="preserve">Dirección completa y detallada</t>
  </si>
  <si>
    <t xml:space="preserve">an..100</t>
  </si>
  <si>
    <t xml:space="preserve">/Retention/cac:AgentParty/cac:PostalAddress/cbc:StreetName</t>
  </si>
  <si>
    <t xml:space="preserve">Si el Tag UBL existe, el formato del Tag UBL es diferente a alfanumérico de hasta 100 caracteres  (se considera cualquier carácter incluido espacio, no se permite ningún otro "whitespace character": salto de línea, tab, fin de línea, etc.)</t>
  </si>
  <si>
    <t xml:space="preserve">2916</t>
  </si>
  <si>
    <t xml:space="preserve">Urbanización</t>
  </si>
  <si>
    <t xml:space="preserve">an..30</t>
  </si>
  <si>
    <t xml:space="preserve">/Retention/cac:AgentParty/cac:PostalAddress/cbc:CitySubdivisionName</t>
  </si>
  <si>
    <t xml:space="preserve">Si el Tag UBL existe, el formato del Tag UBL es diferente a alfanumérico de hasta 30 caracteres  (se considera cualquier carácter incluido espacio, no se permite ningún otro "whitespace character": salto de línea, tab, fin de línea, etc.)</t>
  </si>
  <si>
    <t xml:space="preserve">2902</t>
  </si>
  <si>
    <t xml:space="preserve">Provincia</t>
  </si>
  <si>
    <t xml:space="preserve">/Retention/cac:AgentParty/cac:PostalAddress/cbc:CityName</t>
  </si>
  <si>
    <t xml:space="preserve">2903</t>
  </si>
  <si>
    <t xml:space="preserve">Departamento</t>
  </si>
  <si>
    <t xml:space="preserve">/Retention/cac:AgentParty/cac:PostalAddress/cbc:CountrySubentity</t>
  </si>
  <si>
    <t xml:space="preserve">2904</t>
  </si>
  <si>
    <t xml:space="preserve">Distrito</t>
  </si>
  <si>
    <t xml:space="preserve">/Retention/cac:AgentParty/cac:PostalAddress/cbc:District</t>
  </si>
  <si>
    <t xml:space="preserve">2905</t>
  </si>
  <si>
    <t xml:space="preserve">Código del país de la dirección</t>
  </si>
  <si>
    <t xml:space="preserve">a2</t>
  </si>
  <si>
    <t xml:space="preserve">(Catálogo N.° 04)</t>
  </si>
  <si>
    <t xml:space="preserve">/Retention/cac:AgentParty/cac:PostalAddress/cac:Country/cbc:IdentificationCode</t>
  </si>
  <si>
    <t xml:space="preserve">Si el Tag UBL existe, el valor es diferente a "PE"</t>
  </si>
  <si>
    <t xml:space="preserve">2548</t>
  </si>
  <si>
    <t xml:space="preserve">Información del proveedor</t>
  </si>
  <si>
    <t xml:space="preserve">Número de documento de identidad del proveedor</t>
  </si>
  <si>
    <t xml:space="preserve">/Retention/cac:ReceiverParty/cac:PartyIdentification/cbc:ID</t>
  </si>
  <si>
    <t xml:space="preserve">El valor del Tag UBL esta vacío</t>
  </si>
  <si>
    <t xml:space="preserve">2723</t>
  </si>
  <si>
    <t xml:space="preserve">El formato del Tag UBL es diferente a numérico de 11 dígitos</t>
  </si>
  <si>
    <t xml:space="preserve">2724</t>
  </si>
  <si>
    <t xml:space="preserve">El valor del Tag UBL es igual al "Número de documento de identidad del emisor"</t>
  </si>
  <si>
    <t xml:space="preserve">2620</t>
  </si>
  <si>
    <t xml:space="preserve">El valor del Tag UBL no está en el listado</t>
  </si>
  <si>
    <t xml:space="preserve">2621</t>
  </si>
  <si>
    <t xml:space="preserve">Contribuyentes</t>
  </si>
  <si>
    <t xml:space="preserve">Si ind_padrón es igual a "01", "02", "03" o "10" en el listado para el valor del Tag UBL</t>
  </si>
  <si>
    <t xml:space="preserve">4091</t>
  </si>
  <si>
    <t xml:space="preserve">Tipo de documento de Identidad del proveedor</t>
  </si>
  <si>
    <t xml:space="preserve">/Retention/cac:ReceiverParty/cac:PartyIdentification/cbc:ID@schemeID</t>
  </si>
  <si>
    <t xml:space="preserve">2516</t>
  </si>
  <si>
    <t xml:space="preserve">Nombre comercial del proveedor</t>
  </si>
  <si>
    <t xml:space="preserve">/Retention/cac:ReceiverParty/cac:PartyName/cbc:Name</t>
  </si>
  <si>
    <t xml:space="preserve">2906</t>
  </si>
  <si>
    <t xml:space="preserve">/Retention/cac:ReceiverParty/cac:PartyLegalEntity/cbc:RegistrationName</t>
  </si>
  <si>
    <t xml:space="preserve">2134</t>
  </si>
  <si>
    <t xml:space="preserve">2133</t>
  </si>
  <si>
    <t xml:space="preserve">Domicilio fiscal del proveedor</t>
  </si>
  <si>
    <t xml:space="preserve">/Retention/cac:ReceiverParty/cac:PostalAddress/cbc:ID</t>
  </si>
  <si>
    <t xml:space="preserve">/Retention/cac:ReceiverParty/cac:PostalAddress/cbc:StreetName</t>
  </si>
  <si>
    <t xml:space="preserve">2918</t>
  </si>
  <si>
    <t xml:space="preserve">/Retention/cac:ReceiverParty/cac:PostalAddress/cbc:CitySubdivisionName</t>
  </si>
  <si>
    <t xml:space="preserve">2907</t>
  </si>
  <si>
    <t xml:space="preserve">/Retention/cac:ReceiverParty/cac:PostalAddress/cbc:CityName</t>
  </si>
  <si>
    <t xml:space="preserve">2908</t>
  </si>
  <si>
    <t xml:space="preserve">/Retention/cac:ReceiverParty/cac:PostalAddress/cbc:CountrySubentity</t>
  </si>
  <si>
    <t xml:space="preserve">2909</t>
  </si>
  <si>
    <t xml:space="preserve">/Retention/cac:ReceiverParty/cac:PostalAddress/cbc:District</t>
  </si>
  <si>
    <t xml:space="preserve">2910</t>
  </si>
  <si>
    <t xml:space="preserve">/Retention/cac:ReceiverParty/cac:PostalAddress/cac:Country/cbc:IdentificationCode</t>
  </si>
  <si>
    <t xml:space="preserve">Datos de la retención del CRE</t>
  </si>
  <si>
    <t xml:space="preserve">Código del régimen de retención</t>
  </si>
  <si>
    <t xml:space="preserve">n2</t>
  </si>
  <si>
    <t xml:space="preserve">(Catálogo N.° 23)</t>
  </si>
  <si>
    <t xml:space="preserve">/Retention/sac:SUNATRetentionSystemCode</t>
  </si>
  <si>
    <t xml:space="preserve">2618</t>
  </si>
  <si>
    <t xml:space="preserve">Catálogo
(023)</t>
  </si>
  <si>
    <t xml:space="preserve">Tasa de retención</t>
  </si>
  <si>
    <t xml:space="preserve">an..4</t>
  </si>
  <si>
    <t xml:space="preserve">n(1,2)</t>
  </si>
  <si>
    <t xml:space="preserve">/Retention/sac:SUNATRetentionPercent</t>
  </si>
  <si>
    <t xml:space="preserve">El valor del Tag UBL es diferente a la Tasa de retención del listado para el "Código del regimen de retención"</t>
  </si>
  <si>
    <t xml:space="preserve">2619</t>
  </si>
  <si>
    <t xml:space="preserve">Observaciones</t>
  </si>
  <si>
    <t xml:space="preserve">an..250</t>
  </si>
  <si>
    <t xml:space="preserve">/Retention/cbc:Note</t>
  </si>
  <si>
    <t xml:space="preserve">Importe total retenido</t>
  </si>
  <si>
    <t xml:space="preserve">an..15</t>
  </si>
  <si>
    <t xml:space="preserve">n(12,2)</t>
  </si>
  <si>
    <t xml:space="preserve">/Retention/cbc:TotalInvoiceAmount</t>
  </si>
  <si>
    <t xml:space="preserve">El formato del Tag UBL es diferente a decimal positivo de 12 enteros y 2 decimales o es cero (0)</t>
  </si>
  <si>
    <t xml:space="preserve">2669</t>
  </si>
  <si>
    <t xml:space="preserve">El valor de Tag UBL es diferente a la suma de "Importe retenido", sin considerar los tipos de documentos “07” y “20”.</t>
  </si>
  <si>
    <t xml:space="preserve">2628</t>
  </si>
  <si>
    <t xml:space="preserve">Moneda del importe total retenido</t>
  </si>
  <si>
    <t xml:space="preserve">(Catálogo N.° 02)</t>
  </si>
  <si>
    <t xml:space="preserve">/Retention/cbc:TotalInvoiceAmount@currencyID</t>
  </si>
  <si>
    <t xml:space="preserve">El valor del Tag UBL es diferente "PEN"</t>
  </si>
  <si>
    <t xml:space="preserve">2728</t>
  </si>
  <si>
    <t xml:space="preserve">Importe total Pagado</t>
  </si>
  <si>
    <t xml:space="preserve">/Retention/sac:SUNATTotalPaid</t>
  </si>
  <si>
    <t xml:space="preserve">2730</t>
  </si>
  <si>
    <t xml:space="preserve">El valor de Tag UBL es diferente a la suma de "Importe total a pagar"  más el "Monto de redondeo del importe total pagado", sin considerar los tipos de documentos “07” y “20”</t>
  </si>
  <si>
    <t xml:space="preserve">2629</t>
  </si>
  <si>
    <t xml:space="preserve">Moneda del importe total pagado</t>
  </si>
  <si>
    <t xml:space="preserve">/Retention/sac:SUNATTotalPaid@currencyID</t>
  </si>
  <si>
    <t xml:space="preserve">2732</t>
  </si>
  <si>
    <t xml:space="preserve">Monto de redondeo del importe total pagado</t>
  </si>
  <si>
    <t xml:space="preserve">/Retention/cbc:PayableRoundingAmount</t>
  </si>
  <si>
    <t xml:space="preserve">Si existe el tag UBL, el valor absoluto es mayor a 1</t>
  </si>
  <si>
    <t xml:space="preserve">3303</t>
  </si>
  <si>
    <t xml:space="preserve">/Retention/cbc:PayableRoundingAmount@currencyID</t>
  </si>
  <si>
    <t xml:space="preserve">Si el Tag UBL existe, el valor del Tag UBL es diferente a "PEN"</t>
  </si>
  <si>
    <t xml:space="preserve">3304</t>
  </si>
  <si>
    <t xml:space="preserve">Dato del comprobante relacionado</t>
  </si>
  <si>
    <t xml:space="preserve">Tipo de documento relacionado</t>
  </si>
  <si>
    <t xml:space="preserve">Ítem</t>
  </si>
  <si>
    <t xml:space="preserve">an2</t>
  </si>
  <si>
    <t xml:space="preserve">(Catálogo N.° 01)</t>
  </si>
  <si>
    <t xml:space="preserve">/Retention/sac:SUNATRetentionDocumentReference/cbc:ID@schemeID</t>
  </si>
  <si>
    <t xml:space="preserve">2691</t>
  </si>
  <si>
    <t xml:space="preserve">El valor del Tag UBL es diferente a "01", "12", "07", "08", "20"</t>
  </si>
  <si>
    <t xml:space="preserve">2692</t>
  </si>
  <si>
    <t xml:space="preserve">Serie y número del documento relacionado</t>
  </si>
  <si>
    <t xml:space="preserve">/Retention/sac:SUNATRetentionDocumentReference/cbc:ID</t>
  </si>
  <si>
    <t xml:space="preserve">2693</t>
  </si>
  <si>
    <t xml:space="preserve">Si "Tipo de documento relacionado" es "12", el formato del Tag UBL es diferente a:
- [a-zA-Z0-9-]{1,20}(-[0-9]{1,20})</t>
  </si>
  <si>
    <t xml:space="preserve">2694</t>
  </si>
  <si>
    <t xml:space="preserve">Si "Tipo de documento relacionado" es diferente a "12", el formato del Tag UBL es diferente a:
(E001|((F|R)[A-Z0-9]{3})|([0-9]{4}))-(?!0+$)([0-9]{1,8})</t>
  </si>
  <si>
    <t xml:space="preserve">Fecha de emisión documento relacionado</t>
  </si>
  <si>
    <t xml:space="preserve">an..10</t>
  </si>
  <si>
    <t xml:space="preserve">/Retention/sac:SUNATRetentionDocumentReference/cbc:IssueDate</t>
  </si>
  <si>
    <t xml:space="preserve">Si el “Código del régimen de retención” es “02” (TASA 6%) y el valor del Tag UBL es mayor al 28/02/2014</t>
  </si>
  <si>
    <t xml:space="preserve">2985</t>
  </si>
  <si>
    <t xml:space="preserve">Importe total del documento relacionado</t>
  </si>
  <si>
    <t xml:space="preserve">/Retention/sac:SUNATRetentionDocumentReference/cbc:TotalInvoiceAmount</t>
  </si>
  <si>
    <t xml:space="preserve">2696</t>
  </si>
  <si>
    <t xml:space="preserve">Tipo de moneda del documento relacionado</t>
  </si>
  <si>
    <t xml:space="preserve">/Retention/sac:SUNATRetentionDocumentReference/cbc:TotalInvoiceAmount@currencyID</t>
  </si>
  <si>
    <t xml:space="preserve">Datos del pago (3)</t>
  </si>
  <si>
    <t xml:space="preserve">Fecha de pago</t>
  </si>
  <si>
    <t xml:space="preserve">/Retention/sac:SUNATRetentionDocumentReference/cac:Payment/cbc:PaidDate</t>
  </si>
  <si>
    <t xml:space="preserve">Si "Tipo de documento relacionado" es diferente a "07", no existe el Tag UBL</t>
  </si>
  <si>
    <t xml:space="preserve">2737</t>
  </si>
  <si>
    <t xml:space="preserve">Si el Tag UBL existe, el valor del Tag UBL es de mes/año (periodo) diferente a otra fecha de pago en /Retention</t>
  </si>
  <si>
    <t xml:space="preserve">2661</t>
  </si>
  <si>
    <t xml:space="preserve">Si el Tag UBL existe y la "Fecha de emisión del documento relacionado" es del mismo mes/año (periodo) de la "Fecha de emisión", el valor del Tag UBL es menor a "Fecha de emisión del documento relacionado"</t>
  </si>
  <si>
    <t xml:space="preserve">2625</t>
  </si>
  <si>
    <t xml:space="preserve">Si el Tag UBL existe y la "Fecha de emisión del documento relacionado" es del mismo mes/año (periodo) de la "Fecha de emisión", el valor del Tag UBL es mayor a "Fecha de emisión"</t>
  </si>
  <si>
    <t xml:space="preserve">Si el Tag UBL existe y la "Fecha de emisión del documento relacionado" es de diferente mes/año (periodo) de la "Fecha de emisión", el valor del Tag UBL es menor al primer día del mes de "Fecha de emisión"</t>
  </si>
  <si>
    <t xml:space="preserve">Si el Tag UBL existe y la "Fecha de emisión del documento relacionado" es de diferente mes/año (periodo) de la "Fecha de emisión", el valor del Tag UBL es mayor a "Fecha de emisión"</t>
  </si>
  <si>
    <t xml:space="preserve">Número de pago</t>
  </si>
  <si>
    <t xml:space="preserve">n..9</t>
  </si>
  <si>
    <t xml:space="preserve">/Retention/sac:SUNATRetentionDocumentReference/cac:Payment/cbc:ID</t>
  </si>
  <si>
    <t xml:space="preserve">Si "Tipo de documento relacionado" es diferente a "07", no existe el Tag UBL o es vacío</t>
  </si>
  <si>
    <t xml:space="preserve">2733</t>
  </si>
  <si>
    <t xml:space="preserve">Si "Tipo de documento relacionado" es diferente a "07", el formato del Tag UBL es diferente a numérico de hasta 9 dígitos</t>
  </si>
  <si>
    <t xml:space="preserve">2734</t>
  </si>
  <si>
    <t xml:space="preserve">Si "Tipo de documento relacionado" es diferente a "07", el "Número de documento relacionado" concatenado con el valor del Tag, se repite en /Retention</t>
  </si>
  <si>
    <t xml:space="preserve">2626</t>
  </si>
  <si>
    <t xml:space="preserve">Importe del pago sin retención</t>
  </si>
  <si>
    <t xml:space="preserve">/Retention/sac:SUNATRetentionDocumentReference/cac:Payment/cbc:PaidAmount</t>
  </si>
  <si>
    <t xml:space="preserve">2735</t>
  </si>
  <si>
    <t xml:space="preserve">Si "Tipo de documento relacionado" es diferente a "07", el formato del Tag UBL es diferente a decimal positivo de 12 enteros y 2 decimales o es cero (0)</t>
  </si>
  <si>
    <t xml:space="preserve">2736</t>
  </si>
  <si>
    <t xml:space="preserve">Moneda del importe del pago sin retención</t>
  </si>
  <si>
    <t xml:space="preserve">/Retention/sac:SUNATRetentionDocumentReference/cac:Payment/cbc:PaidAmount@currencyID</t>
  </si>
  <si>
    <t xml:space="preserve">Si "Tipo de documento relacionado" es diferente a "07", el valor del Tag UBL es diferente al "Tipo de moneda del documento relacionado"</t>
  </si>
  <si>
    <t xml:space="preserve">2622</t>
  </si>
  <si>
    <t xml:space="preserve">Datos de la retención (4)</t>
  </si>
  <si>
    <t xml:space="preserve">Importe retenido</t>
  </si>
  <si>
    <t xml:space="preserve">/Retention/sac:SUNATRetentionDocumentReference/sac:SUNATRetentionInformation/sac:SUNATRetentionAmount</t>
  </si>
  <si>
    <t xml:space="preserve">Si el Tag UBL existe, el formato del Tag UBL es diferente a decimal positivo de 12 enteros y 2 decimales o es cero (0)</t>
  </si>
  <si>
    <t xml:space="preserve">2740</t>
  </si>
  <si>
    <t xml:space="preserve">Si "Tipo de moneda del documento relacionado" es "PEN" y el Tag UBL existe, el valor del Tag UBL es diferente a "Importe de pago sin retención" multiplicado por "Tasa de retención" con una tolerancia de más/menos uno (1)</t>
  </si>
  <si>
    <t xml:space="preserve">2623</t>
  </si>
  <si>
    <t xml:space="preserve">Si "Tipo de moneda del documento relacionado" es diferente "PEN" y el Tag UBL existe, el valor del Tag UBL es diferente a "Importe de pago sin retención" multiplicado por "Tasa de retención" multiplicado por "Tipo de cambio" con una tolerancia de más/menos uno (1)</t>
  </si>
  <si>
    <t xml:space="preserve">Moneda de importe retenido</t>
  </si>
  <si>
    <t xml:space="preserve">/Retention/sac:SUNATRetentionDocumentReference/sac:SUNATRetentionInformation/sac:SUNATRetentionAmount@currencyID</t>
  </si>
  <si>
    <t xml:space="preserve">2742</t>
  </si>
  <si>
    <t xml:space="preserve">Fecha de retención</t>
  </si>
  <si>
    <t xml:space="preserve">/Retention/sac:SUNATRetentionDocumentReference/sac:SUNATRetentionInformation/sac:SUNATRetentionDate</t>
  </si>
  <si>
    <t xml:space="preserve">Importe total a pagar (neto)</t>
  </si>
  <si>
    <t xml:space="preserve">/Retention/sac:SUNATRetentionDocumentReference/sac:SUNATRetentionInformation/sac:SUNATNetTotalPaid</t>
  </si>
  <si>
    <t xml:space="preserve">2746</t>
  </si>
  <si>
    <t xml:space="preserve">Si "Tipo de moneda del documento relacionado" es "PEN" y el Tag UBL existe, el valor del Tag UBL es diferente a "Importe del pago sin retención" menos "Importe retenido" con una tolerancia de más/menos uno (1)</t>
  </si>
  <si>
    <t xml:space="preserve">Si "Tipo de moneda del documento relacionado" es diferente "PEN" y el Tag UBL existe, el valor del Tag UBL es diferente a "Importe del pago sin retención" multiplicado por "Tipo de cambio" menos  "Importe retenido" con una tolerancia de más/menos uno (1)</t>
  </si>
  <si>
    <t xml:space="preserve">Moneda del importe total a pagar (neto)</t>
  </si>
  <si>
    <t xml:space="preserve">/Retention/sac:SUNATRetentionDocumentReference/sac:SUNATRetentionInformation/sac:SUNATNetTotalPaid@currencyID</t>
  </si>
  <si>
    <t xml:space="preserve">2748</t>
  </si>
  <si>
    <t xml:space="preserve">Datos del tipo de cambio (5)</t>
  </si>
  <si>
    <t xml:space="preserve">Moneda de referencia para el Tipo de Cambio</t>
  </si>
  <si>
    <t xml:space="preserve">/Retention/sac:SUNATRetentionDocumentReference/sac:SUNATRetentionInformation/cac:ExchangeRate/cbc:SourceCurrencyCode</t>
  </si>
  <si>
    <t xml:space="preserve">Si "Tipo de documento relacionado" es diferente a "07" y "Tipo de moneda del documento relacionado" es diferente "PEN", no existe el Tag UBL</t>
  </si>
  <si>
    <t xml:space="preserve">2719</t>
  </si>
  <si>
    <t xml:space="preserve">Si "Tipo de documento relacionado" es diferente a "07", el valor del Tag UBL es diferente "Tipo de moneda del documento relacionado"</t>
  </si>
  <si>
    <t xml:space="preserve">2749</t>
  </si>
  <si>
    <t xml:space="preserve">Moneda objetivo para la Tasa de Cambio</t>
  </si>
  <si>
    <t xml:space="preserve">/Retention/sac:SUNATRetentionDocumentReference/sac:SUNATRetentionInformation/cac:ExchangeRate/cbc:TargetCurrencyCode</t>
  </si>
  <si>
    <t xml:space="preserve">Si "Tipo de documento relacionado" es diferente a "07", el valor del Tag UBL es diferente "PEN"</t>
  </si>
  <si>
    <t xml:space="preserve">2715</t>
  </si>
  <si>
    <t xml:space="preserve">Factor aplicado a la moneda de origen para calcular la moneda de destino (Tipo de cambio)</t>
  </si>
  <si>
    <t xml:space="preserve">an..11</t>
  </si>
  <si>
    <t xml:space="preserve">n(4,6)</t>
  </si>
  <si>
    <t xml:space="preserve">/Retention/sac:SUNATRetentionDocumentReference/sac:SUNATRetentionInformation/cac:ExchangeRate/cbc:CalculationRate</t>
  </si>
  <si>
    <t xml:space="preserve">2721</t>
  </si>
  <si>
    <t xml:space="preserve">Si el Tag UBL existe, el formato del Tag UBL es diferente a decimal positivo de 4 enteros y 6 decimales o es cero (0)</t>
  </si>
  <si>
    <t xml:space="preserve">2716</t>
  </si>
  <si>
    <t xml:space="preserve">Fecha de cambio</t>
  </si>
  <si>
    <t xml:space="preserve">/Retention/sac:SUNATRetentionDocumentReference/sac:SUNATRetentionInformation/cac:ExchangeRate/cbc:Date</t>
  </si>
  <si>
    <t xml:space="preserve">2722</t>
  </si>
  <si>
    <t xml:space="preserve">/Perception/cbc:UBLVersionID</t>
  </si>
  <si>
    <t xml:space="preserve">/Perception/cbc:CustomizationID</t>
  </si>
  <si>
    <t xml:space="preserve">/Perception/cbc:ID</t>
  </si>
  <si>
    <t xml:space="preserve">El formato del Tag UBL no tiene el formato:
- [P][A-Z0-9]{3}-[0-9]{1,8}
- [0-9]{1,4}-[0-9]{1,8}</t>
  </si>
  <si>
    <t xml:space="preserve">Listado de comprobantes de pago electrónicos</t>
  </si>
  <si>
    <t xml:space="preserve">/Perception/cbc:IssueDate</t>
  </si>
  <si>
    <t xml:space="preserve">Si serie del documento no inicia con número:
La diferencia entre la fecha de recepción del XML y el valor del Tag UBL es mayor al límite del listado
</t>
  </si>
  <si>
    <t xml:space="preserve">/Perception/cbc:IssueTime</t>
  </si>
  <si>
    <t xml:space="preserve">Indicador de emisión excepcional</t>
  </si>
  <si>
    <t xml:space="preserve">/Perception/sac:ExceptionalIndicator</t>
  </si>
  <si>
    <t xml:space="preserve">Si existe el TAG, el valor es diferente de '01'. </t>
  </si>
  <si>
    <t xml:space="preserve">3322</t>
  </si>
  <si>
    <t xml:space="preserve">/Perception/cac:AgentParty/cac:PartyIdentification/cbc:ID</t>
  </si>
  <si>
    <t xml:space="preserve">No existe ind_padrón igual a "01" o “02” en el listado para el valor del Tag UBL.</t>
  </si>
  <si>
    <t xml:space="preserve">4285</t>
  </si>
  <si>
    <t xml:space="preserve">/Perception/cac:AgentParty/cac:PartyIdentification/cbc:ID@schemeID</t>
  </si>
  <si>
    <t xml:space="preserve">/Perception/cac:AgentParty/cac:PartyName/cbc:Name</t>
  </si>
  <si>
    <t xml:space="preserve">/Perception/cac:AgentParty/cac:PartyLegalEntity/cbc:RegistrationName</t>
  </si>
  <si>
    <t xml:space="preserve">/Perception/cac:AgentParty/cac:PostalAddress/cbc:ID</t>
  </si>
  <si>
    <t xml:space="preserve">/Perception/cac:AgentParty/cac:PostalAddress/cbc:StreetName</t>
  </si>
  <si>
    <t xml:space="preserve">Si el Tag UBL existe, el formato del Tag UBL es diferente a alfanumérico de hasta 100 caracteres (se considera cualquier carácter incluido espacio, no se permite ningún otro "whitespace character": salto de línea, tab, fin de línea, etc.)</t>
  </si>
  <si>
    <t xml:space="preserve">/Perception/cac:AgentParty/cac:PostalAddress/cbc:CitySubdivisionName</t>
  </si>
  <si>
    <t xml:space="preserve">Si el Tag UBL existe, el formato del Tag UBL es diferente a alfanumérico de hasta 30 caracteres (se considera cualquier carácter incluido espacio, no se permite ningún otro "whitespace character": salto de línea, tab, fin de línea, etc.)</t>
  </si>
  <si>
    <t xml:space="preserve">/Perception/cac:AgentParty/cac:PostalAddress/cbc:CityName</t>
  </si>
  <si>
    <t xml:space="preserve">/Perception/cac:AgentParty/cac:PostalAddress/cbc:CountrySubentity</t>
  </si>
  <si>
    <t xml:space="preserve">/Perception/cac:AgentParty/cac:PostalAddress/cbc:District</t>
  </si>
  <si>
    <t xml:space="preserve">/Perception/cac:AgentParty/cac:PostalAddress/cac:Country/cbc:IdentificationCode</t>
  </si>
  <si>
    <t xml:space="preserve">Información del cliente</t>
  </si>
  <si>
    <t xml:space="preserve">Número de documento de identidad del cliente</t>
  </si>
  <si>
    <t xml:space="preserve">/Perception/cac:ReceiverParty/cac:PartyIdentification/cbc:ID</t>
  </si>
  <si>
    <t xml:space="preserve">El tag UBL esta vacío</t>
  </si>
  <si>
    <t xml:space="preserve">2679</t>
  </si>
  <si>
    <t xml:space="preserve">El formato del Tag UBL es diferente a alfanumérico de hasta 15 caracteres</t>
  </si>
  <si>
    <t xml:space="preserve">2680</t>
  </si>
  <si>
    <t xml:space="preserve">2604</t>
  </si>
  <si>
    <t xml:space="preserve">Si "Tipo de documento de identidad del cliente" es 6, el valor del Tag UBL no está en el listado</t>
  </si>
  <si>
    <t xml:space="preserve">2605</t>
  </si>
  <si>
    <t xml:space="preserve">Si ind_padron = "03" para el valor del Tag UBL en el listado</t>
  </si>
  <si>
    <t xml:space="preserve">4089</t>
  </si>
  <si>
    <t xml:space="preserve">Si ind_padron = "04" para el valor del Tag UBL en el listado</t>
  </si>
  <si>
    <t xml:space="preserve">4090</t>
  </si>
  <si>
    <t xml:space="preserve">Si ind_padron = "02" para el "Número de documento de identidad del emisor" en el listado y ind_padron = "02" para el valor del Tag UBL en el listado</t>
  </si>
  <si>
    <t xml:space="preserve">4086</t>
  </si>
  <si>
    <t xml:space="preserve">Tipo de documento de identidad del cliente</t>
  </si>
  <si>
    <t xml:space="preserve">/Perception/cac:ReceiverParty/cac:PartyIdentification/cbc:ID@schemeID</t>
  </si>
  <si>
    <t xml:space="preserve">El valor del Tag UBL es diferente al listado</t>
  </si>
  <si>
    <t xml:space="preserve">Parámetros (006)</t>
  </si>
  <si>
    <t xml:space="preserve">Nombre comercial del cliente</t>
  </si>
  <si>
    <t xml:space="preserve">/Perception/cac:ReceiverParty/cac:PartyName/cbc:Name</t>
  </si>
  <si>
    <t xml:space="preserve">2911</t>
  </si>
  <si>
    <t xml:space="preserve">/Perception/cac:ReceiverParty/cac:PartyLegalEntity/cbc:RegistrationName</t>
  </si>
  <si>
    <t xml:space="preserve">Domicilio fiscal del cliente</t>
  </si>
  <si>
    <t xml:space="preserve">/Perception/cac:ReceiverParty/cac:PostalAddress/cbc:ID</t>
  </si>
  <si>
    <t xml:space="preserve">/Perception/cac:ReceiverParty/cac:PostalAddress/cbc:StreetName</t>
  </si>
  <si>
    <t xml:space="preserve">2919</t>
  </si>
  <si>
    <t xml:space="preserve">/Perception/cac:ReceiverParty/cac:PostalAddress/cbc:CitySubdivisionName</t>
  </si>
  <si>
    <t xml:space="preserve">2912</t>
  </si>
  <si>
    <t xml:space="preserve">/Perception/cac:ReceiverParty/cac:PostalAddress/cbc:CityName</t>
  </si>
  <si>
    <t xml:space="preserve">2913</t>
  </si>
  <si>
    <t xml:space="preserve">/Perception/cac:ReceiverParty/cac:PostalAddress/cbc:CountrySubentity</t>
  </si>
  <si>
    <t xml:space="preserve">2914</t>
  </si>
  <si>
    <t xml:space="preserve">/Perception/cac:ReceiverParty/cac:PostalAddress/cbc:District</t>
  </si>
  <si>
    <t xml:space="preserve">2915</t>
  </si>
  <si>
    <t xml:space="preserve">/Perception/cac:ReceiverParty/cac:PostalAddress/cac:Country/cbc:IdentificationCode</t>
  </si>
  <si>
    <t xml:space="preserve">Datos de la percepción del CPE</t>
  </si>
  <si>
    <t xml:space="preserve">Código del régimen de percepción</t>
  </si>
  <si>
    <t xml:space="preserve">(Catálogo N.° 22)</t>
  </si>
  <si>
    <t xml:space="preserve">/Perception/sac:SUNATPerceptionSystemCode</t>
  </si>
  <si>
    <t xml:space="preserve">2602</t>
  </si>
  <si>
    <t xml:space="preserve">Catálogo
(022)</t>
  </si>
  <si>
    <r>
      <rPr>
        <sz val="9"/>
        <color rgb="FF000000"/>
        <rFont val="Calibri"/>
        <family val="2"/>
        <charset val="1"/>
      </rPr>
      <t xml:space="preserve">Si el valor del "Indicador de emisión excepcional" es "01" y el valor del tag es "01" (Percepción Venta Interna) y el regimen del documento relacionado es "02" (Percepción a la adquisición de combustible).
</t>
    </r>
    <r>
      <rPr>
        <b val="true"/>
        <sz val="9"/>
        <color rgb="FF000000"/>
        <rFont val="Calibri"/>
        <family val="2"/>
        <charset val="1"/>
      </rPr>
      <t xml:space="preserve">Validación no aplica para OSE</t>
    </r>
  </si>
  <si>
    <t xml:space="preserve">3327</t>
  </si>
  <si>
    <r>
      <rPr>
        <sz val="9"/>
        <color rgb="FF000000"/>
        <rFont val="Calibri"/>
        <family val="2"/>
        <charset val="1"/>
      </rPr>
      <t xml:space="preserve">Si el valor del "Indicador de emisión excepcional" es "01" y el valor del tag es "02" (Percepción a la adquisión de combustible) y el regimen del documento relacionado es "01" (Percepción Venta Interna).
</t>
    </r>
    <r>
      <rPr>
        <b val="true"/>
        <sz val="9"/>
        <color rgb="FF000000"/>
        <rFont val="Calibri"/>
        <family val="2"/>
        <charset val="1"/>
      </rPr>
      <t xml:space="preserve">
Validación no aplica para OSE</t>
    </r>
  </si>
  <si>
    <t xml:space="preserve">Porcentaje de percepción</t>
  </si>
  <si>
    <t xml:space="preserve">/Perception/sac:SUNATPerceptionPercent</t>
  </si>
  <si>
    <t xml:space="preserve">El valor del Tag UBL es diferente al  Porcentaje de percepción del listado para el "Código del régimen de percepción"</t>
  </si>
  <si>
    <t xml:space="preserve">2603</t>
  </si>
  <si>
    <t xml:space="preserve">/Perception/cbc:Note</t>
  </si>
  <si>
    <t xml:space="preserve">Importe total percibido</t>
  </si>
  <si>
    <t xml:space="preserve">/Perception/cbc:TotalInvoiceAmount</t>
  </si>
  <si>
    <t xml:space="preserve">El valor de Tag UBL es diferente a la suma de "Importe Percibido", sin considerar los tipos de documentos “07” y “40”</t>
  </si>
  <si>
    <t xml:space="preserve">2667</t>
  </si>
  <si>
    <t xml:space="preserve">Moneda del importe total percibido</t>
  </si>
  <si>
    <t xml:space="preserve">/Perception/cbc:TotalInvoiceAmount@currencyID</t>
  </si>
  <si>
    <t xml:space="preserve">2685</t>
  </si>
  <si>
    <t xml:space="preserve">Importe total cobrado</t>
  </si>
  <si>
    <t xml:space="preserve">/Perception/sac:SUNATTotalCashed</t>
  </si>
  <si>
    <t xml:space="preserve">2687</t>
  </si>
  <si>
    <t xml:space="preserve">El valor de Tag UBL es diferente a la suma de "Importe total a cobrar (neto)" más el "Monto de redondeo del importe total cobrado", sin considerar los tipos de documentos “07” y “40”</t>
  </si>
  <si>
    <t xml:space="preserve">2668</t>
  </si>
  <si>
    <t xml:space="preserve">Moneda del importe total cobrado</t>
  </si>
  <si>
    <t xml:space="preserve">/Perception/sac:SUNATTotalCashed@currencyID</t>
  </si>
  <si>
    <t xml:space="preserve">2690</t>
  </si>
  <si>
    <t xml:space="preserve">Monto de redondeo del importe total cobrado</t>
  </si>
  <si>
    <t xml:space="preserve">/Perception/cbc:PayableRoundingAmount</t>
  </si>
  <si>
    <t xml:space="preserve">/Perception/cbc:PayableRoundingAmount@currencyID</t>
  </si>
  <si>
    <t xml:space="preserve">/Perception/sac:SUNATPerceptionDocumentReference</t>
  </si>
  <si>
    <t xml:space="preserve">Si el valor del "Indicador de emisión excepcional" es "01" y existe más de un (01) documento relacionado.</t>
  </si>
  <si>
    <t xml:space="preserve">3323</t>
  </si>
  <si>
    <t xml:space="preserve">/Perception/sac:SUNATPerceptionDocumentReference/cbc:ID@schemeID</t>
  </si>
  <si>
    <t xml:space="preserve">El valor del Tag UBL es diferente a "01", "03", "12", "07", "08", "40"</t>
  </si>
  <si>
    <t xml:space="preserve">Si el valor del "Indicador de emisión excepcional" es "01", el valor del "Tipo de documento relacionado" es diferente de '01'.</t>
  </si>
  <si>
    <t xml:space="preserve">3324</t>
  </si>
  <si>
    <t xml:space="preserve">Serie y número correlativo del documento relacionado</t>
  </si>
  <si>
    <t xml:space="preserve">/Perception/sac:SUNATPerceptionDocumentReference/cbc:ID</t>
  </si>
  <si>
    <t xml:space="preserve">Si "Tipo de documento relacionado" es diferente a "12", el formato del Tag UBL es diferente a:
(E001|EB01|((F|P|B)[A-Z0-9]{3})|([0-9]{4}))-(?!0+$)([0-9]{1,8})</t>
  </si>
  <si>
    <t xml:space="preserve">Si el "Tipo de documento relacionado" es "01", "03", "07" o "08" y el Tag UBL empieza con "E001" o "EB01", el valor del Tag UBL no existe en el listado</t>
  </si>
  <si>
    <t xml:space="preserve">2609</t>
  </si>
  <si>
    <t xml:space="preserve">Si el "Tipo de documento relacionado" es "01", "07" o "08" y el Tag UBL empieza con "F", el valor del Tag UBL no existe en el listado</t>
  </si>
  <si>
    <t xml:space="preserve">Si el "Tipo de documento relacionado" es "01", "03", "07" o "08" y el Tag UBL empieza con un número, el valor del Tag UBL no existe en el listado</t>
  </si>
  <si>
    <t xml:space="preserve">3228</t>
  </si>
  <si>
    <t xml:space="preserve">Listado de autorizaciones de comprobantes de pago físicos</t>
  </si>
  <si>
    <r>
      <rPr>
        <sz val="9"/>
        <rFont val="Calibri"/>
        <family val="2"/>
        <charset val="1"/>
      </rPr>
      <t xml:space="preserve">Si no existe el "Indicador de emisión excepcional", </t>
    </r>
    <r>
      <rPr>
        <sz val="9"/>
        <color rgb="FF000000"/>
        <rFont val="Calibri"/>
        <family val="2"/>
        <charset val="1"/>
      </rPr>
      <t xml:space="preserve">el "Tipo de documento relacionado" es '01' y el valor del tag no empieza con número, el documento relacionado tiene 'Indicador de percepción' igual a "1" en el listado</t>
    </r>
  </si>
  <si>
    <t xml:space="preserve">3312</t>
  </si>
  <si>
    <t xml:space="preserve">Si el "Tipo de documento relacionado" es '03' y el valor del tag no empieza con número, el 'Tipo de operación' del documento relacionado es igual a '2001-Operación sujeta a Percepción' o contiene "Monto de la percepción" mayor a '0' (tiene 'Indicador de percepción' igual a "1" en el listado)</t>
  </si>
  <si>
    <t xml:space="preserve">3328</t>
  </si>
  <si>
    <t xml:space="preserve">Si el valor del "Indicador de emisión excepcional" es "01", el Tipo de documento relacionado es "01" y el valor del tag no empieza con número, el documento relacionado tiene "Forma de pago" igual a "Crédito" (tiene 'Indicador de forma de pago' igual a "1" en el listado)</t>
  </si>
  <si>
    <t xml:space="preserve">3325</t>
  </si>
  <si>
    <t xml:space="preserve">Si no existe el "Indicador de emisión excepcional", y el "Tipo de documento relacionado" es '01' y el valor del tag no empieza con número, el documento relacionado tiene "Forma de pago" igual a "Contado" (tiene 'Indicador de forma de pago' igual a "0" en el listado)</t>
  </si>
  <si>
    <t xml:space="preserve">3329</t>
  </si>
  <si>
    <r>
      <rPr>
        <sz val="9"/>
        <color rgb="FF000000"/>
        <rFont val="Calibri"/>
        <family val="2"/>
        <charset val="1"/>
      </rPr>
      <t xml:space="preserve">Si el valor del "Indicador de emisión excepcional" es "01", el Tipo de documento relacionado es "01" y la "Serie y número correlativo del documento relacionado" se encuentra referenciado en otro comprobante de percepción excepcional con estado activo.
</t>
    </r>
    <r>
      <rPr>
        <b val="true"/>
        <sz val="9"/>
        <color rgb="FF000000"/>
        <rFont val="Calibri"/>
        <family val="2"/>
        <charset val="1"/>
      </rPr>
      <t xml:space="preserve">
Validación no aplica para OSE</t>
    </r>
  </si>
  <si>
    <t xml:space="preserve">3326</t>
  </si>
  <si>
    <t xml:space="preserve">Fecha de emisión del documento relacionado</t>
  </si>
  <si>
    <t xml:space="preserve">/Perception/sac:SUNATPerceptionDocumentReference/cbc:IssueDate</t>
  </si>
  <si>
    <t xml:space="preserve">Si el "Tipo de documento relacionado" es "01", "03", "07" o "08" y la "Serie del documento relacionado" empieza con "E001" o "F" o "B", el valor del Tag UBL es diferente a la fecha de emisión del comprobante del listado</t>
  </si>
  <si>
    <t xml:space="preserve">2610</t>
  </si>
  <si>
    <t xml:space="preserve">/Perception/sac:SUNATPerceptionDocumentReference/cbc:TotalInvoiceAmount</t>
  </si>
  <si>
    <t xml:space="preserve">/Perception/sac:SUNATPerceptionDocumentReference/cbc:TotalInvoiceAmount@currencyID</t>
  </si>
  <si>
    <t xml:space="preserve">Fecha de cobro</t>
  </si>
  <si>
    <t xml:space="preserve">/Perception/sac:SUNATPerceptionDocumentReference/cac:Payment/cbc:PaidDate</t>
  </si>
  <si>
    <t xml:space="preserve">2702</t>
  </si>
  <si>
    <t xml:space="preserve">Si el Tag UBL existe, el valor del Tag UBL es de mes/año (periodo) diferente a otra "Fecha de cobro" en /Perception</t>
  </si>
  <si>
    <t xml:space="preserve">2659</t>
  </si>
  <si>
    <t xml:space="preserve">Si el Tag UBL existe, y la "fecha de emision documento relacionado" es del mismo mes/año (periodo) de la "fecha de emision", el valor del Tag UBL es menor a "Fecha de emisión documento relacionado"</t>
  </si>
  <si>
    <t xml:space="preserve">2612</t>
  </si>
  <si>
    <t xml:space="preserve">Si el Tag UBL existe, y la "fecha de emision documento relacionado" es del mismo mes/año (periodo) de la "fecha de emision", el valor del Tag UBL es mayor a "Fecha de emisión"</t>
  </si>
  <si>
    <t xml:space="preserve">Si el Tag UBL existe, y la "fecha de emision documento relacionado" es de diferente mes/año (periodo) de la "fecha de emision", el valor del Tag UBL es menor al primer día del mes de "fecha de emision"</t>
  </si>
  <si>
    <t xml:space="preserve">Si el Tag UBL existe, y la "fecha de emision documento relacionado" es de diferente mes/año (periodo) de la "fecha de emision", el valor del Tag UBL es mayor a "Fecha de emisión"</t>
  </si>
  <si>
    <t xml:space="preserve">Número de cobro</t>
  </si>
  <si>
    <t xml:space="preserve">/Perception/sac:SUNATPerceptionDocumentReference/cac:Payment/cbc:ID</t>
  </si>
  <si>
    <t xml:space="preserve">2697</t>
  </si>
  <si>
    <t xml:space="preserve">2698</t>
  </si>
  <si>
    <t xml:space="preserve">Si "Tipo de documento relacionado" es diferente a "07", la "Serie y número correlativo del documento relacionado" concatenado con el valor del Tag se repite en /Perception</t>
  </si>
  <si>
    <t xml:space="preserve">Importe de cobro sin percepción</t>
  </si>
  <si>
    <t xml:space="preserve">/Perception/sac:SUNATPerceptionDocumentReference/cac:Payment/cbc:PaidAmount</t>
  </si>
  <si>
    <t xml:space="preserve">2699</t>
  </si>
  <si>
    <t xml:space="preserve">2700</t>
  </si>
  <si>
    <t xml:space="preserve">Moneda del importe de cobro sin percepción</t>
  </si>
  <si>
    <t xml:space="preserve">/Perception/sac:SUNATPerceptionDocumentReference/cac:Payment/cbc:PaidAmount@currencyID</t>
  </si>
  <si>
    <t xml:space="preserve">2607</t>
  </si>
  <si>
    <t xml:space="preserve">Datos de la percepción (4)</t>
  </si>
  <si>
    <t xml:space="preserve">Importe percibido</t>
  </si>
  <si>
    <t xml:space="preserve">/Perception/sac:SUNATPerceptionDocumentReference/sac:SUNATPerceptionInformation/sac:SUNATPerceptionAmount</t>
  </si>
  <si>
    <t xml:space="preserve">2705</t>
  </si>
  <si>
    <t xml:space="preserve">Si "Tipo de moneda del documento relacionado" es "PEN" y el Tag UBL existe, el valor del Tag UBL es diferente a "Importe de cobro sin percepción" multiplicado por "Porcentaje de percepción" con una tolerancia de más/menos uno (1)</t>
  </si>
  <si>
    <t xml:space="preserve">2608</t>
  </si>
  <si>
    <t xml:space="preserve">Si "Tipo de moneda del documento relacionado" es diferente "PEN" y el Tag UBL existe, el valor del Tag UBL es diferente a "Importe de cobro sin percepción" multiplicado por "Porcentaje de percepción" multiplicado por "Tipo de cambio" con una tolerancia de más/menos uno (1)</t>
  </si>
  <si>
    <t xml:space="preserve">Moneda de importe percibido</t>
  </si>
  <si>
    <t xml:space="preserve">/Perception/sac:SUNATPerceptionDocumentReference/sac:SUNATPerceptionInformation/sac:SUNATPerceptionAmount@currencyID</t>
  </si>
  <si>
    <t xml:space="preserve">2707</t>
  </si>
  <si>
    <t xml:space="preserve">Fecha de percepción</t>
  </si>
  <si>
    <t xml:space="preserve">/Perception/sac:SUNATPerceptionDocumentReference/sac:SUNATPerceptionInformation/sac:SUNATPerceptionDate</t>
  </si>
  <si>
    <t xml:space="preserve">Importe total a cobrar (neto)</t>
  </si>
  <si>
    <t xml:space="preserve">/Perception/sac:SUNATPerceptionDocumentReference/sac:SUNATPerceptionInformation/sac:SUNATNetTotalCashed</t>
  </si>
  <si>
    <t xml:space="preserve">2711</t>
  </si>
  <si>
    <t xml:space="preserve">Si "Tipo de moneda del documento relacionado" es "PEN" y el Tag UBL existe, el valor del Tag UBL es diferente a "Importe de cobro sin percepción" más "Importe Percibido" con una tolerancia de más/menos uno (1)</t>
  </si>
  <si>
    <t xml:space="preserve">Si "Tipo de moneda del documento relacionado" es diferente "PEN" y el Tag UBL existe, el valor del Tag UBL es diferente a "Importe de cobro sin percepción" multiplicado por "Tipo de cambio" más "Importe Percibido" con una tolerancia de más/menos uno (1)</t>
  </si>
  <si>
    <t xml:space="preserve">Moneda del importe total a cobrar (neto)</t>
  </si>
  <si>
    <t xml:space="preserve">/Perception/sac:SUNATPerceptionDocumentReference/sac:SUNATPerceptionInformation/sac:SUNATNetTotalCashed@currencyID</t>
  </si>
  <si>
    <t xml:space="preserve">2713</t>
  </si>
  <si>
    <t xml:space="preserve">Moneda de origen para el tipo de cambio</t>
  </si>
  <si>
    <t xml:space="preserve">/Perception/sac:SUNATPerceptionDocumentReference/sac:SUNATPerceptionInformation/cac:ExchangeRate/cbc:SourceCurrencyCode</t>
  </si>
  <si>
    <t xml:space="preserve">Moneda de destino para el tipo de cambio </t>
  </si>
  <si>
    <t xml:space="preserve">/Perception/sac:SUNATPerceptionDocumentReference/sac:SUNATPerceptionInformation/cac:ExchangeRate/cbc:TargetCurrencyCode</t>
  </si>
  <si>
    <t xml:space="preserve">Si el tag existe y es diferente de PEN</t>
  </si>
  <si>
    <t xml:space="preserve">/Perception/sac:SUNATPerceptionDocumentReference/sac:SUNATPerceptionInformation/cac:ExchangeRate/cbc:CalculationRate</t>
  </si>
  <si>
    <t xml:space="preserve">Fecha de tipo de cambio</t>
  </si>
  <si>
    <t xml:space="preserve">/Perception/sac:SUNATPerceptionDocumentReference/sac:SUNATPerceptionInformation/cac:ExchangeRate/cbc:Date</t>
  </si>
  <si>
    <t xml:space="preserve">Datos de guía de remisión</t>
  </si>
  <si>
    <t xml:space="preserve">Version del UBL</t>
  </si>
  <si>
    <t xml:space="preserve">/DespatchAdvice/cbc:UBLVersionID</t>
  </si>
  <si>
    <t xml:space="preserve">No existe el Tag UBL o es vacío</t>
  </si>
  <si>
    <t xml:space="preserve">El valor del Tag UBL es diferente a "2.1"</t>
  </si>
  <si>
    <t xml:space="preserve">Version de la estructura del documento</t>
  </si>
  <si>
    <t xml:space="preserve">/DespatchAdvice/cbc:CustomizationID</t>
  </si>
  <si>
    <t xml:space="preserve">Numeracion, conformada por serie y Número correlativo</t>
  </si>
  <si>
    <t xml:space="preserve">T###-NNNNNNNN</t>
  </si>
  <si>
    <t xml:space="preserve">/DespatchAdvice/cbc:ID</t>
  </si>
  <si>
    <t xml:space="preserve">El formato del Tag UBL es diferente a:
- [T][A-Z0-9]{3}-[0-9]{1,8}</t>
  </si>
  <si>
    <t xml:space="preserve">El número de serie del Tag UBL es diferente al número de serie del archivo</t>
  </si>
  <si>
    <t xml:space="preserve">1035</t>
  </si>
  <si>
    <t xml:space="preserve">El número de comprobante del Tag UBL es diferente al número de comprobante del archivo</t>
  </si>
  <si>
    <t xml:space="preserve">1036</t>
  </si>
  <si>
    <t xml:space="preserve">El valor del Tag UBL existe en el listado</t>
  </si>
  <si>
    <t xml:space="preserve">4000</t>
  </si>
  <si>
    <t xml:space="preserve">Comprobantes de pagos electrónicos</t>
  </si>
  <si>
    <t xml:space="preserve">/DespatchAdvice/cbc:IssueDate</t>
  </si>
  <si>
    <t xml:space="preserve">La diferencia entre la fecha de recepción del XML y el valor del Tag UBL es mayor al límite del listado 
</t>
  </si>
  <si>
    <t xml:space="preserve">2108</t>
  </si>
  <si>
    <t xml:space="preserve">hh:mm:ss</t>
  </si>
  <si>
    <t xml:space="preserve">/DespatchAdvice/cbc:IssueTime</t>
  </si>
  <si>
    <t xml:space="preserve">Tipo de documento (Guia)</t>
  </si>
  <si>
    <t xml:space="preserve">/DespatchAdvice/cbc:DespatchAdviceTypeCode</t>
  </si>
  <si>
    <t xml:space="preserve">1050</t>
  </si>
  <si>
    <t xml:space="preserve">El valor del Tag UBL es diferente a "09"</t>
  </si>
  <si>
    <t xml:space="preserve">1051</t>
  </si>
  <si>
    <t xml:space="preserve">Observaciones (Texto)</t>
  </si>
  <si>
    <t xml:space="preserve">/DespatchAdvice/cbc:Note</t>
  </si>
  <si>
    <t xml:space="preserve">Si el Tag UBL existe, el formato del Tag UBL es diferente a alfanumérico hasta de 250 caracteres  o es vacío  (se considera cualquier carácter incluido espacio, no se permite ningún otro "whitespace character": salto de línea, tab, fin de línea, etc.)</t>
  </si>
  <si>
    <t xml:space="preserve">4186</t>
  </si>
  <si>
    <t xml:space="preserve">II</t>
  </si>
  <si>
    <t xml:space="preserve">Guía de Remisión de referencia (dada de baja por cambio de destinatario)</t>
  </si>
  <si>
    <t xml:space="preserve">/DespatchAdvice/cac:OrderReference/</t>
  </si>
  <si>
    <t xml:space="preserve">El Tag UBL se repite en /DespatchAdvice</t>
  </si>
  <si>
    <t xml:space="preserve">2753</t>
  </si>
  <si>
    <t xml:space="preserve">Serie y Número de documento</t>
  </si>
  <si>
    <t xml:space="preserve">T###-NNNNNNNN
EG01-NNNNNNNN</t>
  </si>
  <si>
    <t xml:space="preserve">/DespatchAdvice/cac:OrderReference/cbc:ID
</t>
  </si>
  <si>
    <t xml:space="preserve">El formato del Tag UBL es diferente a:
- [T][A-Z0-9]{3}-[0-9]{1,8}
- (EG01)-[0-9]{1,8}</t>
  </si>
  <si>
    <t xml:space="preserve">1055</t>
  </si>
  <si>
    <t xml:space="preserve">Código del tipo de documento</t>
  </si>
  <si>
    <t xml:space="preserve">/DespatchAdvice/cac:OrderReference/cbc:OrderTypeCode</t>
  </si>
  <si>
    <t xml:space="preserve">1056</t>
  </si>
  <si>
    <t xml:space="preserve">2755</t>
  </si>
  <si>
    <t xml:space="preserve">Tipo de documento (Descripción)</t>
  </si>
  <si>
    <t xml:space="preserve">an..50</t>
  </si>
  <si>
    <t xml:space="preserve">/DespatchAdvice/cac:OrderReference/cbc:OrderTypeCode@name</t>
  </si>
  <si>
    <t xml:space="preserve">Si existe, es diferente a alfanumérico de hasta 50 caracteres (se considera cualquier carácter incluido espacio, no se permite ningún otro "whitespace character": salto de línea, tab, fin de línea, etc.)</t>
  </si>
  <si>
    <t xml:space="preserve">4187</t>
  </si>
  <si>
    <t xml:space="preserve">III</t>
  </si>
  <si>
    <t xml:space="preserve">Número de DAM</t>
  </si>
  <si>
    <t xml:space="preserve">Número de documento</t>
  </si>
  <si>
    <t xml:space="preserve">an..20</t>
  </si>
  <si>
    <t xml:space="preserve">/DespatchAdvice/cac:AdditionalDocumentReference/cbc:ID</t>
  </si>
  <si>
    <r>
      <rPr>
        <sz val="9"/>
        <rFont val="Calibri"/>
        <family val="2"/>
        <charset val="1"/>
      </rPr>
      <t xml:space="preserve">Si "Código de tipo de documento" es 01, el formato del Tag UBL es diferente a:
- [0-9]{4}-[0-9]{2}-[0-9]{3}-[0-9]</t>
    </r>
    <r>
      <rPr>
        <b val="true"/>
        <sz val="9"/>
        <rFont val="Calibri"/>
        <family val="2"/>
        <charset val="1"/>
      </rPr>
      <t xml:space="preserve">{6}</t>
    </r>
  </si>
  <si>
    <t xml:space="preserve">2769</t>
  </si>
  <si>
    <t xml:space="preserve">Si "Código de tipo de documento" es 01 y "Motivo de traslado" es diferente a 08 y 09, existe el Tag UBL</t>
  </si>
  <si>
    <t xml:space="preserve">4191</t>
  </si>
  <si>
    <t xml:space="preserve">Código del tipo de documento relacionado</t>
  </si>
  <si>
    <t xml:space="preserve">(Catálogo N.° 21)</t>
  </si>
  <si>
    <t xml:space="preserve">/DespatchAdvice/cac:AdditionalDocumentReference/cbc:DocumentTypeCode</t>
  </si>
  <si>
    <t xml:space="preserve">1058</t>
  </si>
  <si>
    <t xml:space="preserve">Parámetros (020)</t>
  </si>
  <si>
    <t xml:space="preserve">IV</t>
  </si>
  <si>
    <t xml:space="preserve">Documento Relacionado (Numeración de manifiesto de carga)</t>
  </si>
  <si>
    <t xml:space="preserve">Si "Código de tipo de documento" es 04, el formato del Tag UBL es diferente a:
- [0-9]{3}-[0-9]{4}-[0-9]{4}</t>
  </si>
  <si>
    <t xml:space="preserve">1057</t>
  </si>
  <si>
    <t xml:space="preserve">Si "Código de tipo de documento" es 04 y "Motivo de traslado" es diferente a 08 y 09, existe el Tag UBL</t>
  </si>
  <si>
    <t xml:space="preserve">4192</t>
  </si>
  <si>
    <t xml:space="preserve">V</t>
  </si>
  <si>
    <t xml:space="preserve">Documento Relacionado (Número de Orden de entrega, Número de SCOP, numeración de detracción u OTROS)</t>
  </si>
  <si>
    <t xml:space="preserve">El formato del Tag UBL es diferente a alfanumérico de hasta 20 caracteres  (se considera cualquier carácter diferente a salto de línea)</t>
  </si>
  <si>
    <t xml:space="preserve">2756</t>
  </si>
  <si>
    <t xml:space="preserve">VI</t>
  </si>
  <si>
    <t xml:space="preserve">VII</t>
  </si>
  <si>
    <t xml:space="preserve">Datos del Remitente</t>
  </si>
  <si>
    <t xml:space="preserve">Número de documento de identidad del remitente</t>
  </si>
  <si>
    <t xml:space="preserve">/DespatchAdvice/cac:DespatchSupplierParty/cbc:CustomerAssignedAccountID</t>
  </si>
  <si>
    <t xml:space="preserve">El Tag UBL es diferente al RUC del nombre del XML</t>
  </si>
  <si>
    <t xml:space="preserve">Tipo de documento de identidad del remitente</t>
  </si>
  <si>
    <t xml:space="preserve">/DespatchAdvice/cac:DespatchSupplierParty/cbc:CustomerAssignedAccountID@schemeID</t>
  </si>
  <si>
    <t xml:space="preserve">El valor del Tag UBL es diferente a "6"</t>
  </si>
  <si>
    <t xml:space="preserve">Apellidos y nombres, denominacion o razon social del remitente</t>
  </si>
  <si>
    <t xml:space="preserve">/DespatchAdvice/cac:DespatchSupplierParty/cac:Party/cac:PartyLegalEntity/cbc:RegistrationName</t>
  </si>
  <si>
    <t xml:space="preserve">El formato del Tag UBL es diferente a alfanumérico de hasta 100 caracteres (se considera cualquier carácter incluido espacio, no se permite ningún otro "whitespace character": salto de línea, tab, fin de línea, etc.)</t>
  </si>
  <si>
    <t xml:space="preserve">4338</t>
  </si>
  <si>
    <t xml:space="preserve">VIII</t>
  </si>
  <si>
    <t xml:space="preserve">Datos del Destinatario</t>
  </si>
  <si>
    <t xml:space="preserve">Número de documento de identidad del destinatario</t>
  </si>
  <si>
    <t xml:space="preserve">n15</t>
  </si>
  <si>
    <t xml:space="preserve">n(15)</t>
  </si>
  <si>
    <t xml:space="preserve">/DespatchAdvice/cac:DeliveryCustomerParty/cbc:CustomerAssignedAccountID</t>
  </si>
  <si>
    <t xml:space="preserve">2757</t>
  </si>
  <si>
    <t xml:space="preserve">Si "Tipo de documento de identidad del destinatario" es "0" o "A", el formato del Tag UBL es diferente a alfanumérico de hasta 15 caracteres</t>
  </si>
  <si>
    <t xml:space="preserve">2758</t>
  </si>
  <si>
    <t xml:space="preserve">Si "Tipo de documento de identidad del destinatario" es "1", el formato del Tag UBL es diferente a numérico de 8 dígitos</t>
  </si>
  <si>
    <t xml:space="preserve">4207</t>
  </si>
  <si>
    <t xml:space="preserve">Si "Tipo de documento de identidad del destinatario" es "4" o "7", el formato del Tag UBL es diferente a alfanumérico de hasta 12 caracteres</t>
  </si>
  <si>
    <t xml:space="preserve">4208</t>
  </si>
  <si>
    <t xml:space="preserve">Si "Tipo de documento de identidad del destinatario" es "6", el formato del Tag UBL es diferente a numérico de 11 dígitos</t>
  </si>
  <si>
    <t xml:space="preserve">2017</t>
  </si>
  <si>
    <t xml:space="preserve">Si "Motivo de traslado" es 02, 04 o 18, el "Número de documento de identidad del remitente" es diferente al valor del Tag UBL</t>
  </si>
  <si>
    <t xml:space="preserve">2554</t>
  </si>
  <si>
    <t xml:space="preserve">Si "Motivo de traslado" es 01, 09 o 19, el "Número de documento de identidad del remitente" es igual al valor del Tag UBL</t>
  </si>
  <si>
    <t xml:space="preserve">2555</t>
  </si>
  <si>
    <t xml:space="preserve">Tipo de documento de identidad del destinatario</t>
  </si>
  <si>
    <t xml:space="preserve">/DespatchAdvice/cac:DeliveryCustomerParty/cbc:CustomerAssignedAccountID@schemeID</t>
  </si>
  <si>
    <t xml:space="preserve">2759</t>
  </si>
  <si>
    <t xml:space="preserve">2760</t>
  </si>
  <si>
    <t xml:space="preserve">Apellidos y nombres, denominacion o razon social del destinatario</t>
  </si>
  <si>
    <t xml:space="preserve">/DespatchAdvice/cac:DeliveryCustomerParty/cac:Party/cac:PartyLegalEntity/cbc:RegistrationName</t>
  </si>
  <si>
    <t xml:space="preserve">2761</t>
  </si>
  <si>
    <t xml:space="preserve">El formato del Tag UBL es diferente a alfanumérico de hasta 100 caracteres  (se considera cualquier carácter incluido espacio, no se permite ningún otro "whitespace character": salto de línea, tab, fin de línea, etc.)</t>
  </si>
  <si>
    <t xml:space="preserve">2762</t>
  </si>
  <si>
    <t xml:space="preserve">IX</t>
  </si>
  <si>
    <t xml:space="preserve">Datos del Proveedor (cuando se ingrese)</t>
  </si>
  <si>
    <t xml:space="preserve">n(11)</t>
  </si>
  <si>
    <t xml:space="preserve">/DespatchAdvice/cac:SellerSupplierParty/cbc:CustomerAssignedAccountID</t>
  </si>
  <si>
    <t xml:space="preserve">Si el Tag UBL existe, el formato del Tag UBL es diferente a numérico de 11 dígitos</t>
  </si>
  <si>
    <t xml:space="preserve">2764</t>
  </si>
  <si>
    <t xml:space="preserve">4050</t>
  </si>
  <si>
    <t xml:space="preserve">Si el Tag UBL existe, el Tag UBL tiene un estado diferente a activo (ind_estado diferente "00") en el listado "Contribuyentes"</t>
  </si>
  <si>
    <t xml:space="preserve">4051</t>
  </si>
  <si>
    <t xml:space="preserve">Si el Tag UBL existe, el Tag UBL tiene un indicador de condición diferente a habido (ind_condicion diferente "00") en el listado "Contribuyentes"</t>
  </si>
  <si>
    <t xml:space="preserve">4052</t>
  </si>
  <si>
    <t xml:space="preserve">El "Número de documento de identidad del remitente" es igual al Tag UBL o el "Número de documento de identidad del destinatario" es igual al Tag UBL</t>
  </si>
  <si>
    <t xml:space="preserve">4053</t>
  </si>
  <si>
    <t xml:space="preserve">Tipo de documento de identidad del proveedor</t>
  </si>
  <si>
    <t xml:space="preserve">/DespatchAdvice/cac:SellerSupplierParty/cbc:CustomerAssignedAccountID@schemeID</t>
  </si>
  <si>
    <t xml:space="preserve">2765</t>
  </si>
  <si>
    <t xml:space="preserve">2766</t>
  </si>
  <si>
    <t xml:space="preserve">Apellidos y nombres, denominacion o razon social del proveedor</t>
  </si>
  <si>
    <t xml:space="preserve">/DespatchAdvice/cac:SellerSupplierParty/cac:Party/cac:PartyLegalEntity/cbc:RegistrationName</t>
  </si>
  <si>
    <t xml:space="preserve">Si el Tag UBL existe, el formato del Tag UBL es diferente a alfanumérico de hasta 100 caracteres   (se considera cualquier carácter incluido espacio, no se permite ningún otro "whitespace character": salto de línea, tab, fin de línea, etc.)</t>
  </si>
  <si>
    <t xml:space="preserve">4189</t>
  </si>
  <si>
    <t xml:space="preserve">X</t>
  </si>
  <si>
    <t xml:space="preserve">Datos del envío</t>
  </si>
  <si>
    <t xml:space="preserve">Motivo del traslado</t>
  </si>
  <si>
    <t xml:space="preserve">(Catálogo N.° 20)</t>
  </si>
  <si>
    <t xml:space="preserve">/DespatchAdvice/cac:Shipment/cbc:HandlingCode</t>
  </si>
  <si>
    <t xml:space="preserve">1062</t>
  </si>
  <si>
    <t xml:space="preserve">1063</t>
  </si>
  <si>
    <t xml:space="preserve">Parámetros (021)</t>
  </si>
  <si>
    <t xml:space="preserve">Si el valor del Tag UBL es 09, y no existe "Código de tipo de documento relacionado" igual a 01</t>
  </si>
  <si>
    <t xml:space="preserve">2767</t>
  </si>
  <si>
    <t xml:space="preserve">Si el valor del Tag UBL es 08, y no existe "Código de tipo de documento relacionado" igual a 04 o 01</t>
  </si>
  <si>
    <t xml:space="preserve">2768</t>
  </si>
  <si>
    <t xml:space="preserve">Descripción de motivo de traslado</t>
  </si>
  <si>
    <t xml:space="preserve">/DespatchAdvice/cac:Shipment/cbc:Information</t>
  </si>
  <si>
    <t xml:space="preserve">Si "Motivo de traslado" es 13, no existe el Tag UBL o es vacío</t>
  </si>
  <si>
    <t xml:space="preserve">4055</t>
  </si>
  <si>
    <t xml:space="preserve">Si "Motivo de traslado" es 13, el formato del Tag UBL es diferente a alfanumérico de hasta 100 caracteres  (se considera cualquier carácter incluido espacio, no se permite ningún otro "whitespace character": salto de línea, tab, fin de línea, etc.)</t>
  </si>
  <si>
    <t xml:space="preserve">4190</t>
  </si>
  <si>
    <t xml:space="preserve">Indicador de Transbordo Programado</t>
  </si>
  <si>
    <t xml:space="preserve">Boolean</t>
  </si>
  <si>
    <t xml:space="preserve">true/false</t>
  </si>
  <si>
    <t xml:space="preserve">/DespatchAdvice/cac:Shipment/cbc:SplitConsignmentIndicator</t>
  </si>
  <si>
    <t xml:space="preserve">Peso bruto total de los guía</t>
  </si>
  <si>
    <t xml:space="preserve">n..16</t>
  </si>
  <si>
    <t xml:space="preserve">n(12,3) </t>
  </si>
  <si>
    <t xml:space="preserve">/DespatchAdvice/cac:Shipment/cbc:GrossWeightMeasure</t>
  </si>
  <si>
    <t xml:space="preserve">2880</t>
  </si>
  <si>
    <t xml:space="preserve">Si existe el Tag UBL, el formato del Tag UBL es diferente a decimal positivo de 12 enteros y 3 decimales</t>
  </si>
  <si>
    <t xml:space="preserve">4155</t>
  </si>
  <si>
    <t xml:space="preserve">Unidad de medida del peso bruto</t>
  </si>
  <si>
    <t xml:space="preserve">an4</t>
  </si>
  <si>
    <t xml:space="preserve">(Catálogo N.° 03)</t>
  </si>
  <si>
    <t xml:space="preserve">/DespatchAdvice/cac:Shipment/cbc:GrossWeightMeasure@unitCode</t>
  </si>
  <si>
    <t xml:space="preserve">Si "Peso bruto total de la guía" existe, no existe el atributo del Tag UBL</t>
  </si>
  <si>
    <t xml:space="preserve">2881</t>
  </si>
  <si>
    <t xml:space="preserve">Si "Peso bruto total de la guía" existe, el valor del Tag UBL es diferente a "KGM"</t>
  </si>
  <si>
    <t xml:space="preserve">4154</t>
  </si>
  <si>
    <t xml:space="preserve">Número de Bulltos o Pallets</t>
  </si>
  <si>
    <t xml:space="preserve">n..12</t>
  </si>
  <si>
    <t xml:space="preserve">/DespatchAdvice/cac:Shipment/cbc:TotalTransportHandlingUnitQuantity</t>
  </si>
  <si>
    <t xml:space="preserve">Si "Motivo de traslado" es 08, no existe el Tag UBL</t>
  </si>
  <si>
    <t xml:space="preserve">2771</t>
  </si>
  <si>
    <t xml:space="preserve">Si "Motivo de traslado" es 08, el formato del Tag UBL es diferente a numérico de hasta 12 dígitos</t>
  </si>
  <si>
    <t xml:space="preserve">2772</t>
  </si>
  <si>
    <t xml:space="preserve">Si "Motivo de traslado" es diferente 08, existe el Tag UBL</t>
  </si>
  <si>
    <t xml:space="preserve">4195</t>
  </si>
  <si>
    <t xml:space="preserve">Modalidad de Traslado</t>
  </si>
  <si>
    <t xml:space="preserve">(Catálogo N.° 18)</t>
  </si>
  <si>
    <t xml:space="preserve">/DespatchAdvice/cac:Shipment/cac:ShipmentStage/cbc:TransportModeCode</t>
  </si>
  <si>
    <t xml:space="preserve">1065</t>
  </si>
  <si>
    <t xml:space="preserve">2773</t>
  </si>
  <si>
    <t xml:space="preserve">Parámetros (022)</t>
  </si>
  <si>
    <t xml:space="preserve">Si el valor del Tag UBL es "02", no existe "Número de placa del vehículo"</t>
  </si>
  <si>
    <t xml:space="preserve">1067</t>
  </si>
  <si>
    <t xml:space="preserve">Si el valor del Tag UBL es "02", no existe "Número de documento de identidad del conductor"</t>
  </si>
  <si>
    <t xml:space="preserve">1068</t>
  </si>
  <si>
    <t xml:space="preserve">Si el valor del Tag UBL es "01", no existe "Número de RUC del transportista"</t>
  </si>
  <si>
    <t xml:space="preserve">1066</t>
  </si>
  <si>
    <t xml:space="preserve">Si el valor del Tag UBL es "02", existe "Número de RUC transportista"</t>
  </si>
  <si>
    <t xml:space="preserve">4159</t>
  </si>
  <si>
    <t xml:space="preserve">Fecha Inicio de traslado</t>
  </si>
  <si>
    <t xml:space="preserve">/DespatchAdvice/cac:Shipment/cac:ShipmentStage/cac:TransitPeriod/cbc:StartDate</t>
  </si>
  <si>
    <t xml:space="preserve">1069</t>
  </si>
  <si>
    <t xml:space="preserve">Fecha de entrega de bienes al transportista</t>
  </si>
  <si>
    <t xml:space="preserve">XI</t>
  </si>
  <si>
    <t xml:space="preserve">Transportista (Transporte Público)</t>
  </si>
  <si>
    <t xml:space="preserve">Número de RUC transportista</t>
  </si>
  <si>
    <t xml:space="preserve">/DespatchAdvice/cac:Shipment/cac:ShipmentStage/cac:CarrierParty/cac:PartyIdentification/cbc:ID</t>
  </si>
  <si>
    <t xml:space="preserve">Tipo de documento del transportista</t>
  </si>
  <si>
    <t xml:space="preserve">/DespatchAdvice/cac:Shipment/cac:ShipmentStage/cac:CarrierParty/cac:PartyIdentification/cbc:ID@schemeID</t>
  </si>
  <si>
    <t xml:space="preserve">Apellidos y Nombres o denominacion o razon social del transportista</t>
  </si>
  <si>
    <t xml:space="preserve">/DespatchAdvice/cac:Shipment/cac:ShipmentStage/cac:CarrierParty/cac:PartyName/cbc:Name</t>
  </si>
  <si>
    <t xml:space="preserve">XII</t>
  </si>
  <si>
    <t xml:space="preserve">VEHICULO (Transporte Privado)</t>
  </si>
  <si>
    <t xml:space="preserve">Número de placa del vehiculo</t>
  </si>
  <si>
    <t xml:space="preserve">an..8</t>
  </si>
  <si>
    <t xml:space="preserve">/DespatchAdvice/cac:Shipment/cac:ShipmentStage/cac:TransportMeans/cac:RoadTransport/cbc:LicensePlateID
</t>
  </si>
  <si>
    <t xml:space="preserve">XIII</t>
  </si>
  <si>
    <t xml:space="preserve">Vehiculos (Secundarios)</t>
  </si>
  <si>
    <t xml:space="preserve">Número de placa del vehículo</t>
  </si>
  <si>
    <t xml:space="preserve">/DespatchAdvice/cac:Shipment/cac:TransportHandlingUnit/cac:TransportEquipment/cbc:ID</t>
  </si>
  <si>
    <t xml:space="preserve">XIV</t>
  </si>
  <si>
    <t xml:space="preserve">CONDUCTOR (Transporte Privado)</t>
  </si>
  <si>
    <t xml:space="preserve">Número de documento de identidad del conductor</t>
  </si>
  <si>
    <t xml:space="preserve">/DespatchAdvice/cac:Shipment/cac:ShipmentStage/cac:DriverPerson/cbc:ID</t>
  </si>
  <si>
    <t xml:space="preserve">Tipo de documento de identidad del conductor</t>
  </si>
  <si>
    <t xml:space="preserve">/DespatchAdvice/cac:Shipment/cac:ShipmentStage/cac:DriverPerson/cbc:ID@schemeID</t>
  </si>
  <si>
    <t xml:space="preserve">XV</t>
  </si>
  <si>
    <t xml:space="preserve">Direccion punto de llegada</t>
  </si>
  <si>
    <t xml:space="preserve">Ubigeo de llegada</t>
  </si>
  <si>
    <t xml:space="preserve">an8</t>
  </si>
  <si>
    <t xml:space="preserve">/DespatchAdvice/cac:Shipment/cac:Delivery/cac:DeliveryAddress/cbc:ID</t>
  </si>
  <si>
    <t xml:space="preserve">2775</t>
  </si>
  <si>
    <t xml:space="preserve">El formato del Tag UBL es diferente a numérico de 6 dígitos</t>
  </si>
  <si>
    <t xml:space="preserve">2776</t>
  </si>
  <si>
    <t xml:space="preserve">4200</t>
  </si>
  <si>
    <t xml:space="preserve">Direccion completa y detallada de llegada</t>
  </si>
  <si>
    <t xml:space="preserve">/DespatchAdvice/cac:Shipment/cac:Delivery/cac:DeliveryAddress/cbc:StreetName</t>
  </si>
  <si>
    <t xml:space="preserve">2777</t>
  </si>
  <si>
    <t xml:space="preserve">2778</t>
  </si>
  <si>
    <t xml:space="preserve">XVI</t>
  </si>
  <si>
    <t xml:space="preserve">Datos del contenedor (Obligatorio si motivo es Importación)</t>
  </si>
  <si>
    <t xml:space="preserve">Número de Contenedor</t>
  </si>
  <si>
    <t xml:space="preserve">an..17</t>
  </si>
  <si>
    <t xml:space="preserve">/DespatchAdvice/cac:Shipment/cac:TransportHandlingUnit/cbc:ID</t>
  </si>
  <si>
    <t xml:space="preserve">XVII</t>
  </si>
  <si>
    <t xml:space="preserve">Direccion del punto de partida</t>
  </si>
  <si>
    <t xml:space="preserve">Ubigeo de partida</t>
  </si>
  <si>
    <t xml:space="preserve">/DespatchAdvice/cac:Shipment/cac:OriginAddress/cbc:ID</t>
  </si>
  <si>
    <t xml:space="preserve">Direccion completa y detallada de partida</t>
  </si>
  <si>
    <t xml:space="preserve">/DespatchAdvice/cac:Shipment/cac:OriginAddress/cbc:StreetName</t>
  </si>
  <si>
    <t xml:space="preserve">XVIII</t>
  </si>
  <si>
    <t xml:space="preserve">Puerto o Aeropuerto de embarque/desembarque cuando el motivo de traslado es importacion</t>
  </si>
  <si>
    <t xml:space="preserve">Código del Puerto</t>
  </si>
  <si>
    <t xml:space="preserve">/DespatchAdvice/cac:Shipment/cac:FirstArrivalPortLocation/cbc:ID</t>
  </si>
  <si>
    <t xml:space="preserve">XIX</t>
  </si>
  <si>
    <t xml:space="preserve">BIENES A TRANSPORTAR</t>
  </si>
  <si>
    <t xml:space="preserve">Número de orden del item</t>
  </si>
  <si>
    <t xml:space="preserve">n..3</t>
  </si>
  <si>
    <t xml:space="preserve">/DespatchAdvice/cac:DespatchLine/cbc:ID</t>
  </si>
  <si>
    <t xml:space="preserve">El formato del Tag UBL es diferente de numérico de hasta 3 dígitos</t>
  </si>
  <si>
    <t xml:space="preserve">2023</t>
  </si>
  <si>
    <t xml:space="preserve">El valor del Tag UBL se repite en el /DespatchAdvice</t>
  </si>
  <si>
    <t xml:space="preserve">2752</t>
  </si>
  <si>
    <t xml:space="preserve">/DespatchAdvice/cac:DespatchLine/cac:OrderLineReference/cbc:ID </t>
  </si>
  <si>
    <t xml:space="preserve">Cantidad del item</t>
  </si>
  <si>
    <t xml:space="preserve">an..23</t>
  </si>
  <si>
    <t xml:space="preserve">n(12,10)</t>
  </si>
  <si>
    <t xml:space="preserve">/DespatchAdvice/cac:DespatchLine/cbc:DeliveredQuantity</t>
  </si>
  <si>
    <t xml:space="preserve">2779</t>
  </si>
  <si>
    <t xml:space="preserve">El formato del Tag UBL es diferente de decimal positivo de 12 enteros y hasta 10 decimales</t>
  </si>
  <si>
    <t xml:space="preserve">2780</t>
  </si>
  <si>
    <t xml:space="preserve">Unidad de medida del item</t>
  </si>
  <si>
    <t xml:space="preserve">/DespatchAdvice/cac:DespatchLine/cbc:DeliveredQuantity@unitCode</t>
  </si>
  <si>
    <t xml:space="preserve">Descripcion detallada del ítem</t>
  </si>
  <si>
    <t xml:space="preserve">/DespatchAdvice/cac:DespatchLine/cac:Item/cbc:Name</t>
  </si>
  <si>
    <t xml:space="preserve">2781</t>
  </si>
  <si>
    <t xml:space="preserve">El formato del Tag UBL es diferente a alfanumérico de hasta 250 caracteres (se considera cualquier carácter, permite "whitespace character": espacio, salto de línea, fin de línea, tab, etc.)</t>
  </si>
  <si>
    <t xml:space="preserve">2782</t>
  </si>
  <si>
    <t xml:space="preserve">Código del item</t>
  </si>
  <si>
    <t xml:space="preserve">an..16</t>
  </si>
  <si>
    <t xml:space="preserve">/DespatchAdvice/cac:DespatchLine/cac:Item/cac:SellersItemIdentification/cbc:ID </t>
  </si>
  <si>
    <t xml:space="preserve">Si el Tag UBL existe, el formato del Tag UBL es diferente a alfanumérico de hasta 16 caracteres</t>
  </si>
  <si>
    <t xml:space="preserve">2783</t>
  </si>
  <si>
    <t xml:space="preserve">Código producto SUNAT</t>
  </si>
  <si>
    <t xml:space="preserve">/DespatchAdvice/cac:DespatchLine/cac:Item/cac:CommodityClassification/
cbc:ItemClassificationCode</t>
  </si>
  <si>
    <t xml:space="preserve">El ticket no existe</t>
  </si>
  <si>
    <t xml:space="preserve">0127</t>
  </si>
  <si>
    <t xml:space="preserve">Datos del resumen diario</t>
  </si>
  <si>
    <t xml:space="preserve">01</t>
  </si>
  <si>
    <t xml:space="preserve">Versión del UBL utilizado para establecer el formato XML</t>
  </si>
  <si>
    <t xml:space="preserve">"2.0"</t>
  </si>
  <si>
    <t xml:space="preserve">/SummaryDocuments/cbc:UBLVersionID</t>
  </si>
  <si>
    <t xml:space="preserve">2075</t>
  </si>
  <si>
    <t xml:space="preserve">El valor del Tag UBL es diferente de "2.0"</t>
  </si>
  <si>
    <t xml:space="preserve">2074</t>
  </si>
  <si>
    <t xml:space="preserve">02</t>
  </si>
  <si>
    <t xml:space="preserve">"1.1"</t>
  </si>
  <si>
    <t xml:space="preserve">/SummaryDocuments/cbc:CustomizationID</t>
  </si>
  <si>
    <t xml:space="preserve">El valor del Tag UBL es diferente de "1.1"</t>
  </si>
  <si>
    <t xml:space="preserve">2072</t>
  </si>
  <si>
    <t xml:space="preserve">03</t>
  </si>
  <si>
    <t xml:space="preserve">Identificador del resumen</t>
  </si>
  <si>
    <t xml:space="preserve">[R][C]-[0-9]{8}-[0-9]{1,5}</t>
  </si>
  <si>
    <t xml:space="preserve">/SummaryDocuments/cbc:ID</t>
  </si>
  <si>
    <t xml:space="preserve">2220</t>
  </si>
  <si>
    <t xml:space="preserve">El valor del Tag UBL ya ha sido presentado anteriormente</t>
  </si>
  <si>
    <t xml:space="preserve">2223</t>
  </si>
  <si>
    <t xml:space="preserve">04</t>
  </si>
  <si>
    <t xml:space="preserve">Fecha de generación del resumen</t>
  </si>
  <si>
    <t xml:space="preserve">/SummaryDocuments/cbc:IssueDate</t>
  </si>
  <si>
    <t xml:space="preserve">El valor del Tag UBL es diferente a la fecha del nombre del archivo</t>
  </si>
  <si>
    <t xml:space="preserve">2346</t>
  </si>
  <si>
    <t xml:space="preserve">El valor del Tag UBL es mayor que el día de hoy</t>
  </si>
  <si>
    <t xml:space="preserve">2236</t>
  </si>
  <si>
    <t xml:space="preserve">05</t>
  </si>
  <si>
    <t xml:space="preserve">Fecha de emisión de los documentos</t>
  </si>
  <si>
    <t xml:space="preserve">/SummaryDocuments/cbc:ReferenceDate</t>
  </si>
  <si>
    <t xml:space="preserve">El valor del Tag UBL es mayor a la "Fecha de generación del resumen"</t>
  </si>
  <si>
    <t xml:space="preserve">2671</t>
  </si>
  <si>
    <t xml:space="preserve">06</t>
  </si>
  <si>
    <t xml:space="preserve">07</t>
  </si>
  <si>
    <t xml:space="preserve">Emisor</t>
  </si>
  <si>
    <t xml:space="preserve">Nodo</t>
  </si>
  <si>
    <t xml:space="preserve">/SummaryDocuments/cac:AccountingSupplierParty</t>
  </si>
  <si>
    <t xml:space="preserve">07.1</t>
  </si>
  <si>
    <t xml:space="preserve">Número de RUC</t>
  </si>
  <si>
    <t xml:space="preserve">/SummaryDocuments/cac:AccountingSupplierParty/cbc:CustomerAssignedAccountID</t>
  </si>
  <si>
    <t xml:space="preserve">No existe el Tag UBL o es vacío o el valor del Tagl UBL es diferente al RUC del nombre del archivo</t>
  </si>
  <si>
    <t xml:space="preserve">El valor del Tag UBL se encuentra en el padrón de obligados a emitir a través de SEE-OSE 
Validación no aplica para OSE</t>
  </si>
  <si>
    <t xml:space="preserve">/SummaryDocuments/cac:AccountingSupplierParty/cbc:AdditionalAccountID</t>
  </si>
  <si>
    <t xml:space="preserve">2219</t>
  </si>
  <si>
    <t xml:space="preserve">El valor del Tag UBL es diferente a 6 (RUC)</t>
  </si>
  <si>
    <t xml:space="preserve">2218</t>
  </si>
  <si>
    <t xml:space="preserve">07.2</t>
  </si>
  <si>
    <t xml:space="preserve">Apellidos y nombres o denominación o razón social</t>
  </si>
  <si>
    <t xml:space="preserve">/SummaryDocuments/cac:AccountingSupplierParty/cac:Party/cac:PartyLegalEntity/cbc:RegistrationName</t>
  </si>
  <si>
    <t xml:space="preserve">2229</t>
  </si>
  <si>
    <t xml:space="preserve">2228</t>
  </si>
  <si>
    <t xml:space="preserve">Linea de documento</t>
  </si>
  <si>
    <t xml:space="preserve">/SummaryDocuments/sac:SummaryDocumentsLine</t>
  </si>
  <si>
    <t xml:space="preserve">08</t>
  </si>
  <si>
    <t xml:space="preserve">Número de fila</t>
  </si>
  <si>
    <t xml:space="preserve">Item</t>
  </si>
  <si>
    <t xml:space="preserve">n..5</t>
  </si>
  <si>
    <t xml:space="preserve">/SummaryDocuments/sac:SummaryDocumentsLine/cbc:LineID </t>
  </si>
  <si>
    <t xml:space="preserve">El formato del Tag UBL es numérico hasta 5 dígitos</t>
  </si>
  <si>
    <t xml:space="preserve">2238</t>
  </si>
  <si>
    <t xml:space="preserve">El valor del Tag UBL es menor a 1</t>
  </si>
  <si>
    <t xml:space="preserve">2239</t>
  </si>
  <si>
    <t xml:space="preserve">El valor del Tag UBL no puede repetirse en /SummaryDocuments</t>
  </si>
  <si>
    <t xml:space="preserve">09</t>
  </si>
  <si>
    <t xml:space="preserve">Boleta de venta</t>
  </si>
  <si>
    <t xml:space="preserve">Serie y número de correlativo del documento</t>
  </si>
  <si>
    <t xml:space="preserve">an…13</t>
  </si>
  <si>
    <t xml:space="preserve">/SummaryDocuments/sac:SummaryDocumentsLine/cbc:ID</t>
  </si>
  <si>
    <t xml:space="preserve">2512</t>
  </si>
  <si>
    <t xml:space="preserve">Si "Tipo de documento" es 03, 07 o 08, el formato del Tag UBL es diferente:
- ([B][A-Z0-9]{3})-(?!0+$)([0-9]{1,8})
- [0-9]{1,4}-[0-9]{1,8}</t>
  </si>
  <si>
    <t xml:space="preserve">2513</t>
  </si>
  <si>
    <t xml:space="preserve">Si el comprobante no existe en el listado y el 'Código de operacion del ítem' es '2' o '3'
</t>
  </si>
  <si>
    <t xml:space="preserve">2663</t>
  </si>
  <si>
    <t xml:space="preserve">Si "Tipo de documento" es 03, 07 o 08 y la serie empieza con número,  el Tag UBL no se encuentra en el listado</t>
  </si>
  <si>
    <t xml:space="preserve">4204</t>
  </si>
  <si>
    <t xml:space="preserve">Comprobante físico no se encuentra autorizado como comprobante de contingencia</t>
  </si>
  <si>
    <t xml:space="preserve">Tipo de Comprobante</t>
  </si>
  <si>
    <t xml:space="preserve">/SummaryDocuments/sac:SummaryDocumentsLine/cbc:DocumentTypeCode</t>
  </si>
  <si>
    <t xml:space="preserve">El Tag UBL es vacío</t>
  </si>
  <si>
    <t xml:space="preserve">2242</t>
  </si>
  <si>
    <t xml:space="preserve">El valor del Tag UBL es diferente a 03, 07, 08</t>
  </si>
  <si>
    <t xml:space="preserve">2241</t>
  </si>
  <si>
    <t xml:space="preserve">Si el comprobante existe en el listado: 
el comprobante tiene el estado igual a (0 ó 2) </t>
  </si>
  <si>
    <t xml:space="preserve">2987</t>
  </si>
  <si>
    <t xml:space="preserve">Comprobantes de pago electrónico</t>
  </si>
  <si>
    <t xml:space="preserve">Si el comprobante existe en el listado y el 'Código de operación del ítem' es '1'</t>
  </si>
  <si>
    <t xml:space="preserve">2282</t>
  </si>
  <si>
    <t xml:space="preserve">Si la 'Serie del documento' no inicia con número y el 'Código de operación del ítem' es igual a '3': 
La diferencia entre la fecha de recepción del resumen y la 'Fecha de emisión de los documentos' es mayor 7 días</t>
  </si>
  <si>
    <t xml:space="preserve">2957</t>
  </si>
  <si>
    <t xml:space="preserve">El 'Tipo de Comprobante', 'Serie y número de correlativo del documento' y 'Código de operación del ítem' se repite en otra línea /SummaryDocumentsLine</t>
  </si>
  <si>
    <t xml:space="preserve">3094</t>
  </si>
  <si>
    <t xml:space="preserve">El comprobante es adicionado y modificado en el mismo envio</t>
  </si>
  <si>
    <t xml:space="preserve">3095</t>
  </si>
  <si>
    <t xml:space="preserve">El comprobante es modificado y anulado en el mismo envio</t>
  </si>
  <si>
    <t xml:space="preserve">3096</t>
  </si>
  <si>
    <t xml:space="preserve">Adquirente o usuario</t>
  </si>
  <si>
    <t xml:space="preserve">/SummaryDocuments/sac:SummaryDocumentsLine/cac:AccountingCustomerParty</t>
  </si>
  <si>
    <t xml:space="preserve">Si el campo 'Importe total de la venta' es mayor a 700 nuevos soles y no existe el tag
</t>
  </si>
  <si>
    <t xml:space="preserve">2514</t>
  </si>
  <si>
    <t xml:space="preserve">Número de documento de Identidad</t>
  </si>
  <si>
    <t xml:space="preserve">an20</t>
  </si>
  <si>
    <t xml:space="preserve">/SummaryDocuments/sac:SummaryDocumentsLine/cac:AccountingCustomerParty/cbc:CustomerAssignedAccountID</t>
  </si>
  <si>
    <t xml:space="preserve">Si existe tag de "Adquiriente o usuario", no existe el Tag UBL</t>
  </si>
  <si>
    <t xml:space="preserve">2014</t>
  </si>
  <si>
    <t xml:space="preserve">Si existe tag de "Adquiriente o usuario" y "Tipo de documento de identidad del adquiriente" es "6", el formato del Tag UBL es diferente a numérico de 11 dígitos</t>
  </si>
  <si>
    <t xml:space="preserve">Si existe tag de "Adquiriente o usuario" y "Tipo de documento de identidad del adquiriente" es "1", el formato del Tag UBL es diferente a numérico de 8 dígitos</t>
  </si>
  <si>
    <t xml:space="preserve">Si existe tag de "Adquiriente o usuario", el formato del Tag UBL es diferente a alfanumérico  de 1 a 20 caracteres (se permite el guión)</t>
  </si>
  <si>
    <t xml:space="preserve">2018</t>
  </si>
  <si>
    <t xml:space="preserve">Si existe tag de "Adquiriente o usuario" y "Tipo de documento del adquiriente o usuario" es "4" o "7" o "0" o "A" o "B" o "C" o "D" o "E" o "F" o "G", el formato del Tag UBL es diferente a alfanumérico de hasta 20 caracteres (se considera cualquier carácter, no permite 'whitespace character': espacio, salto de línea, fin de línea, tab, etc.)</t>
  </si>
  <si>
    <t xml:space="preserve">Tipo de documento de Identidad</t>
  </si>
  <si>
    <t xml:space="preserve">/SummaryDocuments/sac:SummaryDocumentsLine/cac:AccountingCustomerParty/cbc:AdditionalAccountID</t>
  </si>
  <si>
    <t xml:space="preserve">2015</t>
  </si>
  <si>
    <t xml:space="preserve">Si existe tag de "Adquiriente o usuario", el valor del Tag UBL es diferente al listado y guión (-)</t>
  </si>
  <si>
    <t xml:space="preserve">2016</t>
  </si>
  <si>
    <t xml:space="preserve">Comprobante de referencia</t>
  </si>
  <si>
    <t xml:space="preserve">/SummaryDocuments/sac:SummaryDocumentsLine/cac:BillingReference</t>
  </si>
  <si>
    <t xml:space="preserve">Si existe el nodo y el tipo de comprobante es diferente de '07' y '08'</t>
  </si>
  <si>
    <t xml:space="preserve">2582</t>
  </si>
  <si>
    <t xml:space="preserve">Serie y número de documento de la boleta de venta que modifica</t>
  </si>
  <si>
    <t xml:space="preserve">/SummaryDocuments/sac:SummaryDocumentsLine/cac:BillingReference/cac:InvoiceDocumentReference/cbc:ID</t>
  </si>
  <si>
    <t xml:space="preserve">Si "Tipo de documento" es '07' o '08' y 'Tipo de operación' es diferente de '3', el Tag UBL es vacio</t>
  </si>
  <si>
    <t xml:space="preserve">2524</t>
  </si>
  <si>
    <t xml:space="preserve">Si "Tipo de documento que modifica" es '12', '16' o '55' y 'Tipo de operación' es diferente de '3', el formato del Tag UBL es diferente a:
- [a-zA-Z0-9-]{1,20}-[a-zA-Z0-9-]{1,20}</t>
  </si>
  <si>
    <t xml:space="preserve">2920</t>
  </si>
  <si>
    <t xml:space="preserve">Si "Tipo de documento que modifica" es '03' y 'Tipo de operación' es diferente de '3', el formato del Tag UBL es diferente a:
- ([B][A-Z0-9]{3})-(?!0+$)([0-9]{1,8})
- (EB01)-[0-9]{1,8}
- [0-9]{1,4}-[0-9]{1,8}</t>
  </si>
  <si>
    <t xml:space="preserve">Tipo de documento que modifica</t>
  </si>
  <si>
    <t xml:space="preserve">/SummaryDocuments/sac:SummaryDocumentsLine/cac:BillingReference/cac:InvoiceDocumentReference/cbc:DocumentTypeCode</t>
  </si>
  <si>
    <t xml:space="preserve">Si "Tipo de documento" es '07' o '08' y 'Tipo de operación' es diferente de '3', no existe el Tag UBL</t>
  </si>
  <si>
    <t xml:space="preserve">2583</t>
  </si>
  <si>
    <t xml:space="preserve">Si "Tipo de documento" es '07' o '08' y 'Tipo de operación' es diferente de '3', el valor del Tag UBL es diferente a '03', '12', '16' y '55'</t>
  </si>
  <si>
    <t xml:space="preserve">Si "Tipo de documento que modifica" es "03" y "Serie del documento que modifica" empieza con número, el comprobante de referencia  UBL no se encuentra en el listado</t>
  </si>
  <si>
    <t xml:space="preserve">2988</t>
  </si>
  <si>
    <t xml:space="preserve">Si "Tipo del documento del documento que modifica" es "03" y "Serie del documento que modifica" empieza con B, el comprobante de referencia  no se encuentra en el listado</t>
  </si>
  <si>
    <t xml:space="preserve">2989</t>
  </si>
  <si>
    <t xml:space="preserve">Si "Tipo del documento del documento que modifica" es "03" y "Serie del documento que modifica" empieza con B, el comprobante de referencia se encuentra en el listado con estado "Anulado" o "Rechazado"</t>
  </si>
  <si>
    <t xml:space="preserve">2990</t>
  </si>
  <si>
    <t xml:space="preserve">Informacion de percepcion</t>
  </si>
  <si>
    <t xml:space="preserve">/SummaryDocuments/sac:SummaryDocumentsLine/sac:SUNATPerceptionSummaryDocumentReference</t>
  </si>
  <si>
    <t xml:space="preserve">Si existe nodo y el tipo de comprobante no es boleta (diferente de 03) o es una operación de modificación (cac:Status/cbc:ConditionCode = 2)</t>
  </si>
  <si>
    <t xml:space="preserve">2986</t>
  </si>
  <si>
    <t xml:space="preserve">Si existe  informacion de percepcion y "Tipo de documento de identidad del adquiriente" es 6 y el "Numero de documento de identidad del adquiriente"  no está en el listado</t>
  </si>
  <si>
    <t xml:space="preserve">Si existe  informacion de percepcion y existe ind_padron = "03" en el listado para el "Número de documento de identidad del adquiriente" de la misma línea (/SummaryDocuments/sac:SummaryDocumentsLine/cac:AccountingCustomerParty/cbc:CustomerAssignedAccountID)</t>
  </si>
  <si>
    <t xml:space="preserve">Si existe  informacion de percepcion y existe ind_padron = "04" en el listado para el "Número de documento de identidad del adquiriente" de la misma línea (/SummaryDocuments/sac:SummaryDocumentsLine/cac:AccountingCustomerParty/cbc:CustomerAssignedAccountID)</t>
  </si>
  <si>
    <t xml:space="preserve">Si existe  informacion de percepcion, y existe ind_padron = "02" en el listado para el "Número de documento de identidad del adquiriente" de la misma línea, y existe ind_padron = "02" en el listado para el "Número de RUC" del emisor</t>
  </si>
  <si>
    <t xml:space="preserve">Regimen de percepción</t>
  </si>
  <si>
    <t xml:space="preserve">/SummaryDocuments/sac:SummaryDocumentsLine/sac:SUNATPerceptionSummaryDocumentReference/sac:SUNATPerceptionSystemCode</t>
  </si>
  <si>
    <t xml:space="preserve">2517</t>
  </si>
  <si>
    <t xml:space="preserve">Parámetros (019)</t>
  </si>
  <si>
    <t xml:space="preserve">Tasa de la percepción</t>
  </si>
  <si>
    <t xml:space="preserve">n(12,3)</t>
  </si>
  <si>
    <t xml:space="preserve">/SummaryDocuments/sac:SummaryDocumentsLine/sac:SUNATPerceptionSummaryDocumentReference/sac:SUNATPerceptionPercent</t>
  </si>
  <si>
    <t xml:space="preserve">El valor del Tag UBL es diferente a la tasa del listado para el "Regimen de percepción"</t>
  </si>
  <si>
    <t xml:space="preserve">2891</t>
  </si>
  <si>
    <t xml:space="preserve">Monto de la percepción</t>
  </si>
  <si>
    <t xml:space="preserve">/SummaryDocuments/sac:SummaryDocumentsLine/sac:SUNATPerceptionSummaryDocumentReference/cbc:TotalInvoiceAmount</t>
  </si>
  <si>
    <t xml:space="preserve">El formato del Tag UBL es diferente a númerico de 12 enteros y 2 decimales</t>
  </si>
  <si>
    <t xml:space="preserve">2893</t>
  </si>
  <si>
    <t xml:space="preserve">El valor del Tag UBL es menor o igual a cero (0)</t>
  </si>
  <si>
    <t xml:space="preserve">Si el valor del Tag es mayor a cero y  no existe ind_padrón igual a "01" o “02” en el listado para el "Numero de RUC" del emisor</t>
  </si>
  <si>
    <t xml:space="preserve">2601</t>
  </si>
  <si>
    <t xml:space="preserve">Padrones de Contribuyentes</t>
  </si>
  <si>
    <t xml:space="preserve">Si "Tipo de moneda del comprobante" es "PEN" y el Tag UBL existe, el valor del Tag UBL es diferente a "/SummaryDocuments/sac:SummaryDocumentsLine/sac:SUNATPerceptionSummaryDocumentReference/cbc:TaxableAmount" multiplicado por "Tasa de percepción" con una tolerancia de más/menos uno (1)</t>
  </si>
  <si>
    <t xml:space="preserve">A3</t>
  </si>
  <si>
    <t xml:space="preserve">/SummaryDocuments/sac:SummaryDocumentsLine/sac:SUNATPerceptionSummaryDocumentReference/cbc:TotalInvoiceAmount@currencyID</t>
  </si>
  <si>
    <t xml:space="preserve">El valor de la propiedad no existe o es diferente "PEN"</t>
  </si>
  <si>
    <t xml:space="preserve">Monto total a cobrar incluida la percepción</t>
  </si>
  <si>
    <t xml:space="preserve">/SummaryDocuments/sac:SummaryDocumentsLine/sac:SUNATPerceptionSummaryDocumentReference/sac:SUNATTotalCashed</t>
  </si>
  <si>
    <t xml:space="preserve">2895</t>
  </si>
  <si>
    <t xml:space="preserve">Si "Tipo de moneda del comprobante" es "PEN" y el Tag UBL existe, el valor del Tag UBL es diferente a "/SummaryDocuments/sac:SummaryDocumentsLine/sac:TotalAmount" más "Monto de la percepción" con una tolerancia de más/menos uno (1)</t>
  </si>
  <si>
    <t xml:space="preserve">/SummaryDocuments/sac:SummaryDocumentsLine/sac:SUNATPerceptionSummaryDocumentReference/sac:SUNATTotalCashed@currencyID</t>
  </si>
  <si>
    <t xml:space="preserve">Base imponible percepción</t>
  </si>
  <si>
    <t xml:space="preserve">/SummaryDocuments/sac:SummaryDocumentsLine/sac:SUNATPerceptionSummaryDocumentReference/cbc:TaxableAmount</t>
  </si>
  <si>
    <t xml:space="preserve">2897</t>
  </si>
  <si>
    <t xml:space="preserve">Código de operación del ítem</t>
  </si>
  <si>
    <t xml:space="preserve">(Catálogo N.° 19)</t>
  </si>
  <si>
    <t xml:space="preserve">/SummaryDocuments/sac:SummaryDocumentsLine/cac:Status/cbc:ConditionCode</t>
  </si>
  <si>
    <t xml:space="preserve">2522</t>
  </si>
  <si>
    <t xml:space="preserve">2896</t>
  </si>
  <si>
    <t xml:space="preserve">Parámetros (018)</t>
  </si>
  <si>
    <t xml:space="preserve">Importe total de la venta
Tipo de moneda del Comprobante</t>
  </si>
  <si>
    <t xml:space="preserve">/SummaryDocuments/sac:SummaryDocumentsLine/sac:TotalAmount</t>
  </si>
  <si>
    <t xml:space="preserve">El formato del Tag UBL es diferente de decimal de 12 enteros y hasta 2 decimales o menor a cero</t>
  </si>
  <si>
    <t xml:space="preserve">2251</t>
  </si>
  <si>
    <t xml:space="preserve">El valor del tag es diferente al resultado del siguiente cálculo:
Total valor de venta-operaciones gravadas + Total valor de venta-operaciones inafectas + Total valor de venta-operaciones exoneradas + Total valor de venta-operaciones Exportacion + Sumatoria IGV/IVAP + Sumatoria ISC + Sumatoria otros tributos + Total impuestos a las bolsas plásticas + Sumatoria otros Cargos
Utilizar una tolerancia de +/- 5 para realizar la comparación. </t>
  </si>
  <si>
    <t xml:space="preserve">4027</t>
  </si>
  <si>
    <t xml:space="preserve">/SummaryDocuments/sac:SummaryDocumentsLine/sac:TotalAmount@currencyID (Tipo de moneda del comprobante)</t>
  </si>
  <si>
    <t xml:space="preserve">Si existe algún atributo currencyID en la misma línea  /SummaryDocuments/sac:SummaryDocumentsLine/ con valor diferente a "Tipo de moneda del comprobante" (excepto las monedas contenidas en el tag sac:SUNATPerceptionSummaryDocumentReference/)</t>
  </si>
  <si>
    <t xml:space="preserve">2071</t>
  </si>
  <si>
    <t xml:space="preserve">Operaciones gravadas </t>
  </si>
  <si>
    <t xml:space="preserve">/SummaryDocuments/sac:SummaryDocumentsLine/sac:BillingPayment</t>
  </si>
  <si>
    <t xml:space="preserve">Solo de corresponder. Sumatoria de valor de venta de las operaciones gravadas con IGV
sac:SummaryDocumentsLine/sac:BillingPayment/cbc:InstructionID[text()='01']</t>
  </si>
  <si>
    <t xml:space="preserve">Total valor de venta</t>
  </si>
  <si>
    <t xml:space="preserve">/SummaryDocuments/sac:SummaryDocumentsLine/sac:BillingPayment/cbc:PaidAmount</t>
  </si>
  <si>
    <t xml:space="preserve">2255</t>
  </si>
  <si>
    <t xml:space="preserve">El formato del Tag UBL es diferente de decimal positivo de 12 enteros y hasta 2 decimales y diferente de cero</t>
  </si>
  <si>
    <t xml:space="preserve">2254</t>
  </si>
  <si>
    <t xml:space="preserve">Códigos de tipo de valor de venta</t>
  </si>
  <si>
    <t xml:space="preserve">(Catálogo N.° 11)</t>
  </si>
  <si>
    <t xml:space="preserve">/SummaryDocuments/sac:SummaryDocumentsLine/sac:BillingPayment/cbc:InstructionID</t>
  </si>
  <si>
    <t xml:space="preserve">2257</t>
  </si>
  <si>
    <t xml:space="preserve">El Tag UBL no existe en el listado</t>
  </si>
  <si>
    <t xml:space="preserve">2256</t>
  </si>
  <si>
    <t xml:space="preserve">Parámetros (017)</t>
  </si>
  <si>
    <t xml:space="preserve">El valor del Tag UBL se repite en el /SummaryDocuments/sac:SummaryDocumentsLine</t>
  </si>
  <si>
    <t xml:space="preserve">2357</t>
  </si>
  <si>
    <t xml:space="preserve">Operaciones exoneradas</t>
  </si>
  <si>
    <t xml:space="preserve">Solo de corresponder. Sumatoria de valor de venta de las operaciones exoneradas con IGV
sac:SummaryDocumentsLine/sac:BillingPayment/cbc:InstructionID[text()='02']</t>
  </si>
  <si>
    <t xml:space="preserve">Operaciones inafectas</t>
  </si>
  <si>
    <t xml:space="preserve">Solo de corresponder. Sumatoria de valor de venta de las operaciones inafectas con IGV
sac:SummaryDocumentsLine/sac:BillingPayment/cbc:InstructionID[text()='03']</t>
  </si>
  <si>
    <t xml:space="preserve">Operaciones Gratuitas</t>
  </si>
  <si>
    <t xml:space="preserve">sac:SummaryDocumentsLine/sac:BillingPayment/cbc:InstructionID[text()='05']</t>
  </si>
  <si>
    <t xml:space="preserve">Total Valor Venta</t>
  </si>
  <si>
    <t xml:space="preserve">Operaciones Exportación</t>
  </si>
  <si>
    <t xml:space="preserve">sac:SummaryDocumentsLine/sac:BillingPayment/cbc:InstructionID[text()='04']</t>
  </si>
  <si>
    <t xml:space="preserve">Sumatoria otros cargos del item</t>
  </si>
  <si>
    <t xml:space="preserve">/SummaryDocuments/sac:SummaryDocumentsLine/cac:AllowanceCharge</t>
  </si>
  <si>
    <t xml:space="preserve">Indicador de cargo</t>
  </si>
  <si>
    <t xml:space="preserve">an..5</t>
  </si>
  <si>
    <t xml:space="preserve">/SummaryDocuments/sac:SummaryDocumentsLine/cac:AllowanceCharge/cbc:ChargeIndicator</t>
  </si>
  <si>
    <t xml:space="preserve">El valor del Tag UBL es diferente de "true"</t>
  </si>
  <si>
    <t xml:space="preserve">2263</t>
  </si>
  <si>
    <t xml:space="preserve">2411</t>
  </si>
  <si>
    <t xml:space="preserve">Importe total</t>
  </si>
  <si>
    <t xml:space="preserve">/SummaryDocuments/sac:SummaryDocumentsLine/cac:AllowanceCharge/cbc:Amount</t>
  </si>
  <si>
    <t xml:space="preserve">2261</t>
  </si>
  <si>
    <t xml:space="preserve">El valor del Tag UBL es cero (0)</t>
  </si>
  <si>
    <t xml:space="preserve">2266</t>
  </si>
  <si>
    <t xml:space="preserve">IGV/IVAP</t>
  </si>
  <si>
    <t xml:space="preserve">/SummaryDocuments/sac:SummaryDocumentsLine/cac:TaxTotal</t>
  </si>
  <si>
    <t xml:space="preserve">Si no existe /SummaryDocuments/sac:SummaryDocumentsLine/cac:TaxTotal/cac:TaxSubtotal/cac:TaxCategory/cac:TaxScheme/cbc:ID = "1000" o "1016"</t>
  </si>
  <si>
    <t xml:space="preserve">2278</t>
  </si>
  <si>
    <t xml:space="preserve">Total IGV/IVAP</t>
  </si>
  <si>
    <t xml:space="preserve">/SummaryDocuments/sac:SummaryDocumentsLine/cac:TaxTotal/cbc:TaxAmount</t>
  </si>
  <si>
    <t xml:space="preserve">2048</t>
  </si>
  <si>
    <t xml:space="preserve">Si Código de tributo es "1000" y el valor del tag es mayor a 0 y el valor del tag es diferente de ("Total valor de venta - operaciones gravadas" + "Sumatoria ISC") x TASA VIGENTE A LA FECHA DE EMISION  con una tolerancia de +/-5</t>
  </si>
  <si>
    <t xml:space="preserve">4019</t>
  </si>
  <si>
    <t xml:space="preserve">Si Código de tributo es "1016" y el valor del tag es mayor a 0 y el valor del tag es diferente de ("Total valor de venta - operaciones gravadas") x TASA VIGENTE A LA FECHA DE EMISION  con una tolerancia de +/-5</t>
  </si>
  <si>
    <t xml:space="preserve">4302</t>
  </si>
  <si>
    <t xml:space="preserve">/SummaryDocuments/sac:SummaryDocumentsLine/cac:TaxTotal/cac:TaxSubtotal/cbc:TaxAmount</t>
  </si>
  <si>
    <t xml:space="preserve">El valor del Tag UBL es diferente al Tag anterior</t>
  </si>
  <si>
    <t xml:space="preserve">2344</t>
  </si>
  <si>
    <t xml:space="preserve">Código de tributo</t>
  </si>
  <si>
    <t xml:space="preserve">(Catálogo N.° 05)</t>
  </si>
  <si>
    <t xml:space="preserve">/SummaryDocuments/sac:SummaryDocumentsLine/cac:TaxTotal/cac:TaxSubtotal/cac:TaxCategory/cac:TaxScheme/cbc:ID</t>
  </si>
  <si>
    <t xml:space="preserve">2269</t>
  </si>
  <si>
    <t xml:space="preserve">2268</t>
  </si>
  <si>
    <t xml:space="preserve">Parámetros (005)</t>
  </si>
  <si>
    <t xml:space="preserve">2355</t>
  </si>
  <si>
    <t xml:space="preserve">Nombre de tributo</t>
  </si>
  <si>
    <t xml:space="preserve">/SummaryDocuments/sac:SummaryDocumentsLine/cac:TaxTotal/cac:TaxSubtotal/cac:TaxCategory/cac:TaxScheme/cbc:Name</t>
  </si>
  <si>
    <t xml:space="preserve">2271</t>
  </si>
  <si>
    <t xml:space="preserve">Si "Código de tributo" es 1000, el valor del Tag UBL es diferente a "IGV"</t>
  </si>
  <si>
    <t xml:space="preserve">2276</t>
  </si>
  <si>
    <t xml:space="preserve">Si "Código de tributo" es 1016, el valor del Tag UBL es diferente a "IVAP"</t>
  </si>
  <si>
    <t xml:space="preserve">3051</t>
  </si>
  <si>
    <t xml:space="preserve">Código internacional de tributo</t>
  </si>
  <si>
    <t xml:space="preserve">/SummaryDocuments/sac:SummaryDocumentsLine/cac:TaxTotal/cac:TaxSubtotal/cac:TaxCategory/cac:TaxScheme/cbc:TaxTypeCode</t>
  </si>
  <si>
    <t xml:space="preserve">ISC</t>
  </si>
  <si>
    <t xml:space="preserve">/SummaryDocuments/sac:SummaryDocumentsLine/cac:TaxTotal/cac:TaxSubtotal/cac:TaxCategory/cac:TaxScheme/cbc:ID = 2000</t>
  </si>
  <si>
    <t xml:space="preserve">Total ISC</t>
  </si>
  <si>
    <t xml:space="preserve">Si "Código de tributo" es 2000, el valor del Tag UBL es diferente a "ISC"</t>
  </si>
  <si>
    <t xml:space="preserve">2275</t>
  </si>
  <si>
    <t xml:space="preserve">Otros tributos</t>
  </si>
  <si>
    <t xml:space="preserve">/SummaryDocuments/sac:SummaryDocumentsLine/cac:TaxTotal/cac:TaxSubtotal/cac:TaxCategory/cac:TaxScheme/cbc:ID = 9999</t>
  </si>
  <si>
    <t xml:space="preserve">Total Otros tributos</t>
  </si>
  <si>
    <t xml:space="preserve">Impuesto a las bolsas plásticas</t>
  </si>
  <si>
    <t xml:space="preserve">/SummaryDocuments/sac:SummaryDocumentsLine/cac:TaxTotal/cac:TaxSubtotal/cac:TaxCategory/cac:TaxScheme/cbc:ID = 7152</t>
  </si>
  <si>
    <t xml:space="preserve">Total ICBPER</t>
  </si>
  <si>
    <t xml:space="preserve">Datos de la comunicación de baja</t>
  </si>
  <si>
    <t xml:space="preserve">/VoidedDocuments/cbc:UBLVersionID</t>
  </si>
  <si>
    <t xml:space="preserve">/VoidedDocuments/cbc:CustomizationID</t>
  </si>
  <si>
    <t xml:space="preserve">Identificador de la comunicación</t>
  </si>
  <si>
    <t xml:space="preserve">RA-&lt;Fecha&gt;-#####</t>
  </si>
  <si>
    <t xml:space="preserve">/VoidedDocuments/cbc:ID</t>
  </si>
  <si>
    <t xml:space="preserve">El ID del nombre del archivo es diferente al Tag UBL</t>
  </si>
  <si>
    <t xml:space="preserve">2324</t>
  </si>
  <si>
    <t xml:space="preserve">Fecha de generación de la comunicación</t>
  </si>
  <si>
    <t xml:space="preserve">/VoidedDocuments/cbc:IssueDate</t>
  </si>
  <si>
    <t xml:space="preserve">La fecha del nombre del archivo es diferente al tag UBL</t>
  </si>
  <si>
    <t xml:space="preserve">El valor del Tag UBL es mayor a la fecha de envío</t>
  </si>
  <si>
    <t xml:space="preserve">2301</t>
  </si>
  <si>
    <t xml:space="preserve">Fecha de generación del documento dado de baja</t>
  </si>
  <si>
    <t xml:space="preserve">/VoidedDocuments/cbc:ReferenceDate</t>
  </si>
  <si>
    <t xml:space="preserve">El valor del Tag UBL es mayor a "Fecha de generación de la comunicación"</t>
  </si>
  <si>
    <t xml:space="preserve">&lt;&lt;&lt; REVISAR HOJA GENERAL "FIRMA" &gt;&gt;&gt;</t>
  </si>
  <si>
    <t xml:space="preserve">/VoidedDocuments/cac:AccountingSupplierParty/cbc:CustomerAssignedAccountID</t>
  </si>
  <si>
    <t xml:space="preserve">El RUC del nombre del archivo es diferente al Tag UBL</t>
  </si>
  <si>
    <t xml:space="preserve">Tipo de Documento del Emisor</t>
  </si>
  <si>
    <t xml:space="preserve">/VoidedDocuments/cac:AccountingSupplierParty/cbc:AdditionalAccountID</t>
  </si>
  <si>
    <t xml:space="preserve">2288</t>
  </si>
  <si>
    <t xml:space="preserve">El valor del Tag UBL es diferente de "6" (RUC)</t>
  </si>
  <si>
    <t xml:space="preserve">2287</t>
  </si>
  <si>
    <t xml:space="preserve">/VoidedDocuments/cac:AccountingSupplierParty/cac:Party/cac:PartyLegalEntity/cbc:RegistrationName</t>
  </si>
  <si>
    <t xml:space="preserve">Datos de Línea</t>
  </si>
  <si>
    <t xml:space="preserve">Número de ítem</t>
  </si>
  <si>
    <t xml:space="preserve">/VoidedDocuments/sac:VoidedDocumentsLine/cbc:LineID</t>
  </si>
  <si>
    <t xml:space="preserve">2307</t>
  </si>
  <si>
    <t xml:space="preserve">2305</t>
  </si>
  <si>
    <t xml:space="preserve">2306</t>
  </si>
  <si>
    <t xml:space="preserve">El valor del Tag UBL se repite en el /VoidedDocuments</t>
  </si>
  <si>
    <t xml:space="preserve">Tipo de Documento</t>
  </si>
  <si>
    <t xml:space="preserve">/VoidedDocuments/sac:VoidedDocumentsLine/cbc:DocumentTypeCode</t>
  </si>
  <si>
    <t xml:space="preserve">2309</t>
  </si>
  <si>
    <t xml:space="preserve">El valor del Tag UBL es diferente a "01", "07", "08", "30", "34" y "42"</t>
  </si>
  <si>
    <t xml:space="preserve">2308</t>
  </si>
  <si>
    <t xml:space="preserve">Serie del documento dado de baja</t>
  </si>
  <si>
    <t xml:space="preserve">/VoidedDocuments/sac:VoidedDocumentsLine/sac:DocumentSerialID</t>
  </si>
  <si>
    <t xml:space="preserve">2311</t>
  </si>
  <si>
    <t xml:space="preserve">Si la 'Serie del documento dado de baja' empieza con 'S' y el 'Número de RUC' pertenece al 'SEE-Empresas supervisadas'
Nota: No aplica para SEE-OSE</t>
  </si>
  <si>
    <t xml:space="preserve">2581</t>
  </si>
  <si>
    <t xml:space="preserve">Si "Tipo de documento" es "01"  y el formato del Tag UBL es diferente a
- [F][A-Z0-9]{3}
- [0-9]{1,4}</t>
  </si>
  <si>
    <t xml:space="preserve">2310</t>
  </si>
  <si>
    <t xml:space="preserve">Si "Tipo de documento" es "30", "34" o "42"  y el formato del Tag UBL es diferente a
- [F][A-Z0-9]{3}</t>
  </si>
  <si>
    <t xml:space="preserve">Si "Tipo de documento" es "07" o "08" y el formato del Tag UBL es diferente a
- [F][A-Z0-9]{3}
- [0-9]{1,4}</t>
  </si>
  <si>
    <t xml:space="preserve">Número correlativo del documento dado de baja</t>
  </si>
  <si>
    <t xml:space="preserve">n..8</t>
  </si>
  <si>
    <t xml:space="preserve">/VoidedDocuments/sac:VoidedDocumentsLine/sac:DocumentNumberID</t>
  </si>
  <si>
    <t xml:space="preserve">2313</t>
  </si>
  <si>
    <t xml:space="preserve">El formato del Tag UBL es numérico de hasta 8 dígitos</t>
  </si>
  <si>
    <t xml:space="preserve">2312</t>
  </si>
  <si>
    <t xml:space="preserve">El "Tipo de documento" concatenado con "Serie del documento dado de baja" concatenado con el Tag UBL se repite en el /VoidedDocuments</t>
  </si>
  <si>
    <t xml:space="preserve">2348</t>
  </si>
  <si>
    <t xml:space="preserve">Si el 'Tipo de documento' es igual a '01', '07' o '08' y 'Serie del documento de baja' empieza con 'F' o número, el 'Tipo de documento' concatenado con 'Serie del documento dado de baja' concatenado con el Tag UBL no se encuentra en el listado</t>
  </si>
  <si>
    <t xml:space="preserve">2105</t>
  </si>
  <si>
    <t xml:space="preserve">Si el 'Tipo de documento' es igual a '30', '34' o '42' y 'Serie del documento de baja' empieza con 'F', el 'Tipo de documento' concatenado con 'Serie del documento dado de baja' concatenado con el Tag UBL no se encuentra en el listado</t>
  </si>
  <si>
    <t xml:space="preserve">El 'Tipo de documento' concatenado con 'Serie del documento dado de baja' concatenado con el Tag UBL se encuentra en el listado con estado 0</t>
  </si>
  <si>
    <t xml:space="preserve">2398</t>
  </si>
  <si>
    <t xml:space="preserve">El 'Tipo de documento' concatenado con 'Serie del documento dado de baja' concatenado con el Tag UBL se encuentra en el listado con estado 2</t>
  </si>
  <si>
    <t xml:space="preserve">2323</t>
  </si>
  <si>
    <t xml:space="preserve">Si la 'Serie del documento dado de baja' no inicia con número y la diferencia entre la fecha de recepción de la comunicación de baja y la fecha de emisión del documento dado de baja es mayor a 7 días</t>
  </si>
  <si>
    <t xml:space="preserve">Si el "Tipo de documento" es '01' (Factura); o, "Tipo de documento" es '07' o '08' y "Serie del documento de baja" empieza con "F" o número; la fecha de emisión del comprobante en el listado es diferente a la "Fecha de generación del documento dado de baja"</t>
  </si>
  <si>
    <t xml:space="preserve">2375</t>
  </si>
  <si>
    <t xml:space="preserve">Si el "Tipo de documento" es '30' o '34' o '42' y "Serie del documento de baja" empieza con "F", la fecha de emisión del comprobante en el listado es diferente a la "Fecha de generación del documento dado de baja"</t>
  </si>
  <si>
    <t xml:space="preserve">Si el "Tipo de documento" es '14' (Servicio Publico); o, "Tipo de documento" es '07' o '08' y "Serie del documento de baja" empieza con "S" o número; la fecha de emisión del comprobante en el listado es diferente a la "Fecha de generación del documento dado de baja"
Nota: No aplica para SEE-OSE</t>
  </si>
  <si>
    <t xml:space="preserve">Motivo de baja</t>
  </si>
  <si>
    <t xml:space="preserve">/VoidedDocuments/sac:VoidedDocumentsLine/sac:VoidReasonDescription</t>
  </si>
  <si>
    <t xml:space="preserve">2315</t>
  </si>
  <si>
    <t xml:space="preserve">La longitud del Tag UBL es menor de 3 caracteres</t>
  </si>
  <si>
    <t xml:space="preserve">4203</t>
  </si>
  <si>
    <t xml:space="preserve">REST O XSL</t>
  </si>
  <si>
    <t xml:space="preserve">Datos del resumen de reversiones </t>
  </si>
  <si>
    <t xml:space="preserve">XSL</t>
  </si>
  <si>
    <t xml:space="preserve">RR-&lt;Fecha&gt;-#####</t>
  </si>
  <si>
    <t xml:space="preserve">REST</t>
  </si>
  <si>
    <t xml:space="preserve">El valor del Tag UBL es vacío</t>
  </si>
  <si>
    <t xml:space="preserve">El formato del Tag UBL es numérico positivo hasta 5 dígitos</t>
  </si>
  <si>
    <t xml:space="preserve">El valor del Tag UBL es diferente a "20" y "40"</t>
  </si>
  <si>
    <t xml:space="preserve">El valor del Tag UBL es diferente a '20', '40' y '04'
No aplica para SEE-OSE</t>
  </si>
  <si>
    <t xml:space="preserve">Si "Tipo de documento" es 20, el formato del Tag UBL es diferente a:
- [R][A-Z0-9]{3}
- [0-9]{1,4}</t>
  </si>
  <si>
    <t xml:space="preserve">2674</t>
  </si>
  <si>
    <t xml:space="preserve">Si "Tipo de documento" es 40, el formato del Tag UBL es diferente a:
- [P][A-Z0-9]{3}  
- [0-9]{1,4}</t>
  </si>
  <si>
    <t xml:space="preserve">2675</t>
  </si>
  <si>
    <t xml:space="preserve">Si 'Tipo de documento' es '04', el formato del Tag UBL es diferente a:
- [L][A-Z0-9]{3}  
- [0-9]{1,4}
Nota: No aplica para SEE-OSE</t>
  </si>
  <si>
    <t xml:space="preserve">2345</t>
  </si>
  <si>
    <t xml:space="preserve">Si 'Tipo de documento' es '04' y la 'Serie del documento dado de baja' no inicia con número y la diferencia entre la fecha de recepción del resumen de reversión  y la 'Fecha de generación del documento dado de baja' es mayor a 7 días
Nota: No aplica para SEE-OSE</t>
  </si>
  <si>
    <t xml:space="preserve">2958</t>
  </si>
  <si>
    <t xml:space="preserve">El "Tipo de documento" concatenado con "Serie del documento dado de baja" concatenado con el Tag UBL no se encuentra en el listado</t>
  </si>
  <si>
    <t xml:space="preserve">2750</t>
  </si>
  <si>
    <t xml:space="preserve">El 'Tipo de documento'  es '04' y  'Serie del documento dado de baja' concatenado con el Tag UBL se encuentra en el listado con estado '0'
Nota: No aplica para SEE-OSE</t>
  </si>
  <si>
    <t xml:space="preserve">El documento a dar de baja se encuentra rechazado</t>
  </si>
  <si>
    <t xml:space="preserve">El "Tipo de documento" concatenado con "Serie del documento dado de baja" concatenado con el Tag UBL se encuentra en el listado con estado 2</t>
  </si>
  <si>
    <t xml:space="preserve">2751</t>
  </si>
  <si>
    <t xml:space="preserve">Si 'Tipo de documento' es '04' y la 'Serie del documento dado de baja' concatenado con el Tag UBL tiene pagos registrados
Nota: No aplica para SEE-OSE</t>
  </si>
  <si>
    <t xml:space="preserve">2471</t>
  </si>
  <si>
    <t xml:space="preserve">CONDICIÓN INFORMÁTICA DEL CONCEPTO</t>
  </si>
  <si>
    <t xml:space="preserve">FORMATO / VALOR</t>
  </si>
  <si>
    <t xml:space="preserve">USO DEL CAMPO</t>
  </si>
  <si>
    <t xml:space="preserve">Datos de la Factura electrónica</t>
  </si>
  <si>
    <t xml:space="preserve">"2.1"</t>
  </si>
  <si>
    <t xml:space="preserve">/Invoice/cbc:UBLVersionID</t>
  </si>
  <si>
    <t xml:space="preserve">El valor del Tag UBL es diferente de "2.1"</t>
  </si>
  <si>
    <t xml:space="preserve">/Invoice/cbc:CustomizationID</t>
  </si>
  <si>
    <t xml:space="preserve">2073</t>
  </si>
  <si>
    <t xml:space="preserve">"PE:SUNAT"</t>
  </si>
  <si>
    <t xml:space="preserve">@schemeAgencyName</t>
  </si>
  <si>
    <t xml:space="preserve">0..1</t>
  </si>
  <si>
    <t xml:space="preserve">Si existe el atributo, el valor ingresado es diferente a 'PE:SUNAT'</t>
  </si>
  <si>
    <t xml:space="preserve">4256</t>
  </si>
  <si>
    <t xml:space="preserve">Numeración, conformada por serie y número correlativo </t>
  </si>
  <si>
    <t xml:space="preserve">/Invoice/cbc:ID</t>
  </si>
  <si>
    <t xml:space="preserve">El formato del Tag UBL no tiene el formato:
- [F][A-Z0-9]{3}-[0-9]{1,8}
- [0-9]{1,4}-[0-9]{1,8}</t>
  </si>
  <si>
    <t xml:space="preserve">Si la serie NO empieza con número, y el valor del Tag UBL se encuentra en el listado con indicador de estado igual a 1</t>
  </si>
  <si>
    <t xml:space="preserve">Si la serie empieza con número, y el valor del Tag UBL se encuentra en el listado con indicador de estado igual a 2
Si la serie NO empieza con número, y el valor del Tag UBL se encuentra en el listado con indicador de estado igual a 0 o 2 </t>
  </si>
  <si>
    <t xml:space="preserve">1032</t>
  </si>
  <si>
    <t xml:space="preserve">/Invoice/cbc:IssueDate</t>
  </si>
  <si>
    <t xml:space="preserve">Parámetros (004)
</t>
  </si>
  <si>
    <t xml:space="preserve">El valor del Tag UBL es mayor a dos días de la fecha de envío del comprobante</t>
  </si>
  <si>
    <t xml:space="preserve">2329</t>
  </si>
  <si>
    <t xml:space="preserve">/Invoice/cbc:IssueTime</t>
  </si>
  <si>
    <t xml:space="preserve">Tipo de documento</t>
  </si>
  <si>
    <t xml:space="preserve">/Invoice/cbc:InvoiceTypeCode</t>
  </si>
  <si>
    <t xml:space="preserve">1004</t>
  </si>
  <si>
    <t xml:space="preserve">El valor del Tag UBL es diferente al tipo de documento del archivo</t>
  </si>
  <si>
    <t xml:space="preserve">1003</t>
  </si>
  <si>
    <t xml:space="preserve">Catálogo
(001)</t>
  </si>
  <si>
    <t xml:space="preserve">@listAgencyName</t>
  </si>
  <si>
    <t xml:space="preserve">4251</t>
  </si>
  <si>
    <t xml:space="preserve">"Tipo de Documento"</t>
  </si>
  <si>
    <t xml:space="preserve">@listName</t>
  </si>
  <si>
    <t xml:space="preserve">Si existe el atributo, el valor ingresado es diferente a 'Tipo de Documento'</t>
  </si>
  <si>
    <t xml:space="preserve">4252</t>
  </si>
  <si>
    <t xml:space="preserve">"urn:pe:gob:sunat:cpe:see:gem:catalogos:catalogo01"</t>
  </si>
  <si>
    <t xml:space="preserve">@listURI</t>
  </si>
  <si>
    <t xml:space="preserve">Si existe el atributo, el valor ingresado es diferente a 'urn:pe:gob:sunat:cpe:see:gem:catalogos:catalogo01'</t>
  </si>
  <si>
    <t xml:space="preserve">4253</t>
  </si>
  <si>
    <t xml:space="preserve">Tipo de moneda  en la cual se emite la factura electrónica</t>
  </si>
  <si>
    <t xml:space="preserve">/Invoice/cbc:DocumentCurrencyCode</t>
  </si>
  <si>
    <t xml:space="preserve">2070</t>
  </si>
  <si>
    <t xml:space="preserve">El valor del Tag UBL es diferente al listado.</t>
  </si>
  <si>
    <t xml:space="preserve">3088</t>
  </si>
  <si>
    <t xml:space="preserve">Catálogo
(002)</t>
  </si>
  <si>
    <t xml:space="preserve">La moneda de los totales de línea y totales de comprobantes (excepto para los totales de Percepción y Detracción) es diferente al valor del Tag UBL</t>
  </si>
  <si>
    <t xml:space="preserve">"ISO 4217 Alpha"</t>
  </si>
  <si>
    <t xml:space="preserve">@listID</t>
  </si>
  <si>
    <t xml:space="preserve">Si existe el atributo, el valor ingresado es diferente a 'ISO 4217 Alpha'</t>
  </si>
  <si>
    <t xml:space="preserve">4254</t>
  </si>
  <si>
    <t xml:space="preserve">"Currency"</t>
  </si>
  <si>
    <t xml:space="preserve">Si existe el atributo, el valor ingresado es diferente a 'Currency'</t>
  </si>
  <si>
    <t xml:space="preserve">"United Nations Economic Commission for Europe"</t>
  </si>
  <si>
    <t xml:space="preserve">Si existe el atributo, el valor ingresado es diferente a 'United Nations Economic Commission for Europe'</t>
  </si>
  <si>
    <t xml:space="preserve">Tipo de+B33emite la factura electrónica</t>
  </si>
  <si>
    <t xml:space="preserve">/invoice/cbc:DueDate</t>
  </si>
  <si>
    <t xml:space="preserve">Datos de la Firma electrónica</t>
  </si>
  <si>
    <t xml:space="preserve">&lt;&lt;&lt; REVISAR HOJA FIRMA &gt;&gt;&gt;</t>
  </si>
  <si>
    <t xml:space="preserve">Datos del Emisor</t>
  </si>
  <si>
    <t xml:space="preserve"> </t>
  </si>
  <si>
    <t xml:space="preserve">/Invoice/cac:AccountingSupplierParty/cac:Party/cac:PartyIdentification/cbc:ID (Número de RUC)</t>
  </si>
  <si>
    <t xml:space="preserve">Existe más de un Tag UBL cac:AccountingSupplierParty/cac:Party/cac:PartyIdentification</t>
  </si>
  <si>
    <t xml:space="preserve">3089</t>
  </si>
  <si>
    <t xml:space="preserve">El valor del Tag UBL tiene un ind_estado diferente "00" en el listado</t>
  </si>
  <si>
    <t xml:space="preserve">2010</t>
  </si>
  <si>
    <t xml:space="preserve">El valor del Tag UBL tiene un ind_condicion igual a "12" en el listado</t>
  </si>
  <si>
    <t xml:space="preserve">2011</t>
  </si>
  <si>
    <t xml:space="preserve">Si 'Tipo de operación' es '0201 Exportación de Servicios – Prestación servicios realizados íntegramente en el país', no existe ind_padron igual a "05" en el listado para el valor del Tag UBL</t>
  </si>
  <si>
    <t xml:space="preserve">3097</t>
  </si>
  <si>
    <t xml:space="preserve">Padrones
Contribuyentes</t>
  </si>
  <si>
    <t xml:space="preserve">El valor del Tag UBL se encuentra en el padrón de obligados a emitir a través de SEE-OSE 
Validación no aplica para SEE-OSE</t>
  </si>
  <si>
    <t xml:space="preserve">Si 'Tipo de operación' es '2106 Venta nacional a turistas - Tax Free', no existe ind_padron igual a "14" en el listado para el valor del Tag UBL </t>
  </si>
  <si>
    <t xml:space="preserve">3281</t>
  </si>
  <si>
    <t xml:space="preserve">n1 </t>
  </si>
  <si>
    <t xml:space="preserve">"6"</t>
  </si>
  <si>
    <t xml:space="preserve">/Invoice/cac:AccountingSupplierParty/cac:Party/cac:PartyIdentification/cbc:ID@schemeID (Tipo de documento de identidad)</t>
  </si>
  <si>
    <t xml:space="preserve">No existe el atributo o es vacío</t>
  </si>
  <si>
    <t xml:space="preserve">1008</t>
  </si>
  <si>
    <t xml:space="preserve">1007</t>
  </si>
  <si>
    <t xml:space="preserve">"Documento de Identidad"</t>
  </si>
  <si>
    <t xml:space="preserve">@schemeName</t>
  </si>
  <si>
    <t xml:space="preserve">Si existe el atributo, el valor ingresado es diferente a 'Documento de Identidad'</t>
  </si>
  <si>
    <t xml:space="preserve">4255</t>
  </si>
  <si>
    <t xml:space="preserve">"urn:pe:gob:sunat:cpe:see:gem:catalogos:catalogo06"</t>
  </si>
  <si>
    <t xml:space="preserve">@schemeURI</t>
  </si>
  <si>
    <t xml:space="preserve">Si existe el atributo, el valor ingresado es diferente a 'urn:pe:gob:sunat:cpe:see:gem:catalogos:catalogo06'</t>
  </si>
  <si>
    <t xml:space="preserve">4257</t>
  </si>
  <si>
    <t xml:space="preserve">Nombre comercial</t>
  </si>
  <si>
    <t xml:space="preserve">/Invoice/cac:AccountingSupplierParty/cac:Party/cac:PartyName/cbc:Name</t>
  </si>
  <si>
    <t xml:space="preserve">Si existe el tag, el formato del Tag UBL es diferente a alfanumérico de hasta 1500 caracteres  (se considera cualquier carácter incluido espacio, no se permite ningún otro "whitespace character": salto de línea, tab, fin de línea, etc.)</t>
  </si>
  <si>
    <t xml:space="preserve">4092</t>
  </si>
  <si>
    <t xml:space="preserve">/Invoice/cac:AccountingSupplierParty/cac:Party/cac:PartyLegalEntity/cbc:RegistrationName</t>
  </si>
  <si>
    <t xml:space="preserve">El formato del Tag UBL es diferente a alfanumérico de hasta 1500 caracteres (se considera cualquier carácter incluido espacio, no se permite ningún otro "whitespace character": salto de línea, tab, fin de línea, etc.)</t>
  </si>
  <si>
    <t xml:space="preserve">Domicilio fiscal</t>
  </si>
  <si>
    <t xml:space="preserve">an..200</t>
  </si>
  <si>
    <t xml:space="preserve">/Invoice/cac:AccountingSupplierParty/cac:Party/cac:PartyLegalEntity/cac:RegistrationAddress/cac:AddressLine/cbc:Line
(Dirección completa y detallada)</t>
  </si>
  <si>
    <t xml:space="preserve">Si existe el tag, El formato del Tag UBL es diferente a alfanumérico de 3 a 200 caracteres (se considera cualquier carácter incluido espacio, no se permite ningún otro "whitespace character": salto de línea, tab, fin de línea, etc.)</t>
  </si>
  <si>
    <t xml:space="preserve">4094</t>
  </si>
  <si>
    <t xml:space="preserve">an..25</t>
  </si>
  <si>
    <t xml:space="preserve">/Invoice/cac:AccountingSupplierParty/cac:Party/cac:PartyLegalEntity/cac:RegistrationAddress/cbc:CitySubdivisionName (Urbanización)</t>
  </si>
  <si>
    <t xml:space="preserve">Si existe el tag, El formato del Tag UBL es diferente a alfanumérico de 1 a 25 caracteres (se considera cualquier carácter incluido espacio, no se permite ningún otro "whitespace character": salto de línea, tab, fin de línea, etc.)</t>
  </si>
  <si>
    <t xml:space="preserve">4095</t>
  </si>
  <si>
    <t xml:space="preserve">/Invoice/cac:AccountingSupplierParty/cac:Party/cac:PartyLegalEntity/cac:RegistrationAddress/cbc:CityName (Provincia)</t>
  </si>
  <si>
    <t xml:space="preserve">Si existe el tag, el formato del Tag UBL es diferente a alfanumérico de 1 a 30 caracteres (se considera cualquier carácter incluido espacio, no se permite ningún otro "whitespace character": salto de línea, tab, fin de línea, etc.)</t>
  </si>
  <si>
    <t xml:space="preserve">4096</t>
  </si>
  <si>
    <t xml:space="preserve">/Invoice/cac:AccountingSupplierParty/cac:Party/cac:PartyLegalEntity/cac:RegistrationAddress/cbc:ID (Código de ubigeo)</t>
  </si>
  <si>
    <t xml:space="preserve">4093</t>
  </si>
  <si>
    <t xml:space="preserve">Catálogo
(013)</t>
  </si>
  <si>
    <t xml:space="preserve">"PE:INEI"</t>
  </si>
  <si>
    <t xml:space="preserve">Si existe el atributo, el valor ingresado es diferente a 'PE:INEI'</t>
  </si>
  <si>
    <t xml:space="preserve">"Ubigeos"</t>
  </si>
  <si>
    <t xml:space="preserve">Si existe el atributo, el valor ingresado es diferente a 'Ubigeos'</t>
  </si>
  <si>
    <t xml:space="preserve">/Invoice/cac:AccountingSupplierParty/cac:Party/cac:PartyLegalEntity/cac:RegistrationAddress/cbc:CountrySubentity (Departamento)</t>
  </si>
  <si>
    <t xml:space="preserve">Si existe el tag, El formato del Tag UBL es diferente a alfanumérico de 1 a 30 caracteres (se considera cualquier carácter incluido espacio, no se permite ningún otro "whitespace character": salto de línea, tab, fin de línea, etc.)</t>
  </si>
  <si>
    <t xml:space="preserve">4097</t>
  </si>
  <si>
    <t xml:space="preserve">/Invoice/cac:AccountingSupplierParty/cac:Party/cac:PartyLegalEntity/cac:RegistrationAddress/cbc:District (Distrito)</t>
  </si>
  <si>
    <t xml:space="preserve">4098</t>
  </si>
  <si>
    <t xml:space="preserve">/Invoice/cac:AccountingSupplierParty/cac:Party/cac:PartyLegalEntity/cac:RegistrationAddress/cac:Country/cbc:IdentificationCode (Código de país)</t>
  </si>
  <si>
    <t xml:space="preserve">Si el Tag UBL existe, el valor del Tag UBL es diferente a PE</t>
  </si>
  <si>
    <t xml:space="preserve">4041</t>
  </si>
  <si>
    <t xml:space="preserve">Catálogo
(004)</t>
  </si>
  <si>
    <t xml:space="preserve">"ISO 3166-1"</t>
  </si>
  <si>
    <t xml:space="preserve">Si existe el atributo, el valor ingresado es diferente a 'ISO 3166-1'</t>
  </si>
  <si>
    <t xml:space="preserve">'"United Nations Economic Commission for Europe"</t>
  </si>
  <si>
    <t xml:space="preserve">"Country"</t>
  </si>
  <si>
    <t xml:space="preserve">Si existe el atributo, el valor ingresado es diferente a 'Country'</t>
  </si>
  <si>
    <t xml:space="preserve">Dirección del lugar en el que se entrega el bien. Dato exclusivo para ventas itinerantes.
- Dirección completa y detallada
- Urbanización
- Provincia
- Código de ubigeo
- Departamento
- Distrito
- Código de país</t>
  </si>
  <si>
    <t xml:space="preserve">/Invoice/cac:Delivery/cac:DeliveryLocation/cac:Address/cac:AddressLine/cbc:Line (Dirección completa y detallada)</t>
  </si>
  <si>
    <t xml:space="preserve">Si existe el tag, el formato del Tag UBL es diferente a alfanumérico de 3 a 200 caracteres (se considera cualquier carácter incluido espacio, no se permite ningún otro "whitespace character": salto de línea, tab, fin de línea, etc.)</t>
  </si>
  <si>
    <t xml:space="preserve">4236</t>
  </si>
  <si>
    <t xml:space="preserve">/Invoice/cac:Delivery/cac:DeliveryLocation/cac:Address/cbc:CitySubdivisionName (Urbanización)</t>
  </si>
  <si>
    <t xml:space="preserve">Si existe el tag, el formato del Tag UBL es diferente a alfanumérico de 1 a 25 caracteres (se considera cualquier carácter incluido espacio, no se permite ningún otro "whitespace character": salto de línea, tab, fin de línea, etc.)</t>
  </si>
  <si>
    <t xml:space="preserve">4238</t>
  </si>
  <si>
    <t xml:space="preserve">/Invoice/cac:Delivery/cac:DeliveryLocation/cac:Address/cbc:CityName (Provincia)</t>
  </si>
  <si>
    <t xml:space="preserve">4239</t>
  </si>
  <si>
    <t xml:space="preserve">/Invoice/cac:Delivery/cac:DeliveryLocation/cac:Address/cbc:ID (Código de ubigeo)</t>
  </si>
  <si>
    <t xml:space="preserve">4231</t>
  </si>
  <si>
    <t xml:space="preserve">/Invoice/cac:Delivery/cac:DeliveryLocation/cac:Address/cbc:CountrySubentity (Departamento)</t>
  </si>
  <si>
    <t xml:space="preserve">4240</t>
  </si>
  <si>
    <t xml:space="preserve">/Invoice/cac:Delivery/cac:DeliveryLocation/cac:Address/cbc:District (Distrito)</t>
  </si>
  <si>
    <t xml:space="preserve">4241</t>
  </si>
  <si>
    <t xml:space="preserve">/Invoice/cac:Delivery/cac:DeliveryLocation/cac:Address/cac:Country/cbc:IdentificationCode (Código de país)</t>
  </si>
  <si>
    <t xml:space="preserve">Si el Tag UBL existe y 'Tipo de operación' es diferente de '0201' y '0208', el valor del Tag UBL es diferente a 'PE'</t>
  </si>
  <si>
    <t xml:space="preserve">Código del pais del uso, explotación o aprovechamiento del servicio</t>
  </si>
  <si>
    <t xml:space="preserve">Si 'Tipo de operación' es '0201' o '0208', si el Tag UBL no existe o es vacio.</t>
  </si>
  <si>
    <t xml:space="preserve">3098</t>
  </si>
  <si>
    <t xml:space="preserve">Si 'Tipo de operación' es '0201' o '0208' y el Tag UBL existe, el valor es diferente al Catálogo 04  o el valor es igual a 'PE'</t>
  </si>
  <si>
    <t xml:space="preserve">3099</t>
  </si>
  <si>
    <t xml:space="preserve">Código asignado por la SUNAT para el establecimiento anexo declarado en el RUC. De informar un código distinto a 0000, se verificará que corresponda al código del establecimiento anexo que SUNAT tiene registrado en sus sistemas. El citado código puede ser revisado en la opción consulta de RUC de SUNAT Virtual.</t>
  </si>
  <si>
    <t xml:space="preserve">n4</t>
  </si>
  <si>
    <t xml:space="preserve">/Invoice/cac:AccountingSupplierParty/cac:Party/cac:PartyLegalEntity/cac:RegistrationAddress/cbc:AddressTypeCode</t>
  </si>
  <si>
    <t xml:space="preserve">Si Serie del documento no inicia con número, no existe el Tag UBL o es vacío</t>
  </si>
  <si>
    <t xml:space="preserve">3030</t>
  </si>
  <si>
    <t xml:space="preserve">Si Serie del documento inicia con número, no existe el Tag UBL o es vacío</t>
  </si>
  <si>
    <t xml:space="preserve">4198</t>
  </si>
  <si>
    <t xml:space="preserve">Si Serie del documento no inicia con número y el Tag UBL es diferente de '0000', el valor del Tag UBL no está en el listado</t>
  </si>
  <si>
    <t xml:space="preserve">3239</t>
  </si>
  <si>
    <t xml:space="preserve">Establecimientos Anexos</t>
  </si>
  <si>
    <t xml:space="preserve">Si el Tag UBL existe y es diferente de vacío y es diferente de '0000' y Serie del documento inicia con número, el valor del Tag UBL no está en el listado</t>
  </si>
  <si>
    <t xml:space="preserve">4199</t>
  </si>
  <si>
    <t xml:space="preserve">Si el Tag UBL existe y es diferente de vacío, el valor del Tag es diferente a numérico de 4 dígitos.</t>
  </si>
  <si>
    <t xml:space="preserve">4242</t>
  </si>
  <si>
    <t xml:space="preserve">"Establecimientos anexos"</t>
  </si>
  <si>
    <t xml:space="preserve">Si existe el atributo, el valor ingresado es diferente a 'Establecimientos anexos'</t>
  </si>
  <si>
    <t xml:space="preserve">Datos del adquirente o usuario</t>
  </si>
  <si>
    <t xml:space="preserve">Tipo y número de documento del adquirente o usuario</t>
  </si>
  <si>
    <t xml:space="preserve">/Invoice/cac:AccountingCustomerParty/cac:Party/cac:PartyIdentification/cbc:ID (Número de documento)</t>
  </si>
  <si>
    <t xml:space="preserve">Existe más de un Tag UBL en el XML cac:AccountingCustomerParty/cac:Party/cac:PartyIdentification</t>
  </si>
  <si>
    <t xml:space="preserve">3090</t>
  </si>
  <si>
    <t xml:space="preserve">Si 'Tipo de documento del adquiriente o usuario' es '6', el formato del Tag UBL es diferente a numérico de 11 dígitos</t>
  </si>
  <si>
    <t xml:space="preserve">Si 'Tipo de documento del adquiriente o usuario' es '6', el valor del Tag UBL no está en el listado</t>
  </si>
  <si>
    <t xml:space="preserve">1083</t>
  </si>
  <si>
    <t xml:space="preserve">Si 'Tipo de documento del adquiriente o usuario' es '6', el valor del Tag UBL tiene un ind_estado diferente a 00 en el listado</t>
  </si>
  <si>
    <t xml:space="preserve">4013</t>
  </si>
  <si>
    <t xml:space="preserve">Si 'Tipo de documento del adquiriente o usuario' es '6', el valor del Tag UBL tiene un ind_condicion igual a '12' en el listado</t>
  </si>
  <si>
    <t xml:space="preserve">4014</t>
  </si>
  <si>
    <t xml:space="preserve">Si 'Tipo de documento del adquiriente o usuario' es '4' o '7' o '0' o 'A' o 'B' o 'C' o 'D' o 'E' o 'G', el formato del Tag UBL es diferente a alfanumérico de hasta 15 caracteres (se considera cualquier carácter, no permite 'whitespace character': espacio, salto de línea, fin de línea, tab, etc.)</t>
  </si>
  <si>
    <t xml:space="preserve">2802</t>
  </si>
  <si>
    <t xml:space="preserve">Si el 'Tipo de documento de identidad del adquiriente o usuario' es '1', el formato del Tag UBL es diferente de numérico de 8 dígitos</t>
  </si>
  <si>
    <t xml:space="preserve">2801</t>
  </si>
  <si>
    <t xml:space="preserve">an1</t>
  </si>
  <si>
    <t xml:space="preserve">/Invoice/cac:AccountingCustomerParty/cac:Party/cac:PartyIdentification/cbc:ID@schemeID (Tipo de documento de identidad)</t>
  </si>
  <si>
    <t xml:space="preserve">No existe el atributo</t>
  </si>
  <si>
    <t xml:space="preserve">Si 'Tipo de operación' es '0200' o '0201' o '0204', y no existe Leyenda con 'Código de leyenda' igual a '2008', el valor del Tag UBL es  '6' </t>
  </si>
  <si>
    <t xml:space="preserve">2800</t>
  </si>
  <si>
    <t xml:space="preserve">Si 'Tipo de operación' es '0200' o '0201' o '0202' o '0203' '0204' o '0205' '0206' o '0207' '0208' o '0401', y el valor del Tag UBL es diferente al listado y guion '-'</t>
  </si>
  <si>
    <t xml:space="preserve">Si 'Tipo de operación' es '0112 Venta Interna - Sustenta Gastos Deducibles Persona Natural', el valor del Tag UBL es diferente de '1' y '6'</t>
  </si>
  <si>
    <t xml:space="preserve">Si 'Tipo de operación' es '2106 Venta nacional a turistas - Tax Free', el valor del Tag UBL es diferente de '7', 'B' y 'G'.</t>
  </si>
  <si>
    <t xml:space="preserve">Si no es uno de los cuatro casos anteriores, el valor del Tag UBL es diferente de '6'</t>
  </si>
  <si>
    <t xml:space="preserve">Apellidos y nombres, denominación o razón social del adquirente o usuario </t>
  </si>
  <si>
    <t xml:space="preserve">/Invoice/cac:AccountingCustomerParty/cac:Party/cac:PartyLegalEntity/cbc:RegistrationName</t>
  </si>
  <si>
    <t xml:space="preserve">2021</t>
  </si>
  <si>
    <t xml:space="preserve">El formato del Tag UBL es diferente a alfanumérico de 3 hasta 1500 caracteres (se considera cualquier carácter incluido espacio, no se permite ningún otro "whitespace character": salto de línea, tab, fin de línea, etc.)</t>
  </si>
  <si>
    <t xml:space="preserve">2022</t>
  </si>
  <si>
    <t xml:space="preserve">Dirección del adquiriente o usuario</t>
  </si>
  <si>
    <t xml:space="preserve">/Invoice/cac:AccountingCustomerParty/cac:Party/cac:PartyLegalEntity/cac:RegistrationAddress/cac:AddressLine/cbc:Line
(Dirección completa y detallada)</t>
  </si>
  <si>
    <t xml:space="preserve">/Invoice/cac:AccountingCustomerParty/cac:Party/cac:PartyLegalEntity/cac:RegistrationAddress/cbc:CitySubdivisionName (Urbanización)</t>
  </si>
  <si>
    <t xml:space="preserve">/Invoice/cac:AccountingCustomerParty/cac:Party/cac:PartyLegalEntity/cac:RegistrationAddress/cbc:CityName (Provincia)</t>
  </si>
  <si>
    <t xml:space="preserve">/Invoice/cac:AccountingCustomerParty/cac:Party/cac:PartyLegalEntity/cac:RegistrationAddress/cbc:ID (Código de ubigeo)</t>
  </si>
  <si>
    <t xml:space="preserve">/Invoice/cac:AccountingCustomerParty/cac:Party/cac:PartyLegalEntity/cac:RegistrationAddress/cbc:CountrySubentity (Departamento)</t>
  </si>
  <si>
    <t xml:space="preserve">/Invoice/cac:AccountingCustomerParty/cac:Party/cac:PartyLegalEntity/cac:RegistrationAddress/cbc:District (Distrito)</t>
  </si>
  <si>
    <t xml:space="preserve">/Invoice/cac:AccountingCustomerParty/cac:Party/cac:PartyLegalEntity/cac:RegistrationAddress/cac:Country/cbc:IdentificationCode (Código de país)</t>
  </si>
  <si>
    <t xml:space="preserve">Tipo y número de documento de identidad de otros participantes asociados a la transacción 
Apellidos y nombres, denominación o razón social de otros participantes asociados a la transacción</t>
  </si>
  <si>
    <t xml:space="preserve">/Invoice/cac:AccountingCustomerParty/cac:Party/cac:PartyLegalEntity/cac:ShareholderParty/cac:Party/cac:PartyIdentification/cbc:ID (Número de documento)</t>
  </si>
  <si>
    <t xml:space="preserve">/Invoice/cac:AccountingCustomerParty/cac:Party/cac:PartyLegalEntity/cac:ShareholderParty/cac:Party/cac:PartyIdentification/cbc:ID@schemeID (Tipo de documento de identidad)</t>
  </si>
  <si>
    <t xml:space="preserve">/Invoice/cac:AccountingCustomerParty/cac:Party/cac:PartyLegalEntity/cac:ShareholderParty/cac:Party/cac:PartyLegalEntity/cbc:RegistrationName (Nombre)</t>
  </si>
  <si>
    <t xml:space="preserve">Información adicional - Datos del sujeto que realiza la operación por cuenta del adquirente o usuario</t>
  </si>
  <si>
    <t xml:space="preserve">Tipo y número de documento de identidad  del sujeto que realiza la operación por cuenta del adquirente o usuario</t>
  </si>
  <si>
    <t xml:space="preserve">/Invoice/cac:BuyerCustomerParty/cac:Party/cac:PartyIdentification/cbc:ID (Número de documento)</t>
  </si>
  <si>
    <t xml:space="preserve">/Invoice/cac:BuyerCustomerParty/cac:Party/cac:PartyIdentification/cbc:ID@schemeID (Tipo de documento de identidad)</t>
  </si>
  <si>
    <t xml:space="preserve">Información adicional - Documentos relacionados</t>
  </si>
  <si>
    <t xml:space="preserve">Tipo y numeración de la guía de remisión relacionada con la operación</t>
  </si>
  <si>
    <t xml:space="preserve">/Invoice/cac:DespatchDocumentReference/cbc:ID (Número de documento)</t>
  </si>
  <si>
    <r>
      <rPr>
        <sz val="9"/>
        <rFont val="Calibri"/>
        <family val="2"/>
        <charset val="1"/>
      </rPr>
      <t xml:space="preserve">Si el Tag UBL existe, el formato del Tag UBL es diferente a: 
- [T][</t>
    </r>
    <r>
      <rPr>
        <b val="true"/>
        <sz val="9"/>
        <color rgb="FFFF0000"/>
        <rFont val="Calibri"/>
        <family val="2"/>
        <charset val="1"/>
      </rPr>
      <t xml:space="preserve">A-Z</t>
    </r>
    <r>
      <rPr>
        <sz val="9"/>
        <rFont val="Calibri"/>
        <family val="2"/>
        <charset val="1"/>
      </rPr>
      <t xml:space="preserve">0-9]{3}-[0-9]{1,8}
- [0-9]{4}-[0-9]{1,8}
- [EG][0-9]{2}-[0-9]{1,8}
- [G][0-9]{3}-[0-9]{1,8}</t>
    </r>
  </si>
  <si>
    <t xml:space="preserve">4006</t>
  </si>
  <si>
    <t xml:space="preserve">El "Tipo de la guía de remisión relacionada" concatenada con el valor del Tag UBL se repite en el /Invoice</t>
  </si>
  <si>
    <t xml:space="preserve">2364</t>
  </si>
  <si>
    <t xml:space="preserve">/Invoice/cac:DespatchDocumentReference/cbc:DocumentTypeCode (Tipo de guía relacionada)</t>
  </si>
  <si>
    <t xml:space="preserve">Si existe el "Número de la guía de remisión relacionada", el formato del Tag UBL es diferente de '09' y '31'</t>
  </si>
  <si>
    <t xml:space="preserve">4005</t>
  </si>
  <si>
    <t xml:space="preserve">"Tipo de Documento "</t>
  </si>
  <si>
    <t xml:space="preserve">Tipo y número de otro documento  relacionado con la operación</t>
  </si>
  <si>
    <t xml:space="preserve">/Invoice/cac:AdditionalDocumentReference/cbc:ID (Número de documento)</t>
  </si>
  <si>
    <t xml:space="preserve">Si el Tag UBL existe, el formato del Tag UBL es diferente a alfanumérico de hasta 30 caracteres (se considera cualquier carácter, no permite "whitespace character": espacio, salto de línea, fin de línea, tab, etc.)</t>
  </si>
  <si>
    <t xml:space="preserve">4010</t>
  </si>
  <si>
    <t xml:space="preserve">El "Tipo de otro documento relacionado" concatenada con el valor del Tag UBL se repite en el /Invoice</t>
  </si>
  <si>
    <t xml:space="preserve">2365</t>
  </si>
  <si>
    <t xml:space="preserve">(Catálogo N.° 12)</t>
  </si>
  <si>
    <t xml:space="preserve">/Invoice/cac:AdditionalDocumentReference/cbc:DocumentTypeCode (Tipo de documento relacionado)</t>
  </si>
  <si>
    <t xml:space="preserve">Si existe el "Número de otro documento relacionado", el formato del Tag UBL es diferente de '02', '03', '04', '05', '06', '07', '08', '09', '99' </t>
  </si>
  <si>
    <t xml:space="preserve">4009</t>
  </si>
  <si>
    <t xml:space="preserve">Catálogo
(012)</t>
  </si>
  <si>
    <t xml:space="preserve">"Documento Relacionado"</t>
  </si>
  <si>
    <t xml:space="preserve">Si existe el atributo, el valor ingresado es diferente a 'Documento Relacionado'</t>
  </si>
  <si>
    <t xml:space="preserve">"urn:pe:gob:sunat:cpe:see:gem:catalogos:catalogo12"</t>
  </si>
  <si>
    <t xml:space="preserve">Si existe el atributo, el valor ingresado es diferente a 'urn:pe:gob:sunat:cpe:see:gem:catalogos:catalogo12'</t>
  </si>
  <si>
    <t xml:space="preserve">Datos del detalle o Ítem de la Factura</t>
  </si>
  <si>
    <t xml:space="preserve">Número de orden del Ítem</t>
  </si>
  <si>
    <t xml:space="preserve">/Invoice/cac:InvoiceLine/cbc:ID</t>
  </si>
  <si>
    <t xml:space="preserve">El formato del Tag UBL es diferente de numérico de hasta 3 dígitos; o, es igual cero.</t>
  </si>
  <si>
    <t xml:space="preserve">Existe otro cac:InvoiceLine con el mismo valor del Tag UBL (cbc:ID)</t>
  </si>
  <si>
    <t xml:space="preserve">Unidad de medida por ítem</t>
  </si>
  <si>
    <t xml:space="preserve">an..3</t>
  </si>
  <si>
    <t xml:space="preserve">/Invoice/cac:InvoiceLine/cbc:InvoicedQuantity@unitCode</t>
  </si>
  <si>
    <t xml:space="preserve">No existe el atributo del Tag UBL o es vacío</t>
  </si>
  <si>
    <t xml:space="preserve">2883</t>
  </si>
  <si>
    <t xml:space="preserve">Si existe el atributo, el valor es diferente al Catálogo N.° 03</t>
  </si>
  <si>
    <t xml:space="preserve">2936</t>
  </si>
  <si>
    <t xml:space="preserve">"UN/ECE rec 20"</t>
  </si>
  <si>
    <t xml:space="preserve">@unitCodeListID</t>
  </si>
  <si>
    <t xml:space="preserve">Si existe el atributo, el valor ingresado es diferente a 'UN/ECE rec 20'</t>
  </si>
  <si>
    <t xml:space="preserve">4258</t>
  </si>
  <si>
    <t xml:space="preserve">Catálogo
(003)</t>
  </si>
  <si>
    <t xml:space="preserve">@unitCodeListAgencyName</t>
  </si>
  <si>
    <t xml:space="preserve">4259</t>
  </si>
  <si>
    <t xml:space="preserve">Cantidad de unidades por ítem</t>
  </si>
  <si>
    <t xml:space="preserve">/Invoice/cac:InvoiceLine/cbc:InvoicedQuantity</t>
  </si>
  <si>
    <t xml:space="preserve">No existe el Tag UBL o es cero (0)</t>
  </si>
  <si>
    <t xml:space="preserve">2024</t>
  </si>
  <si>
    <t xml:space="preserve">2025</t>
  </si>
  <si>
    <t xml:space="preserve">Código de producto</t>
  </si>
  <si>
    <t xml:space="preserve">/Invoice/cac:InvoiceLine/cac:Item/cac:SellersItemIdentification/cbc:ID</t>
  </si>
  <si>
    <t xml:space="preserve">Si el tag existe, el formato del Tag UBL es diferente de alfanumérico de 1 a 30 carácteres (se considera cualquier carácter incluido espacio, no se permite ningún otro "whitespace character": salto de línea, tab, fin de línea, etc.)</t>
  </si>
  <si>
    <t xml:space="preserve">4269</t>
  </si>
  <si>
    <t xml:space="preserve">Codigo de producto SUNAT</t>
  </si>
  <si>
    <t xml:space="preserve">(Catálogo N.° 25)</t>
  </si>
  <si>
    <t xml:space="preserve">/Invoice/cac:InvoiceLine/cac:Item/cac:CommodityClassification/cbc:ItemClassificationCode</t>
  </si>
  <si>
    <t xml:space="preserve">Si 'Número de RUC' del emisor es obligado a enviar Código de producto (se encuentra en el listado con ind_padron = '12'), y no existe el Tag UBL y no existe el 'Código de producto GTIN'</t>
  </si>
  <si>
    <t xml:space="preserve">4331</t>
  </si>
  <si>
    <t xml:space="preserve">Si el tag existe, si el valor del Tag UBL no se encuentra en el listado</t>
  </si>
  <si>
    <t xml:space="preserve">4332</t>
  </si>
  <si>
    <t xml:space="preserve">Catálogo
(025)</t>
  </si>
  <si>
    <t xml:space="preserve">Si el tag existe y tiene una longitud de 8 posiciones, el valor del Tag UBL termina en 6 ceros ('000000') o termina en 4 ceros ('0000')</t>
  </si>
  <si>
    <t xml:space="preserve">4337</t>
  </si>
  <si>
    <t xml:space="preserve">Si 'Tipo de operación' es '0112 Venta Interna - Sustenta Gastos Deducibles Persona Natural', el comprobante no contiene ninguna línea con 'Código de producto SUNAT' con valor '84121901' o '80131501'</t>
  </si>
  <si>
    <t xml:space="preserve">3181</t>
  </si>
  <si>
    <t xml:space="preserve">"UNSPSC"</t>
  </si>
  <si>
    <t xml:space="preserve">Si existe el atributo, el valor ingresado es diferente a 'UNSPSC'</t>
  </si>
  <si>
    <t xml:space="preserve">"GS1 US"</t>
  </si>
  <si>
    <t xml:space="preserve">Si existe el atributo, el valor ingresado es diferente a 'GS1 US'</t>
  </si>
  <si>
    <t xml:space="preserve">"Item Classification"</t>
  </si>
  <si>
    <t xml:space="preserve">Si existe el atributo, el valor ingresado es diferente a 'Item Classification'</t>
  </si>
  <si>
    <t xml:space="preserve">Código de producto GTIN</t>
  </si>
  <si>
    <t xml:space="preserve">an..14</t>
  </si>
  <si>
    <t xml:space="preserve">/Invoice/cac:InvoiceLine/cac:Item/cac:StandardItemIdentification/cbc:ID (Código de producto GTIN)</t>
  </si>
  <si>
    <t xml:space="preserve">Si el atributo @schemeID del tag es GTIN-8, y la longitud  del Tag UBL es diferente de 8 caracteres</t>
  </si>
  <si>
    <t xml:space="preserve">4334</t>
  </si>
  <si>
    <t xml:space="preserve">Si el atributo @schemeID del tag es GTIN-12, y la longitud  del Tag UBL es diferente de 12 caracteres</t>
  </si>
  <si>
    <t xml:space="preserve">Si el atributo @schemeID del tag es GTIN-13, y la longitud  del Tag UBL es diferente de 13 caracteres</t>
  </si>
  <si>
    <t xml:space="preserve">Si el atributo @schemeID del tag es GTIN-14, y la longitud  del Tag UBL es diferente de 14 caracteres</t>
  </si>
  <si>
    <t xml:space="preserve">Si el tag existe y no existe el atributo @schemeID (Tipo de estructura GTIN)</t>
  </si>
  <si>
    <t xml:space="preserve">4333</t>
  </si>
  <si>
    <t xml:space="preserve">@schemeID (Tipo de estructura GTIN)</t>
  </si>
  <si>
    <t xml:space="preserve">Si existe el atributo, el valor ingresado es diferente a 'GTIN-8', 'GTIN-12', 'GTIN-13' y 'GTIN-14'</t>
  </si>
  <si>
    <t xml:space="preserve">4335</t>
  </si>
  <si>
    <t xml:space="preserve">Número de placa del vehículo automotor </t>
  </si>
  <si>
    <t xml:space="preserve">(Catálogo N.° 55)</t>
  </si>
  <si>
    <t xml:space="preserve">/Invoice/cac:InvoiceLine/cac:Item/cac:AdditionalItemProperty/cbc:Name</t>
  </si>
  <si>
    <t xml:space="preserve">Si existe el tag y es vacío</t>
  </si>
  <si>
    <t xml:space="preserve">4235</t>
  </si>
  <si>
    <t xml:space="preserve">/Invoice/cac:InvoiceLine/cac:Item/cac:AdditionalItemProperty/cbc:NameCode</t>
  </si>
  <si>
    <t xml:space="preserve">Catálogo
(055)</t>
  </si>
  <si>
    <t xml:space="preserve">"Propiedad del item"</t>
  </si>
  <si>
    <t xml:space="preserve">Si existe el atributo, el valor ingresado es diferente a 'Propiedad del item'</t>
  </si>
  <si>
    <t xml:space="preserve">"urn:pe:gob:sunat:cpe:see:gem:catalogos:catalogo55"</t>
  </si>
  <si>
    <t xml:space="preserve">Si existe el atributo, el valor ingresado es diferente a 'urn:pe:gob:sunat:cpe:see:gem:catalogos:catalogo55'</t>
  </si>
  <si>
    <t xml:space="preserve">/Invoice/cac:InvoiceLine/cac:Item/cac:AdditionalItemProperty/cbc:Value</t>
  </si>
  <si>
    <t xml:space="preserve">De existir 'Código del concepto' igual a '7000' y no existe el tag.</t>
  </si>
  <si>
    <t xml:space="preserve">3064</t>
  </si>
  <si>
    <t xml:space="preserve">Descripción detallada del servicio prestado, bien vendido o cedido en uso, indicando las características</t>
  </si>
  <si>
    <t xml:space="preserve">an..500</t>
  </si>
  <si>
    <t xml:space="preserve">/Invoice/cac:InvoiceLine/cac:Item/cbc:Description</t>
  </si>
  <si>
    <t xml:space="preserve">2026</t>
  </si>
  <si>
    <t xml:space="preserve">El formato del Tag UBL es diferente a alfanumérico de 1 hasta 500 caracteres (se considera cualquier carácter, permite "whitespace character": espacio, salto de línea, fin de línea, tab, etc.)</t>
  </si>
  <si>
    <t xml:space="preserve">2027</t>
  </si>
  <si>
    <t xml:space="preserve">Valor unitario por ítem</t>
  </si>
  <si>
    <t xml:space="preserve">/Invoice/cac:InvoiceLine/cac:Price/cbc:PriceAmount</t>
  </si>
  <si>
    <t xml:space="preserve">2068</t>
  </si>
  <si>
    <t xml:space="preserve">El formato del Tag UBL es diferente de decimal positivo de 12 enteros y hasta 10 decimales y diferente de cero</t>
  </si>
  <si>
    <t xml:space="preserve">2369</t>
  </si>
  <si>
    <t xml:space="preserve">Si existe en la línea un cac:TaxSubtotal con 'Código de tributo por línea' igual a '9996' cuyo 'Monto base' es mayor a cero (cbc:TaxableAmount &gt; 0), el valor del Tag UBL es mayor a 0 (cero)</t>
  </si>
  <si>
    <t xml:space="preserve">2640</t>
  </si>
  <si>
    <t xml:space="preserve">@currencyID</t>
  </si>
  <si>
    <t xml:space="preserve">Si existe el atributo, el valor del atributo es diferente al ingresado en 'Tipo de moneda'</t>
  </si>
  <si>
    <t xml:space="preserve">Precio de venta unitario por item
</t>
  </si>
  <si>
    <t xml:space="preserve">/Invoice/cac:InvoiceLine/cac:PricingReference/cac:AlternativeConditionPrice/cbc:PriceAmount (Valor)</t>
  </si>
  <si>
    <t xml:space="preserve">2028</t>
  </si>
  <si>
    <t xml:space="preserve">2367</t>
  </si>
  <si>
    <t xml:space="preserve">Si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menos los 'Monto de descuentos' que no afectan la base imponible del ítem ('Código de motivo de descuento' igual a '01') más los 'Monto de cargos' que no afectan la base imponible del ítem ('Código de motivo de cargo' igual a '48'), entre la 'Cantidad de unidades por ítem' (con una tolerancia + -1)</t>
  </si>
  <si>
    <t xml:space="preserve">3270</t>
  </si>
  <si>
    <t xml:space="preserve">(Catálogo N.° 16)
"01"</t>
  </si>
  <si>
    <t xml:space="preserve">/Invoice/cac:InvoiceLine/cac:PricingReference/cac:AlternativeConditionPrice/cbc:PriceTypeCode (Código de precio)</t>
  </si>
  <si>
    <t xml:space="preserve">2410</t>
  </si>
  <si>
    <t xml:space="preserve">Catálogo
(016)</t>
  </si>
  <si>
    <t xml:space="preserve">Existe en el mismo ítem otro cac:AlternativeConditionPrice con el mismo valor del Tag UBL (cbc:PriceTypeCode)</t>
  </si>
  <si>
    <t xml:space="preserve">2409</t>
  </si>
  <si>
    <t xml:space="preserve">"Tipo de Precio"</t>
  </si>
  <si>
    <t xml:space="preserve">Si existe el atributo, el valor ingresado es diferente a 'Tipo de Precio'</t>
  </si>
  <si>
    <t xml:space="preserve">"urn:pe:gob:sunat:cpe:see:gem:catalogos:catalogo16"</t>
  </si>
  <si>
    <t xml:space="preserve">Si existe el atributo, el valor ingresado es diferente a 'urn:pe:gob:sunat:cpe:see:gem:catalogos:catalogo16'</t>
  </si>
  <si>
    <t xml:space="preserve">Valor referencial unitario por ítem en operaciones gratuitas (no onerosas)</t>
  </si>
  <si>
    <t xml:space="preserve">Si no existe en la misma línea un cac:TaxSubtotal con 'Código de tributo por línea' igual a '9996' cuyo 'Monto base' es mayor a cero (cbc:TaxableAmount &gt; 0) (Operaciones gratuitas), y 'Código de precio' es '02' (Valor referencial en operaciones no onerosa), el Tag UBL es mayor a 0 (cero).</t>
  </si>
  <si>
    <t xml:space="preserve">3224</t>
  </si>
  <si>
    <t xml:space="preserve">Si existe en la misma línea un cac:TaxSubtotal con 'Código de tributo por línea' igual a '9996' cuyo 'Monto base' es mayor a cero (cbc:TaxableAmount &gt; 0) (Operaciones gratuitas), y 'Código de precio' es diferente de '02' (Valor referencial en operaciones no onerosa).</t>
  </si>
  <si>
    <t xml:space="preserve">3234</t>
  </si>
  <si>
    <t xml:space="preserve">Si existe el atributo, el valor es diferente al ingresado en 'Tipo de moneda'</t>
  </si>
  <si>
    <t xml:space="preserve">(Catálogo N.° 16)
"02"</t>
  </si>
  <si>
    <t xml:space="preserve">Monto total de tributos del ítem</t>
  </si>
  <si>
    <t xml:space="preserve">/Invoice/cac:InvoiceLine/cac:TaxTotal/cbc:TaxAmount (Monto total de tributos del ítem)</t>
  </si>
  <si>
    <t xml:space="preserve">No existe el tag cac:InvoiceLine/cac:TaxTotal</t>
  </si>
  <si>
    <t xml:space="preserve">3195</t>
  </si>
  <si>
    <t xml:space="preserve">Si el Tag UBL existe, el formato del Tag UBL es diferente de decimal positivo de 12 enteros y hasta 2 decimales y diferente de cero </t>
  </si>
  <si>
    <t xml:space="preserve">3021</t>
  </si>
  <si>
    <t xml:space="preserve">Si el Tag UBL existe, el valor del Tag UBL es diferente a la sumatoria de 'Monto de tributo por línea' (cbc:TaxAmount)  de los tributos '1000', '1016', '2000', '7152' y '9999', con una tolerancia + -1</t>
  </si>
  <si>
    <t xml:space="preserve">3292</t>
  </si>
  <si>
    <t xml:space="preserve">Existe en el mismo ítem más de un tag cac:TaxTotal</t>
  </si>
  <si>
    <t xml:space="preserve">3026</t>
  </si>
  <si>
    <t xml:space="preserve">Afectación al IGV por ítem
Afectación al IVAP por ítem
</t>
  </si>
  <si>
    <t xml:space="preserve">/Invoice/cac:InvoiceLine/cac:TaxTotal/cac:TaxSubtotal/cbc:TaxableAmount (Monto base)</t>
  </si>
  <si>
    <t xml:space="preserve">3031</t>
  </si>
  <si>
    <t xml:space="preserve">Si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</si>
  <si>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 xml:space="preserve">3272</t>
  </si>
  <si>
    <t xml:space="preserve">Si no existe en la misma línea un cac:TaxSubtotal con 'Código de tributo por línea' igual a '2000' cuyo 'Monto base' es mayor a cero (cbc:TaxableAmount &gt; 0), el valor del tag es diferente del 'Valor de Venta por ítem'</t>
  </si>
  <si>
    <t xml:space="preserve">@currencyID (Moneda base)</t>
  </si>
  <si>
    <t xml:space="preserve">/Invoice/cac:InvoiceLine/cac:TaxTotal/cac:TaxSubtotal/cbc:TaxAmount (Monto de tributo por línea de IGV/IVAP)</t>
  </si>
  <si>
    <t xml:space="preserve">El formato del Tag UBL es diferente de decimal positivo de 12 enteros y hasta 2 decimales y diferente de cero </t>
  </si>
  <si>
    <t xml:space="preserve">2033</t>
  </si>
  <si>
    <t xml:space="preserve">Si 'Código de tributo por línea' es igual a '9995' o '9997' o '9998', el valor del tag UBL es diferente de 0</t>
  </si>
  <si>
    <t xml:space="preserve">3110</t>
  </si>
  <si>
    <t xml:space="preserve">Si 'Código de tributo por línea' es igual a '9996' cuyo 'Monto base' es mayor a 'seis centésimas' (cbc:TaxableAmount &gt; 0.06), y la 'Afectación al IGV o IVAP' es '11', '12', '13', '14', '15', '16' o '17', el valor del tag UBL es igual a 0</t>
  </si>
  <si>
    <t xml:space="preserve">3111</t>
  </si>
  <si>
    <r>
      <rPr>
        <sz val="9"/>
        <rFont val="Calibri"/>
        <family val="2"/>
        <charset val="1"/>
      </rPr>
      <t xml:space="preserve">Si 'Código de tributo por línea' es igual a '9996' cuyo 'Monto base' es mayor a cero (cbc:TaxableAmount &gt; 0), y la 'Afectación al IGV o IVAP' es  '21', '31', '32', '33', '34', '35', '36', </t>
    </r>
    <r>
      <rPr>
        <b val="true"/>
        <sz val="9"/>
        <rFont val="Calibri"/>
        <family val="2"/>
        <charset val="1"/>
      </rPr>
      <t xml:space="preserve">'37'</t>
    </r>
    <r>
      <rPr>
        <sz val="9"/>
        <rFont val="Calibri"/>
        <family val="2"/>
        <charset val="1"/>
      </rPr>
      <t xml:space="preserve"> o '40', el valor del tag UBL es diferente de 0</t>
    </r>
  </si>
  <si>
    <t xml:space="preserve">Si 'Código de tributo por línea' es igual a '1000' o '1016' y 
'Monto base' mayor a 'seis centésimas' (cbc:TaxableAmount &gt; 0.06), el valor del tag UBL es igual a 0</t>
  </si>
  <si>
    <t xml:space="preserve">Si 'Afectación al IGV o IVAP' es '10','11', '12', '13', '14', '15', '16' o '17', el valor del tag es diferente a la tasa del tributo por el monto base Imponible IGV/IVAP de la línea (con una tolerancia + - 1)</t>
  </si>
  <si>
    <t xml:space="preserve">3103</t>
  </si>
  <si>
    <t xml:space="preserve">an..9</t>
  </si>
  <si>
    <t xml:space="preserve">n(3,5)</t>
  </si>
  <si>
    <t xml:space="preserve">/Invoice/cac:InvoiceLine/cac:TaxTotal/cac:TaxSubtotal/cac:TaxCategory/cbc:Percent (Tasa del IGV o  Tasa del IVAP)</t>
  </si>
  <si>
    <t xml:space="preserve">Si el 'Código de tributo' es diferente de '7152' y no existe el Tag UBL</t>
  </si>
  <si>
    <t xml:space="preserve">2992</t>
  </si>
  <si>
    <t xml:space="preserve">Si el Tag UBL existe, el formato del Tag UBL es diferente de decimal positivo de 3 enteros y hasta 5 decimales y diferente de cero </t>
  </si>
  <si>
    <t xml:space="preserve">3102</t>
  </si>
  <si>
    <t xml:space="preserve">Si 'Código de tributo por línea' es igual a '9996' cuyo 'Monto base' es mayor a cero (cbc:TaxableAmount &gt; 0) y la 'Afectación al IGV o IVAP' es '11', '12', '13', '14', '15', '16' o '17, el valor del tag UBL es igual a 0</t>
  </si>
  <si>
    <t xml:space="preserve">2993</t>
  </si>
  <si>
    <t xml:space="preserve">Si 'Código de tributo por línea' es igual a '1000' o '1016', y  'Monto base' mayor a cero (cbc:TaxableAmount &gt; 0), el valor del tag UBL es igual a 0</t>
  </si>
  <si>
    <t xml:space="preserve">(Catálogo N.° 07)</t>
  </si>
  <si>
    <t xml:space="preserve">/Invoice/cac:InvoiceLine/cac:TaxTotal/cac:TaxSubtotal/cac:TaxCategory/cbc:TaxExemptionReasonCode (Afectación al IGV o IVAP cuando corresponda)</t>
  </si>
  <si>
    <t xml:space="preserve">Si 'Código de tributo por línea' es diferente a '2000' (ISC) o '9999' (Otros tributos), cuyo 'Monto base' es mayor a cero (cbc:TaxableAmount &gt; 0), y no existe el Tag UBL</t>
  </si>
  <si>
    <t xml:space="preserve">2371</t>
  </si>
  <si>
    <t xml:space="preserve">Si 'Código de tributo por línea' es igual a '2000' (ISC) o '9999' (Otros tributos), existe el tag UBL</t>
  </si>
  <si>
    <t xml:space="preserve">3050</t>
  </si>
  <si>
    <t xml:space="preserve">Si 'Código de tributo por línea' es diferente a '2000' (ISC) o '9999' (Otros tributos), cuyo 'Monto base' es mayor a cero (cbc:TaxableAmount &gt; 0), el valor del Tag UBL es diferente al listado según su código de tributo.</t>
  </si>
  <si>
    <t xml:space="preserve">2040</t>
  </si>
  <si>
    <t xml:space="preserve">Catálogo
(007)</t>
  </si>
  <si>
    <t xml:space="preserve">Si 'Tipo de operación' es exportación '0200', '0201', '0202', '0203', '0204', '0205', '0206', '0207' o '0208', el valor del tag UBL es diferente a '40'.</t>
  </si>
  <si>
    <t xml:space="preserve">2642</t>
  </si>
  <si>
    <t xml:space="preserve">Si 'Afectación al IGV o IVAP' es '17' y  'Monto base' es mayor a cero, y existe otra línea con 'Afectación al IGV o IVAP por ítem' diferente de '17' y 'Monto base' mayor a cero </t>
  </si>
  <si>
    <t xml:space="preserve">2644</t>
  </si>
  <si>
    <t xml:space="preserve">"Afectacion del IGV"</t>
  </si>
  <si>
    <t xml:space="preserve">Si existe el atributo, el valor ingresado es diferente a 'Afectacion del IGV'</t>
  </si>
  <si>
    <t xml:space="preserve">"urn:pe:gob:sunat:cpe:see:gem:catalogos:catalogo07"</t>
  </si>
  <si>
    <t xml:space="preserve">Si existe el atributo, el valor ingresado es diferente a 'urn:pe:gob:sunat:cpe:see:gem:catalogos:catalogo07'</t>
  </si>
  <si>
    <t xml:space="preserve">/Invoice/cac:InvoiceLine/cac:TaxTotal/cac:TaxSubtotal/cac:TaxCategory/cac:TaxScheme/cbc:ID (Código de tributo por línea)</t>
  </si>
  <si>
    <t xml:space="preserve">2037</t>
  </si>
  <si>
    <t xml:space="preserve">2036</t>
  </si>
  <si>
    <t xml:space="preserve">Catálogo
(005)</t>
  </si>
  <si>
    <t xml:space="preserve">Existe en el mismo ítem más de un cac:TaxSubtotal con el mismo valor del Tag UBL (cbc:ID)</t>
  </si>
  <si>
    <t xml:space="preserve">3067</t>
  </si>
  <si>
    <t xml:space="preserve">Si 'Tipo de operación' es diferente de '2100', '2101', '2102', '2103', '2104' y '0112', y no existe en el ítem un cac:TaxSubtotal con monto base mayor a cero (cbc:TaxableAmount &gt; 0) y cbc:ID con alguno de los siguientes valores: '1000', '1016', '9995', '9996', '9997' o '9998'</t>
  </si>
  <si>
    <t xml:space="preserve">3105</t>
  </si>
  <si>
    <t xml:space="preserve">En una línea sólo pueden existir las siguientes combinaciones de códigos de tributos con 'Monto base' mayor a cero (cbc:TaxableAmount  &gt; 0): 
- '1000', '2000' y/o '9999' 
- '1016' y '9999' 
- '9995' y 9999' 
- '9996', '2000' y/o '9999' 
- '9997', '2000 'y/o '9999' 
- '9998', '2000' y/o '9999'</t>
  </si>
  <si>
    <t xml:space="preserve">3223</t>
  </si>
  <si>
    <t xml:space="preserve">"Codigo de tributos"</t>
  </si>
  <si>
    <t xml:space="preserve">Si existe el atributo, el valor ingresado es diferente a 'Codigo de tributos'</t>
  </si>
  <si>
    <t xml:space="preserve">urn:pe:gob:sunat:cpe:see:gem:catalogos:catalogo05'</t>
  </si>
  <si>
    <t xml:space="preserve">Si existe el atributo, el valor ingresado es diferente a 'urn:pe:gob:sunat:cpe:see:gem:catalogos:catalogo05'</t>
  </si>
  <si>
    <t xml:space="preserve">an..6</t>
  </si>
  <si>
    <t xml:space="preserve">/Invoice/cac:InvoiceLine/cac:TaxTotal/cac:TaxSubtotal/cac:TaxCategory/cac:TaxScheme/cbc:Name (Nombre de tributo)</t>
  </si>
  <si>
    <t xml:space="preserve">2996</t>
  </si>
  <si>
    <t xml:space="preserve">Si el tag es diferente al 'Nombre del tributo' del listado según el 'Código de tributo por línea' (Catálogo 5)</t>
  </si>
  <si>
    <t xml:space="preserve">/Invoice/cac:InvoiceLine/cac:TaxTotal/cac:TaxSubtotal/cac:TaxCategory/cac:TaxScheme/cbc:TaxTypeCode (Código internacional de tributo)</t>
  </si>
  <si>
    <t xml:space="preserve">Si el tag es diferente al 'Código internacional del tributo' del listado según el 'Código de tributo por línea' (Catálogo 5)</t>
  </si>
  <si>
    <t xml:space="preserve">2377</t>
  </si>
  <si>
    <t xml:space="preserve">Sistema de ISC por ítem
Afectacion otros tributos por ítem</t>
  </si>
  <si>
    <t xml:space="preserve">/Invoice/cac:InvoiceLine/cac:TaxTotal/cac:TaxSubtotal/cbc:TaxAmount (Monto del tributo de la línea)</t>
  </si>
  <si>
    <t xml:space="preserve">Si  el 'Código de tributo por línea' es '2000' cuyo 'Monto base' es mayor a cero (cbc:TaxableAmount &gt; 0), el valor del tag es diferente a la tasa del tributo por el monto base ISC de la linea (con una tolerancia + - 1)</t>
  </si>
  <si>
    <t xml:space="preserve">3108</t>
  </si>
  <si>
    <t xml:space="preserve">Si el 'Código de tributo por línea' es '9999' cuyo 'Monto base' es mayor a cero (cbc:TaxableAmount &gt; 0), el valor del tag es diferente a la tasa del tributo por el monto base Otros tributos de la linea (con una tolerancia + - 1)</t>
  </si>
  <si>
    <t xml:space="preserve">3109</t>
  </si>
  <si>
    <t xml:space="preserve">/Invoice/cac:InvoiceLine/cac:TaxTotal/cac:TaxSubtotal/cac:TaxCategory/cbc:Percent (Tasa del tributo)</t>
  </si>
  <si>
    <t xml:space="preserve">Si 'Código de tributo por línea' es igual a '2000' cuyo 'Monto base' es mayor a cero (cbc:TaxableAmount &gt; 0), el valor del tag UBL es igual a 0</t>
  </si>
  <si>
    <t xml:space="preserve">3104</t>
  </si>
  <si>
    <t xml:space="preserve">(Catálogo N.° 08)</t>
  </si>
  <si>
    <t xml:space="preserve">/Invoice/cac:InvoiceLine/cac:TaxTotal/cac:TaxSubtotal/cac:TaxCategory/cbc:TierRange (Tipo de sistema de ISC)</t>
  </si>
  <si>
    <t xml:space="preserve">Si 'Código de tributo por línea' es '2000' (ISC) cuyo 'Monto base' es mayor a cero (cbc:TaxableAmount &gt; 0), no existe el Tag UBL</t>
  </si>
  <si>
    <t xml:space="preserve">2373</t>
  </si>
  <si>
    <t xml:space="preserve">Si 'Código de tributo por línea' es diferente '2000' (ISC), existe el Tag UBL</t>
  </si>
  <si>
    <t xml:space="preserve">3210</t>
  </si>
  <si>
    <t xml:space="preserve">Si 'Código de tributo por línea' es '2000' (ISC) cuyo 'Monto base' es mayor a cero (cbc:TaxableAmount &gt; 0), el valor del Tag UBL es diferente al listado</t>
  </si>
  <si>
    <t xml:space="preserve">2041</t>
  </si>
  <si>
    <t xml:space="preserve">Catálogo
(008)</t>
  </si>
  <si>
    <t xml:space="preserve">"urn:pe:gob:sunat:cpe:see:gem:catalogos:catalogo05"</t>
  </si>
  <si>
    <t xml:space="preserve">37-A</t>
  </si>
  <si>
    <t xml:space="preserve">Impuesto al consumo de bolsas de plástico por ítem
</t>
  </si>
  <si>
    <t xml:space="preserve">Si el 'Código de tributo por línea' es '7152' y 'Cantidad de bolsas plásticas' es mayor a cero (cbc:BaseUnitMeasure &gt; 0), el valor del tag es diferente al 'Monto unitario' (cbc:PerUnitAmount) por la 'Cantidad de bolsas de plástico' (cbc:BaseUnitMeasure)</t>
  </si>
  <si>
    <t xml:space="preserve">4318</t>
  </si>
  <si>
    <t xml:space="preserve">an5</t>
  </si>
  <si>
    <t xml:space="preserve">n5</t>
  </si>
  <si>
    <t xml:space="preserve">/Invoice/cac:InvoiceLine/cac:TaxTotal/cac:TaxSubtotal/cbc:BaseUnitMeasure (Cantidad de bolsas de plástico)</t>
  </si>
  <si>
    <t xml:space="preserve">El formato del Tag UBL es diferente de entero mayor o igual a cero, y de hasta 5 dígitos </t>
  </si>
  <si>
    <t xml:space="preserve">2892</t>
  </si>
  <si>
    <t xml:space="preserve">Si 'Código de tributo por línea' es igual a '7152' y no existe el Tag UBL</t>
  </si>
  <si>
    <t xml:space="preserve">3237</t>
  </si>
  <si>
    <t xml:space="preserve">Si el Tag UBL existe y el valor del Tag UBL es mayor a cero, el valor del tag es diferente de 'Cantidad de unidades por ítem'</t>
  </si>
  <si>
    <t xml:space="preserve">3236</t>
  </si>
  <si>
    <t xml:space="preserve">"NIU"</t>
  </si>
  <si>
    <t xml:space="preserve">@unitCode</t>
  </si>
  <si>
    <t xml:space="preserve">El valor del atributo es diferente de 'NIU'</t>
  </si>
  <si>
    <t xml:space="preserve">4320</t>
  </si>
  <si>
    <t xml:space="preserve">/Invoice/cac:InvoiceLine/cac:TaxTotal/cac:TaxSubtotal/cac:TaxCategory/cbc:PerUnitAmount (Monto unitario)</t>
  </si>
  <si>
    <t xml:space="preserve">Si 'Código de tributo por línea' es igual a '7152' y 'Cantidad de bolsas de plástico' es mayor a cero (cbc:BaseUnitMeasure &gt; 0), el valor del tag UBL es igual a cero</t>
  </si>
  <si>
    <t xml:space="preserve">3238</t>
  </si>
  <si>
    <t xml:space="preserve">Si 'Código de tributo por línea' es igual a '7152' y 'Cantidad de bolsas de plástico' es mayor a cero (cbc:BaseUnitMeasure &gt; 0) y 'Tipo de moneda  en la cual se emite la factura electrónica' es igual a 'PEN', el valor del tag UBL es diferente de la tasa vigente de ICBPER a la fecha de emisión</t>
  </si>
  <si>
    <t xml:space="preserve">4237</t>
  </si>
  <si>
    <t xml:space="preserve">Valor de venta por ítem</t>
  </si>
  <si>
    <t xml:space="preserve"> n(12,2)</t>
  </si>
  <si>
    <t xml:space="preserve">/Invoice/cac:InvoiceLine/cbc:LineExtensionAmount</t>
  </si>
  <si>
    <t xml:space="preserve">2370</t>
  </si>
  <si>
    <t xml:space="preserve">Si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menos los descuentos que afecten la base imponible del ítem ('Código de motivo de descuento' igual a '00') más los cargos que afecten la base imponible del ítem ('Código de motivo de cargo' igual a '47'),  con una tolerancia + - 1.</t>
  </si>
  <si>
    <t xml:space="preserve">3271</t>
  </si>
  <si>
    <t xml:space="preserve">Si no existe en la línea un cac:TaxSubtotal con 'Código de tributo por línea' igual a '9996' cuyo 'Monto base' es mayor a cero (cbc:TaxableAmount &gt; 0), el valor difiere del resultado del Valor unitario por ítem por la Cantidad de unidades por ítem, menos los descuentos que afecten la base imponible del ítem ('Código de motivo de descuento' igual a '00') más los cargos que afecten la base imponible del ítem ('Código de motivo de cargo' igual a '47'),  con una tolerancia + - 1.</t>
  </si>
  <si>
    <t xml:space="preserve">Cargo/descuento por ítem</t>
  </si>
  <si>
    <t xml:space="preserve">"true" / "false"</t>
  </si>
  <si>
    <t xml:space="preserve">/Invoice/cac:InvoiceLine/cac:Allowancecharge/cbc:ChargeIndicator (Indicador de cargo/descuento)</t>
  </si>
  <si>
    <t xml:space="preserve">Si valor del tag es diferente de 'true' para 'código de motivo de cargo' igual a '47' y '48'</t>
  </si>
  <si>
    <t xml:space="preserve">3114</t>
  </si>
  <si>
    <t xml:space="preserve">Si valor del tag es diferente 'false' para 'Código de motivo de descuento' igual a '00' y '01'</t>
  </si>
  <si>
    <t xml:space="preserve">(Catálogo N.° 53)</t>
  </si>
  <si>
    <t xml:space="preserve">/Invoice/cac:InvoiceLine/cac:Allowancecharge/cbc:AllowanceChargeReasonCode (Código de cargo/descuento)</t>
  </si>
  <si>
    <t xml:space="preserve">3073</t>
  </si>
  <si>
    <t xml:space="preserve">El valor del tag es distinto al Catálogo 53</t>
  </si>
  <si>
    <t xml:space="preserve">2954</t>
  </si>
  <si>
    <t xml:space="preserve">Catálogo
(053)</t>
  </si>
  <si>
    <t xml:space="preserve">El valor del tag es diferente de '00', '01', '47' y '48'</t>
  </si>
  <si>
    <t xml:space="preserve">4268</t>
  </si>
  <si>
    <t xml:space="preserve">"Cargo/descuento"</t>
  </si>
  <si>
    <t xml:space="preserve">Si existe el atributo, el valor ingresado es diferente a 'Cargo/descuento'</t>
  </si>
  <si>
    <t xml:space="preserve">"urn:pe:gob:sunat:cpe:see:gem:catalogos:catalogo53"</t>
  </si>
  <si>
    <t xml:space="preserve">Si existe el atributo, el valor ingresado es diferente a 'urn:pe:gob:sunat:cpe:see:gem:catalogos:catalogo53'</t>
  </si>
  <si>
    <t xml:space="preserve">/Invoice/cac:InvoiceLine/cac:Allowancecharge/cbc:MultiplierFactorNumeric (Factor de cargo/descuento)</t>
  </si>
  <si>
    <t xml:space="preserve">Si el Tag UBL existe, el formato del Tag UBL es diferente de decimal positivo de 3 enteros y hasta 5 decimales y diferente de cero</t>
  </si>
  <si>
    <t xml:space="preserve">3052</t>
  </si>
  <si>
    <t xml:space="preserve">/Invoice/cac:InvoiceLine/cac:Allowancecharge/cbc:Amount (Monto de cargo/descuento)</t>
  </si>
  <si>
    <t xml:space="preserve">2955</t>
  </si>
  <si>
    <t xml:space="preserve">Si existe el tag 'Código de motivo de cargo/descuento' y existe 'Factor de cargo/descuento' con monto mayor a cero, el importe difiere del resultado de multiplicar 'Monto base del cargo/descuento' por el 'Factor de cargo/descuento', con una tolerancia + - 1.</t>
  </si>
  <si>
    <t xml:space="preserve">3290</t>
  </si>
  <si>
    <t xml:space="preserve">/Invoice/cac:InvoiceLine/cac:Allowancecharge/cbc:BaseAmount (Monto base del cargo/descuento)</t>
  </si>
  <si>
    <t xml:space="preserve">3053</t>
  </si>
  <si>
    <t xml:space="preserve">Totales de la Factura</t>
  </si>
  <si>
    <t xml:space="preserve">Monto total de tributos</t>
  </si>
  <si>
    <t xml:space="preserve">/Invoice/cac:TaxTotal/cbc:TaxAmount</t>
  </si>
  <si>
    <t xml:space="preserve">No existe el tag /Invoice/cac:TaxTotal</t>
  </si>
  <si>
    <t xml:space="preserve">2956</t>
  </si>
  <si>
    <t xml:space="preserve">3020</t>
  </si>
  <si>
    <t xml:space="preserve">Si el Tag UBL existe, el valor del Tag UBL es diferente de la sumatoria de 'Monto de la sumatoria' (cbc:TaxAmount) de los  tributos '1000', '1016', '2000', '7152' y '9999',  con una tolerancia + - 1</t>
  </si>
  <si>
    <t xml:space="preserve">3294</t>
  </si>
  <si>
    <t xml:space="preserve">Existe a nivel global más de un tag cac:TaxTotal</t>
  </si>
  <si>
    <t xml:space="preserve">3024</t>
  </si>
  <si>
    <t xml:space="preserve">Si existe alguna línea (/Invoice/cac:InvoiceLine/cac:TaxTotal/cac:TaxSubtotal) con 'Monto base' mayor a cero (cbc:TaxableAmount) para los tributos '1000', '1016', '9995', '9996', '9997' o '9998', y no existe su respectivo tag de totales del tributo (/Invoice/cac:TaxTotal/cac:TaxSubtotal con cbc:ID igual al tributo de la línea)</t>
  </si>
  <si>
    <t xml:space="preserve">2638</t>
  </si>
  <si>
    <t xml:space="preserve">41
42
43
</t>
  </si>
  <si>
    <t xml:space="preserve">Total valor de venta - exportación
Total valor de venta - operaciones inafectas
Total valor de venta - operaciones exoneradas
</t>
  </si>
  <si>
    <t xml:space="preserve">/Invoice/cac:TaxTotal/cac:TaxSubtotal/cbc:TaxableAmount (Total valor de venta)</t>
  </si>
  <si>
    <t xml:space="preserve">3003</t>
  </si>
  <si>
    <t xml:space="preserve">2999</t>
  </si>
  <si>
    <t xml:space="preserve">Si el 'Código de tributo' es '9995', el valor del Tag UBL es diferente a la sumatoria de 'Valor de venta por ítem' (cbc:LineExtensionAmount) que correspondan a ítems de operaciones de exportación con 'Código de tributo de línea' igual a '9995' y cuyo 'Monto base' es mayor a cero (cbc:TaxableAmount &gt; 0), con una tolerancia + - 1</t>
  </si>
  <si>
    <t xml:space="preserve">3273</t>
  </si>
  <si>
    <t xml:space="preserve">Si el 'Código de tributo' es '9997', el valor del Tag UBL es diferente a la sumatoria de 'Valor de venta por ítem' (cbc:LineExtensionAmount) que correspondan a ítems de operaciones exoneradas con 'Código de tributo de línea' igual a '9997' y cuyo 'Monto base' es mayor a cero (cbc:TaxableAmount&gt;0), menos los 'Montos de Descuentos globales' por anticipos exonerados (Código '05'), con una tolerancia + - 1</t>
  </si>
  <si>
    <t xml:space="preserve">3275</t>
  </si>
  <si>
    <t xml:space="preserve">Si el 'Código de tributo' es '9998', el valor del Tag UBL es diferente a la sumatoria de 'Valor de venta por ítem' (cbc:LineExtensionAmount) que correspondan a ítems de operaciones inafectas con 'Código de tributo de línea' igual a '9998' y cuyo 'Monto base' es mayor a cero (cbc:TaxableAmount&gt;0), menos los 'Montos de Descuentos globales' por anticipos inafectos (Código '06'), con una tolerancia + - 1</t>
  </si>
  <si>
    <t xml:space="preserve">3274</t>
  </si>
  <si>
    <t xml:space="preserve">Si existe 'Código de leyenda' igual a '2001', no existe el ‘Total valor de venta de operaciones exoneradas’ (cbc:TaxableAmount con 'Código de tributo' igual a '9997') o existe con valor igual a 0 (cero) </t>
  </si>
  <si>
    <t xml:space="preserve">3283</t>
  </si>
  <si>
    <t xml:space="preserve">Catálogo
(052)</t>
  </si>
  <si>
    <t xml:space="preserve">Si existe 'Código de leyenda' igual a '2002', no existe el ‘Total valor de venta de operaciones exoneradas’ (cbc:TaxableAmount con 'Código de tributo' igual a '9997') o existe con valor igual a 0 (cero) </t>
  </si>
  <si>
    <t xml:space="preserve">3284</t>
  </si>
  <si>
    <t xml:space="preserve">Si existe 'Código de leyenda' igual a '2003', no existe el ‘Total valor de venta de operaciones exoneradas’ (cbc:TaxableAmount con 'Código de tributo' igual a '9997') o existe con valor igual a 0 (cero) </t>
  </si>
  <si>
    <t xml:space="preserve">3285</t>
  </si>
  <si>
    <t xml:space="preserve">Si existe 'Código de leyenda' igual a '2008', no existe el ‘Total valor de venta de operaciones exoneradas’ (cbc:TaxableAmount con 'Código de tributo' igual a '9997') o existe con valor igual a 0 (cero) </t>
  </si>
  <si>
    <t xml:space="preserve">3289</t>
  </si>
  <si>
    <t xml:space="preserve">"0.00"</t>
  </si>
  <si>
    <t xml:space="preserve">/Invoice/cac:TaxTotal/cac:TaxSubtotal/cbc:TaxAmount (Importe del tributo)</t>
  </si>
  <si>
    <t xml:space="preserve">Si el Tag UBL existe, el valor del Tag Ubl es diferente de 0 (cero), cuando el 'Código de tributo' es '9995', '9997' y '9998'</t>
  </si>
  <si>
    <t xml:space="preserve">3000</t>
  </si>
  <si>
    <t xml:space="preserve">/Invoice/cac:TaxTotal/cac:TaxSubtotal/cac:TaxCategory/cac:TaxScheme/cbc:ID (Código de tributo)</t>
  </si>
  <si>
    <t xml:space="preserve">3059</t>
  </si>
  <si>
    <t xml:space="preserve">El valor del Tag UBL es diferente al código del tributo del listado</t>
  </si>
  <si>
    <t xml:space="preserve">3007</t>
  </si>
  <si>
    <t xml:space="preserve">Existe a nivel global  más de un cac:TaxSubtotal con el mismo valor del Tag UBL (cbc:ID)</t>
  </si>
  <si>
    <t xml:space="preserve">3068</t>
  </si>
  <si>
    <t xml:space="preserve">Si 'Tipo de operación' es de exportación '0200' o '0201' o '0202' o '0203' o '0204' o '0205' o '0206' o '0207' o '0208' y existe un ID '9997' o '9998' a nivel global</t>
  </si>
  <si>
    <t xml:space="preserve">3107</t>
  </si>
  <si>
    <t xml:space="preserve">/Invoice/cac:TaxTotal/cac:TaxSubtotal/cac:TaxCategory/cac:TaxScheme/cbc:Name (Nombre de tributo)</t>
  </si>
  <si>
    <t xml:space="preserve">2054</t>
  </si>
  <si>
    <t xml:space="preserve">Si el tag es diferente al 'Nombre del tributo' del listado según el 'Código de tributo' (Catálogo 5)</t>
  </si>
  <si>
    <t xml:space="preserve">2964</t>
  </si>
  <si>
    <t xml:space="preserve">/Invoice/cac:TaxTotal/cac:TaxSubtotal/cac:TaxCategory/cac:TaxScheme/cbc:TaxTypeCode (Código internacional de tributo)</t>
  </si>
  <si>
    <t xml:space="preserve">2052</t>
  </si>
  <si>
    <t xml:space="preserve">Si el tag es diferente al 'Código internacional del tributo' del listado según el 'Código de tributo' (Catálogo 5)</t>
  </si>
  <si>
    <t xml:space="preserve">2961</t>
  </si>
  <si>
    <t xml:space="preserve">44
45</t>
  </si>
  <si>
    <t xml:space="preserve">Total valor de venta - operaciones gratuitas
Sumatoria de tributos de operaciones gratuitas</t>
  </si>
  <si>
    <t xml:space="preserve">/Invoice/cac:TaxTotal/cac:TaxSubtotal/cbc:TaxableAmount (Total valor de venta - operaciones gratuitas)</t>
  </si>
  <si>
    <t xml:space="preserve">Si 'Código de tributo' es '9996', el valor del Tag UBL es diferente a la sumatoria de 'Valor de venta por item' (cbc:LineExtensionAmount) que correspondan a ítems de operaciones gratuitas con 'Código de tributo por línea' igual a '9996' y cuyo 'Monto base' es mayor a cero (cbc:TaxableAmount &gt; 0), con una tolerancia + - 1</t>
  </si>
  <si>
    <t xml:space="preserve">3276</t>
  </si>
  <si>
    <t xml:space="preserve">Si 'Código de tributo' es '9996' (Gratuita) y existe una línea con 'Valor referencial unitario por ítem en operaciones gratuitas (no onerosas)' ('Código de precio' igual a '02') con monto mayor a cero, el valor del Tag UBL es igual a 0 (cero)</t>
  </si>
  <si>
    <t xml:space="preserve">2641</t>
  </si>
  <si>
    <t xml:space="preserve">Si 'Código de tributo' es '9996' (Gratuita) y 'Código de leyenda' es '1002', el valor del Tag UBL es igual a 0 (cero)</t>
  </si>
  <si>
    <t xml:space="preserve">2416</t>
  </si>
  <si>
    <t xml:space="preserve">/Invoice/cac:TaxTotal/cac:TaxSubtotal/cbc:TaxAmount (Sumatoria de tributos de operaciones gratuitas)</t>
  </si>
  <si>
    <t xml:space="preserve">Si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</si>
  <si>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 xml:space="preserve">3302</t>
  </si>
  <si>
    <t xml:space="preserve">46
47</t>
  </si>
  <si>
    <t xml:space="preserve">Total valor de venta - operaciones gravadas (IGV/IVAP)
Sumatoria de IGV/IVAP</t>
  </si>
  <si>
    <t xml:space="preserve">/Invoice/cac:TaxTotal/cac:TaxSubtotal/cbc:TaxableAmount  (Total valor de venta operaciones gravadas)</t>
  </si>
  <si>
    <t xml:space="preserve">Si 'Código de tributo' es '1000' y  el Tag UBL existe, el valor del Tag UBL es diferente a la sumatoria de 'Valor de venta por item' (cbc:LineExtensionAmount) que correspondan a ítems de operaciones gravadas con el IGV con 'Código de tributo por línea' igual a '1000' y cuyo 'Monto base' es mayor a cero (cbc:TaxableAmount &gt; 0), menos los 'Monto de descuento global' que afectan la base imponible ('Código de motivo de descuento' igual a '02' y '04') más 'Montos de cargo global' que afectan la base imponible ('Código de motivo de cargo' igual a  '49'), con una tolerancia + - 1</t>
  </si>
  <si>
    <t xml:space="preserve">3277</t>
  </si>
  <si>
    <t xml:space="preserve">Si 'Código de tributo' es '1016' y  el Tag UBL existe, el valor del Tag UBL es diferente a la sumatoria de 'Valor de venta por item' (cbc:LineExtensionAmount) que correspondan a ítems de operaciones gravadas con el IVAP con 'Código de tributo por línea' igual a '1016' y cuyo 'Monto base' es mayor a cero (cbc:TaxableAmount &gt; 0), menos los 'Monto de descuento global' que afectan la base imponible ('Código de motivo de descuento' igual a '02' y '04'), más los 'Monto de cargo global' que afectan la base ('Código de motivo de cargo' igual a '49'), con una tolerancia + - 1</t>
  </si>
  <si>
    <t xml:space="preserve">3293</t>
  </si>
  <si>
    <t xml:space="preserve">/Invoice/cac:TaxTotal/cac:TaxSubtotal/cbc:TaxAmount (Monto de la sumatoria de IGV/IVAP según corresponda)</t>
  </si>
  <si>
    <r>
      <rPr>
        <sz val="9"/>
        <rFont val="Calibri"/>
        <family val="2"/>
        <charset val="1"/>
      </rPr>
      <t xml:space="preserve">Si  'Código de tributo' es '1000', el valor del Tag Ubl es diferente al resultado de multiplicar la sumatoria de los 'Monto base' (cbc:TaxableAmount) de los ítems con 'Código de tributo por línea' igual a '1000', menos 'Monto de descuentos' globales que afectan la base (Código '02' y '04'), más los 'Montos de cargos' globales que afectan la base (Código 49) </t>
    </r>
    <r>
      <rPr>
        <sz val="9"/>
        <color rgb="FFFF0000"/>
        <rFont val="Calibri"/>
        <family val="2"/>
        <charset val="1"/>
      </rPr>
      <t xml:space="preserve">menos los 'anticipos ISC' (Codigo 20)</t>
    </r>
    <r>
      <rPr>
        <sz val="9"/>
        <rFont val="Calibri"/>
        <family val="2"/>
        <charset val="1"/>
      </rPr>
      <t xml:space="preserve"> por la tasa vigente al IGV a la fecha de emisión, con una tolerancia + - 1</t>
    </r>
  </si>
  <si>
    <t xml:space="preserve">3291</t>
  </si>
  <si>
    <t xml:space="preserve">Si  'Código de tributo' es '1016', el valor del Tag UBL es diferente al resultado de multiplicar la sumatoria de los 'Monto base' (cbc:TaxableAmount) de los ítems con 'Código de tributo por línea' igual a '1016', menos los 'Monto de descuentos' globales que afectan la base ('Código de motivo de descuento' igual a '02' y '04'), más los 'Monto de cargos' globales que afectan la base ('Código de motivo de cargo' igual a '49') por la tasa vigente del IVAP, con una tolerancia + - 1</t>
  </si>
  <si>
    <t xml:space="preserve">3295</t>
  </si>
  <si>
    <t xml:space="preserve">Si 'Tipo de operación' es de exportación '0200' o '0201' o '0202' o '0203' o '0204' o '0205' o '0206' o '0207' o '0208' y existe un ID '1000' o '1016' a nivel global</t>
  </si>
  <si>
    <t xml:space="preserve">48
49
49-A</t>
  </si>
  <si>
    <t xml:space="preserve">Sumatoria ISC
Sumatoria otros tributos
Sumatoria ICBPER</t>
  </si>
  <si>
    <t xml:space="preserve">/Invoice/cac:TaxTotal/cac:TaxSubtotal/cbc:TaxableAmount (Monto base)</t>
  </si>
  <si>
    <t xml:space="preserve">Si 'Código de tributo' es '2000', si el Tag UBL existe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</si>
  <si>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 xml:space="preserve">3296</t>
  </si>
  <si>
    <t xml:space="preserve">Si existe el Tag y el 'Código de tributo' es '9999', el valor del Tag UBL es diferente a la sumatoria de los 'Montos base' (cbc:TaxableAmount) de los ítems con 'Código de tributo por línea' igual a '9999'</t>
  </si>
  <si>
    <t xml:space="preserve">3297</t>
  </si>
  <si>
    <t xml:space="preserve">/Invoice/cac:TaxTotal/cac:TaxSubtotal/cbc:TaxAmount  (Monto de la sumatoria)</t>
  </si>
  <si>
    <t xml:space="preserve">Si  'Código de tributo' es '2000', el valor del Tag Ubl es diferente de la sumatoria de los 'Monto de tributo de la línea' (cbc:TaxAmount) de los ítems con 'Código de tributo por línea' igual a '2000' y que no correspondan a una operación gratuita (*) menos los 'Anticipo de ISC' ('Código de motivo de descuento' igual a '20'), con una tolerancia + - 1. 
(*) No considerar en la sumatoria aquellas líneas que tienen un 'Código de tributo por línea' igual a '9996' con monto base mayor a cero (cbc:TaxableAmount &gt; 0)</t>
  </si>
  <si>
    <t xml:space="preserve">3298</t>
  </si>
  <si>
    <t xml:space="preserve">Si  'Código de tributo' es '7152', el valor del Tag Ubl es diferente de la sumatoria de los 'Monto del tributo de la línea'  (cbc:TaxAmount) de los ítems con 'Código de tributo por línea' igual a '7152'</t>
  </si>
  <si>
    <t xml:space="preserve">3306</t>
  </si>
  <si>
    <t xml:space="preserve">Si  'Código de tributo' es '7152' y la 'Fecha de emisión' es menor a '2019-08-01', el valor del Tag Ubl es mayor a cero</t>
  </si>
  <si>
    <t xml:space="preserve">2949</t>
  </si>
  <si>
    <t xml:space="preserve">Si  'Código de tributo' es '9999', el valor del Tag Ubl es diferente de la sumatoria de los 'Monto del tributo de la línea' (cbc:TaxAmount) de los ítems con 'Código de tributo por línea' igual a '9999', con una tolerancia + - 1</t>
  </si>
  <si>
    <t xml:space="preserve">3299</t>
  </si>
  <si>
    <t xml:space="preserve">Si 'Tipo de operación' es de exportación '0200' o '0201' o '0202' o '0203' o '0204' o '0205' o '0206' o '0207' o '0208' y existe un ID '2000' o '9999' a nivel global</t>
  </si>
  <si>
    <t xml:space="preserve">Si 'Código de tributo' es '2000' y 'Monto base' es mayor a cero, y existe un ítem con código de 'Afectación al IGV o IVAP' con valor '17' (IVAP) cuyo 'Monto base' es mayor a cero (cbc:TaxableAmount &gt; 0)</t>
  </si>
  <si>
    <t xml:space="preserve">2650</t>
  </si>
  <si>
    <t xml:space="preserve">Cargos y/o descuentos globales </t>
  </si>
  <si>
    <t xml:space="preserve">/Invoice/cac:AllowanceCharge/cbc:ChargeIndicator (Indicador de cargo/descuento)</t>
  </si>
  <si>
    <t xml:space="preserve">Si valor del tag es diferente de 'true' para 'Código de motivo de cargo' igual a '45', '46', '49', '50', '51', '52' y '53'</t>
  </si>
  <si>
    <t xml:space="preserve">Si valor del tag es diferente de 'false' para 'Código de motivo de descuento' igual a '02', '03', '04', '05', '06' y '20'</t>
  </si>
  <si>
    <t xml:space="preserve">/Invoice/cac:AllowanceCharge/cbc:AllowanceChargeReasonCode (Código de motivo de cargo/descuento)</t>
  </si>
  <si>
    <t xml:space="preserve">Si existe 'Indicador de cargo/descuento', y no existe el Tag UBL o es vacío</t>
  </si>
  <si>
    <t xml:space="preserve">3072</t>
  </si>
  <si>
    <t xml:space="preserve">El valor del tag es igual a '00', '01', '47' o '48'</t>
  </si>
  <si>
    <t xml:space="preserve">4291</t>
  </si>
  <si>
    <t xml:space="preserve">3071</t>
  </si>
  <si>
    <t xml:space="preserve">/Invoice/cac:AllowanceCharge/cbc:MultiplierFactorNumeric (Factor de cargo/descuento)</t>
  </si>
  <si>
    <t xml:space="preserve">3025</t>
  </si>
  <si>
    <t xml:space="preserve">/Invoice/cac:AllowanceCharge/cbc:Amount (Monto del cargo/descuento global)</t>
  </si>
  <si>
    <t xml:space="preserve">2968</t>
  </si>
  <si>
    <t xml:space="preserve">3307</t>
  </si>
  <si>
    <t xml:space="preserve">Si existe el tag 'Código de motivo de cargo/descuento' con valor igual a '04', '05', '06' o '20', el valor del tag UBL es mayor a cero, y el 'Total de anticipos' no existe o es cero (cac:LegalMonetaryTotal/cbc:PrepaidAmount)</t>
  </si>
  <si>
    <t xml:space="preserve">3282</t>
  </si>
  <si>
    <t xml:space="preserve">/Invoice/cac:AllowanceCharge/cbc:BaseAmount (Monto base del cargo/descuento)</t>
  </si>
  <si>
    <t xml:space="preserve">3016</t>
  </si>
  <si>
    <t xml:space="preserve">Sumatoria otros descuentos (que no afectan la base imponible del IGV)</t>
  </si>
  <si>
    <t xml:space="preserve">/Invoice/cac:LegalMonetaryTotal/cbc:AllowanceTotalAmount</t>
  </si>
  <si>
    <t xml:space="preserve">2065</t>
  </si>
  <si>
    <t xml:space="preserve">El valor del tag es diferente a la sumatoria de los 'Montos de descuentos' de línea que no afectan la base (con 'Código de motivo de descuento' igual a '01') y los 'Montos de descuentos' globales que no afectan la base (con 'Código de motivo de descuento' igual a '03' y '63'), con una tolerancia de + - 1</t>
  </si>
  <si>
    <t xml:space="preserve">3300</t>
  </si>
  <si>
    <t xml:space="preserve">Sumatoria otros cargos (que no afectan la base imponible del IGV)</t>
  </si>
  <si>
    <t xml:space="preserve">/Invoice/cac:LegalMonetaryTotal/cbc:ChargeTotalAmount</t>
  </si>
  <si>
    <t xml:space="preserve">2064</t>
  </si>
  <si>
    <t xml:space="preserve">El valor del tag es diferente a la sumatoria de los 'Montos de cargos' de línea que no afectan la base (con 'Código de motivo de cargo' igual a '48') y los 'Montos de cargos' globales que no afectan la base (con 'Código de motivo de cargo' igual a '45, '46' y '50'), con una tolerancia de + - 1</t>
  </si>
  <si>
    <t xml:space="preserve">3301</t>
  </si>
  <si>
    <t xml:space="preserve">Importe total de la venta, cesión en uso o del servicio prestado</t>
  </si>
  <si>
    <t xml:space="preserve">/Invoice/cac:LegalMonetaryTotal/cbc:PayableAmount</t>
  </si>
  <si>
    <t xml:space="preserve">2062</t>
  </si>
  <si>
    <t xml:space="preserve">Si el valor del tag difiere de la sumatoria del 'Total precio de venta' más 'Sumatoria otros cargos (que no afectan la base imponible del IGV)' menos 'Sumatoria otros descuentos (que no afectan la base imponible del IGV)' menos 'Total anticipos' de corresponder y más 'Monto de redondeo del importe total',  con una tolerancia + - 1. </t>
  </si>
  <si>
    <t xml:space="preserve">3280</t>
  </si>
  <si>
    <t xml:space="preserve">/Invoice/cac:LegalMonetaryTotal/cbc:LineExtensionAmount</t>
  </si>
  <si>
    <t xml:space="preserve">Si el Tag UBL no existe</t>
  </si>
  <si>
    <t xml:space="preserve">3288</t>
  </si>
  <si>
    <t xml:space="preserve">Si existe el tag, el formato del Tag UBL es diferente de decimal positivo de 12 enteros y hasta 2 decimales y diferente de cero</t>
  </si>
  <si>
    <t xml:space="preserve">2031</t>
  </si>
  <si>
    <t xml:space="preserve">El valor del tag es diferente de la sumatoria del 'Valor de venta por ítem' (cbc:LineExtensionAmount) de los ítems con 'Código de tributo por línea' igual a  '1000', '1016', '9995', '9997' y '9998'  y cuyo 'Monto base' es mayor a cero (cbc:TaxableAmount &gt; 0), menos 'Montos de descuentos globales' que afectan la base ('Código de motivo de descuento' igual a '02') más 'Montos de cargos globales' que afectan la base ('Código de motivo de cargo' igual a '49'), con una tolerancia de + - 1</t>
  </si>
  <si>
    <t xml:space="preserve">3278</t>
  </si>
  <si>
    <t xml:space="preserve">Total precio de venta (Subtotal de la factura)</t>
  </si>
  <si>
    <t xml:space="preserve">/Invoice/cac:LegalMonetaryTotal/cbc:TaxInclusiveAmount</t>
  </si>
  <si>
    <t xml:space="preserve">3305</t>
  </si>
  <si>
    <t xml:space="preserve">3019</t>
  </si>
  <si>
    <t xml:space="preserve">Si existe el Tag UBL, y no es una factura sujeta al IVAP*, y el valor es diferente de la sumatoria de 'Total valor de venta' más 'Sumatoria ISC' más los 'Anticipos de ISC' ('Código de motivo de descuento' igual a '20') más 'Sumatoria Otros Tributos' más 'Sumatoria ICBPER' más el resultado de:
Multiplicar la sumatoria de los 'Monto base' de las líneas (cbc:TaxableAmount) con 'Código de tributo por línea' igual a '1000', menos 'Monto de descuentos' globales que afectan la base (Código '02'), más los 'Montos de cargos' globales que afectan la base (Código '49') por la tasa vigente del IGV a la fecha de emisión, con una tolerancia + - 1
* Se entiende que la factura no está sujeta al IVAP si no existe ninguna línea afecta al IVAP, es decir, no debe existir en la línea un cac:TaxSubtotal con cbc:ID igual a '1016' y cbc:TaxableAmount mayor a cero.</t>
  </si>
  <si>
    <t xml:space="preserve">3279</t>
  </si>
  <si>
    <t xml:space="preserve">Si existe el Tag UBL, y es una factura sujeta al IVAP*, y el valor es diferente de la sumatoria de 'Total valor de venta' más 'Sumatoria Otros Tributos' más 'Sumatoria ICBPER' más el resultado de:
Multiplicar la sumatoria de los 'Monto base' de las líneas (cbc:TaxableAmount) con 'Código de tributo por línea' igual a '1016', menos 'Monto de descuentos' globales que afectan la base (Código '02'), más los 'Montos de cargos' globales que afectan la base (Código '49') por la tasa vigente del IVAP a la fecha de emisión, con una tolerancia + - 1
* Se entiende que esta sujeta al IVAP si las líneas son afectas al IVAP (cbc:ID igual a '1016' y cbc:TaxableAmount mayor a cero)</t>
  </si>
  <si>
    <t xml:space="preserve">Monto de redondeo del importe total</t>
  </si>
  <si>
    <t xml:space="preserve">/Invoice/cac:LegalMonetaryTotal/cbc:PayableRoundingAmount</t>
  </si>
  <si>
    <t xml:space="preserve">Información adicional</t>
  </si>
  <si>
    <t xml:space="preserve">Leyenda</t>
  </si>
  <si>
    <t xml:space="preserve">C
</t>
  </si>
  <si>
    <t xml:space="preserve">(Catálogo N.° 52)</t>
  </si>
  <si>
    <t xml:space="preserve">/Invoice/cbc:Note@languageLocaleID (Código de la leyenda)</t>
  </si>
  <si>
    <t xml:space="preserve">Si el atributo existe, el valor del atributo no existe en el listado</t>
  </si>
  <si>
    <t xml:space="preserve">3027</t>
  </si>
  <si>
    <t xml:space="preserve">El valor del atributo se repite en el comprobante</t>
  </si>
  <si>
    <t xml:space="preserve">3014</t>
  </si>
  <si>
    <t xml:space="preserve">Si existe una línea con código de 'Afectación al IGV o IVAP' con valor '17' (IVAP) cuyo 'Monto base' es mayor a cero (cbc:TaxableAmount &gt; 0), y no existe código de leyenda igual a '2007'</t>
  </si>
  <si>
    <t xml:space="preserve">4264</t>
  </si>
  <si>
    <t xml:space="preserve">Si 'Tipo de operación' es '1001 Operación Sujeta a Detracción', y no existe código de leyenda igual a '2006'</t>
  </si>
  <si>
    <t xml:space="preserve">4265</t>
  </si>
  <si>
    <t xml:space="preserve">Si 'Tipo de operación' es '1002 - Operación Sujeta a Detracción- Recursos Hidrobiológicos', y no existe código de leyenda igual a '2006'</t>
  </si>
  <si>
    <t xml:space="preserve">Si 'Tipo de operación' es '1003 - Operación Sujeta a Detracción- Servicios de Transporte - Pasajeros', y no existe código de leyenda igual a '2006'</t>
  </si>
  <si>
    <t xml:space="preserve">Si 'Tipo de operación' es '1004 - Operación Sujeta a Detracción- Servicios de Transporte - Carga', y no existe código de leyenda igual a '2006'</t>
  </si>
  <si>
    <t xml:space="preserve">Si existe Dirección del lugar en el que se entrega el bien (tag Dirección completa y detallada) y no existe código de leyenda igual a '2005'</t>
  </si>
  <si>
    <t xml:space="preserve">4266</t>
  </si>
  <si>
    <t xml:space="preserve">/Invoice/cbc:Note  (Descripción de la leyenda)</t>
  </si>
  <si>
    <t xml:space="preserve">Si el formato del Tag UBL es diferente a alfanumérico de 1 a 200 caractéres (se considera cualquier carácter incluido espacio, no se permite ningún otro "whitespace character": salto de línea, tab, fin de línea, etc.)</t>
  </si>
  <si>
    <t xml:space="preserve">3006</t>
  </si>
  <si>
    <t xml:space="preserve">Tipo de operación </t>
  </si>
  <si>
    <t xml:space="preserve">(Catálogo N.° 51)</t>
  </si>
  <si>
    <t xml:space="preserve">/Invoice/cbc:InvoiceTypeCode@listID</t>
  </si>
  <si>
    <t xml:space="preserve">Si no existe el atributo o es vacío</t>
  </si>
  <si>
    <t xml:space="preserve">3205</t>
  </si>
  <si>
    <t xml:space="preserve">Si valor del atributo es diferente al listado (catálogo 51) según el 'Tipo de documento'</t>
  </si>
  <si>
    <t xml:space="preserve">3206</t>
  </si>
  <si>
    <t xml:space="preserve">Catálogo
(051)</t>
  </si>
  <si>
    <t xml:space="preserve">Si tipo de operación es '2100' o '2101' o '2102' o '2103' o '2104' o '0112'  y Número de RUC se encuentra afiliado al 'SEE-Empresas supervisadas'</t>
  </si>
  <si>
    <t xml:space="preserve">1080</t>
  </si>
  <si>
    <t xml:space="preserve">"Tipo de Operacion"</t>
  </si>
  <si>
    <t xml:space="preserve">@name</t>
  </si>
  <si>
    <t xml:space="preserve">Si existe el atributo, el valor ingresado es diferente a 'Tipo de Operacion'</t>
  </si>
  <si>
    <t xml:space="preserve">4260</t>
  </si>
  <si>
    <t xml:space="preserve">"urn:pe:gob:sunat:cpe:see:gem:catalogos:catalogo51"</t>
  </si>
  <si>
    <t xml:space="preserve">@listSchemeURI</t>
  </si>
  <si>
    <t xml:space="preserve">Si existe el atributo, el valor ingresado es diferente a 'urn:pe:gob:sunat:cpe:see:gem:catalogos:catalogo51'</t>
  </si>
  <si>
    <t xml:space="preserve">4261</t>
  </si>
  <si>
    <t xml:space="preserve">Número de la orden de compra o servicio</t>
  </si>
  <si>
    <t xml:space="preserve">/Invoice/cac:OrderReference/cbc:ID</t>
  </si>
  <si>
    <t xml:space="preserve">Si existe el tag, el formato del Tag UBL es diferente a alfanumérico de 1 a 20 caracteres (se considera cualquier carácter, no permite 'whitespace character': espacio, salto de línea, fin de línea, tab, etc.)</t>
  </si>
  <si>
    <t xml:space="preserve">4233</t>
  </si>
  <si>
    <t xml:space="preserve">FISE (Ley N.° 29852) Fondo de Inclusión Social Energético</t>
  </si>
  <si>
    <t xml:space="preserve">"true"</t>
  </si>
  <si>
    <t xml:space="preserve">/Invoice/cac:AllowanceCharge/cbc:ChargeIndicator (Indicador de cargo)</t>
  </si>
  <si>
    <t xml:space="preserve">Si valor del tag es diferente 'true' para código de cargo igual a '45'</t>
  </si>
  <si>
    <t xml:space="preserve">/Invoice/cac:AllowanceCharge/cbc:AllowanceChargeReasonCode (Código de motivo del cargo)</t>
  </si>
  <si>
    <t xml:space="preserve">Si existe 'Indicador de cargo', y no existe el Tag UBL o es vacío</t>
  </si>
  <si>
    <t xml:space="preserve">/Invoice/cac:AllowanceCharge/cbc:Amount (Monto del cargo)</t>
  </si>
  <si>
    <t xml:space="preserve">Si el Tag UBL existe, el valor del Tag Ubl es  0 (cero), cuando el código de motivo de cargo igual a '45'</t>
  </si>
  <si>
    <t xml:space="preserve">3074</t>
  </si>
  <si>
    <t xml:space="preserve">/Invoice/cac:AllowanceCharge/cbc:BaseAmount (Monto base del cargo)</t>
  </si>
  <si>
    <t xml:space="preserve">El valor del tag UBL es igual a 0 o no existe, cuando el código de motivo de cargo es igual a '45'</t>
  </si>
  <si>
    <t xml:space="preserve">3092</t>
  </si>
  <si>
    <t xml:space="preserve">Restitución simplificada de derechos arancelarios</t>
  </si>
  <si>
    <t xml:space="preserve">"2010"</t>
  </si>
  <si>
    <t xml:space="preserve">/Invoice/cbc:Note@languageLocaleID (Código)</t>
  </si>
  <si>
    <t xml:space="preserve">/Invoice/cbc:Note  (Descripción)</t>
  </si>
  <si>
    <t xml:space="preserve">Incoterm</t>
  </si>
  <si>
    <t xml:space="preserve">/Invoice/cac:DeliveryTerms/cbc:ID</t>
  </si>
  <si>
    <t xml:space="preserve">Información adicional - percepciones</t>
  </si>
  <si>
    <t xml:space="preserve">Monto de la percepción en moneda nacional</t>
  </si>
  <si>
    <t xml:space="preserve">Si valor del tag es diferente 'true' para 'Código de motivo de cargo/descuento' igual a '51' o '52' o '53'</t>
  </si>
  <si>
    <t xml:space="preserve">/Invoice/cac:AllowanceCharge/cbc:AllowanceChargeReasonCode (Código de motivo de cargo/descuento: Código de régimen de percepción)</t>
  </si>
  <si>
    <t xml:space="preserve">El valor del tag es distinto a los valores del catálogo 53</t>
  </si>
  <si>
    <t xml:space="preserve">Si 'Tipo de operación' es '2001 - Operación sujeta a percepción' y 'Forma de pago' es 'Contado', no existe un 'Código de motivo de cargo/descuento' igual a '51' o '52' o '53'</t>
  </si>
  <si>
    <t xml:space="preserve">3093</t>
  </si>
  <si>
    <t xml:space="preserve">Si el valor del tag es igual a '51' o '52' o '53' y el 'Tipo de operación' es diferente de '2001 - Operación Sujeta a Percepción'</t>
  </si>
  <si>
    <t xml:space="preserve">3308</t>
  </si>
  <si>
    <t xml:space="preserve">Si 'Tipo de operación' es '2001 - Operación sujeta a percepción', y el valor del tag es igual a '51' o '52' o '53', la 'Forma de pago' es diferente de 'Contado'</t>
  </si>
  <si>
    <t xml:space="preserve">/Invoice/cac:AllowanceCharge/cbc:MultiplierFactorNumeric (Tasa percepción expresado como factor)</t>
  </si>
  <si>
    <t xml:space="preserve">Si el Tag UBL existe, el formato del Tag UBL es diferente de decimal positivo de 3 enteros y hasta 5 decimales</t>
  </si>
  <si>
    <t xml:space="preserve">/Invoice/cac:AllowanceCharge/cbc:Amount (Monto de la percepción)</t>
  </si>
  <si>
    <t xml:space="preserve">El formato del Tag UBL es diferente de decimal (positivo mayor a cero) de 12 enteros y hasta 2 decimales</t>
  </si>
  <si>
    <t xml:space="preserve">Si 'Código de motivo de cargo/descuento' es '51' o '52' o '53' (Percepción), el valor del Tag UBL es diferente a  'Base imponible de la percepción' por 'Tasa percepción expresado como factor', con una tolerancia + -1</t>
  </si>
  <si>
    <t xml:space="preserve">2798</t>
  </si>
  <si>
    <t xml:space="preserve">Si "Código de motivo de cargo/descuento" es '51' o '52' o '53' (Percepción), el atributo @currencyID del Tag UBL es diferente a "PEN"</t>
  </si>
  <si>
    <t xml:space="preserve">2792</t>
  </si>
  <si>
    <t xml:space="preserve">/Invoice/cac:AllowanceCharge/cbc:BaseAmount (Base imponible de la percepción)</t>
  </si>
  <si>
    <t xml:space="preserve">Si el Tag UBL existe, el formato del Tag UBL es diferente de decimal positivo de 12 enteros y hasta 2 decimales</t>
  </si>
  <si>
    <t xml:space="preserve">Si "Código de motivo de cargo/descuento" es '51' o '52' o '53' (Percepción) y "Tipo de moneda" del comprobante es "PEN", el valor del Tag UBL es mayor a "Importe total"</t>
  </si>
  <si>
    <t xml:space="preserve">2797</t>
  </si>
  <si>
    <t xml:space="preserve">El valor del tag UBL es igual a 0 o no existe, cuando el código de motivo de cargo es igual a '51' o '52' o '53'</t>
  </si>
  <si>
    <t xml:space="preserve">3233</t>
  </si>
  <si>
    <t xml:space="preserve">2788</t>
  </si>
  <si>
    <t xml:space="preserve">Monto total incluido la percepción</t>
  </si>
  <si>
    <t xml:space="preserve">"Percepcion"</t>
  </si>
  <si>
    <t xml:space="preserve">/Invoice/cac:PaymentTerms/cbc:ID (Indicador)</t>
  </si>
  <si>
    <t xml:space="preserve">Si 'Tipo de operación' es '2001 - Operación sujeta a percepción' y 'Forma de pago' es 'Contado', no existe un cac:PaymentTerms con cbc:ID con valor igual a 'Percepcion'</t>
  </si>
  <si>
    <t xml:space="preserve">3309</t>
  </si>
  <si>
    <t xml:space="preserve">Si 'Tipo de operación' es diferente de '2001', el valor del Tag UBL es igual a 'Percepcion'</t>
  </si>
  <si>
    <t xml:space="preserve">Si 'Tipo de operación' es '2001 - Operación sujeta a percepción' y 'Forma de pago' es diferente de 'Contado', el valor del Tag UBL es igual a 'Percepcion'</t>
  </si>
  <si>
    <t xml:space="preserve">/Invoice/cac:PaymentTerms/cbc:Amount (Monto total incluido la percepción)</t>
  </si>
  <si>
    <t xml:space="preserve">Si 'Indicador' es igual a 'Percepcion' y no existe el tag</t>
  </si>
  <si>
    <t xml:space="preserve">3310</t>
  </si>
  <si>
    <t xml:space="preserve">3311</t>
  </si>
  <si>
    <t xml:space="preserve">Si existe el atributo y el "Indicador" (/Invoice/cac:PaymentTerms/cbc:ID) es 'Percepción' y el atributo @currencyID del Tag UBL es diferente a "PEN"</t>
  </si>
  <si>
    <t xml:space="preserve">Información adicional  - anticipos</t>
  </si>
  <si>
    <t xml:space="preserve">Importe del anticipo</t>
  </si>
  <si>
    <t xml:space="preserve">an..2</t>
  </si>
  <si>
    <t xml:space="preserve">/Invoice/cac:PrepaidPayment/cbc:ID (Identificador del pago)</t>
  </si>
  <si>
    <t xml:space="preserve">Si 'Importe del anticipo' existe y no existe el Tag UBL o es vacio</t>
  </si>
  <si>
    <t xml:space="preserve">3211</t>
  </si>
  <si>
    <t xml:space="preserve">Si existe más de un 'Identificador de pago' con el mismo valor </t>
  </si>
  <si>
    <t xml:space="preserve">3212</t>
  </si>
  <si>
    <t xml:space="preserve">Si no existe documento con 'Tipo de comprobante que se realizó el anticipo' '02' o '03' con el mismo 'Identificador de pago' (cbc:DocumentStatusCode) que el valor del Tag UBL</t>
  </si>
  <si>
    <t xml:space="preserve">3213</t>
  </si>
  <si>
    <t xml:space="preserve">"Anticipo"</t>
  </si>
  <si>
    <t xml:space="preserve">Si existe el atributo, el valor ingresado es diferente a 'Anticipo'</t>
  </si>
  <si>
    <t xml:space="preserve">/Invoice/cac:PrepaidPayment/cbc:PaidAmount (Importe del anticipo)</t>
  </si>
  <si>
    <t xml:space="preserve">Si el Tag UBL existe y es menor o igual a 0 (cero)</t>
  </si>
  <si>
    <t xml:space="preserve">2503</t>
  </si>
  <si>
    <t xml:space="preserve">Si existe Tag UBL con valor mayor a cero, y no existe 'Total Anticipos' con monto mayor a cero </t>
  </si>
  <si>
    <t xml:space="preserve">3220</t>
  </si>
  <si>
    <t xml:space="preserve">/Invoice/cac:PrepaidPayment/cbc:PaidDate (Fecha de pago)</t>
  </si>
  <si>
    <t xml:space="preserve">/Invoice/cac:AdditionalDocumentReference/cbc:DocumentStatusCode (Identificador del pago)</t>
  </si>
  <si>
    <t xml:space="preserve">Si 'Tipo de comprobante que se realizó el anticipo' es '02' o '03', y no existe un 'Importe del anticipo' con 'Identificador de pago' igual al valor del tag UBL</t>
  </si>
  <si>
    <t xml:space="preserve">3214</t>
  </si>
  <si>
    <t xml:space="preserve">Si 'Tipo de comprobante que se realizó el anticipo' es '02' o '03', y existe más de un comprobante de anticipo con el mismo identificador de pago en el comprobante</t>
  </si>
  <si>
    <t xml:space="preserve">3215</t>
  </si>
  <si>
    <t xml:space="preserve">Si 'Tipo de comprobante que se realizó el anticipo' es '02' o '03', y no existe el tag UBL</t>
  </si>
  <si>
    <t xml:space="preserve">3216</t>
  </si>
  <si>
    <t xml:space="preserve">/Invoice/cac:AdditionalDocumentReference/cbc:ID (Serie y Número de comprobante que se realizó el anticipo)</t>
  </si>
  <si>
    <t xml:space="preserve">Si 'Tipo de documento del emisor del anticipo' existe y 'Tipo de comprobante que se realizo el anticipo' es '02' (Factura), el formato del Tag UBL  es diferente a:
- [F][A-Z0-9]{3}-[0-9]{1,8}
- (E001)-[0-9]{1,8}
- [0-9]{1,4}-[0-9]{1,8}</t>
  </si>
  <si>
    <t xml:space="preserve">2521</t>
  </si>
  <si>
    <t xml:space="preserve">Si 'Tipo de documento del emisor del anticipo' existe y 'Tipo de comprobante que se realizo el anticipo' es '03' (Boleta), el formato del Tag UBL  es diferente a:
- [B][A-Z0-9]{3}-[0-9]{1,8}
- (EB01)-[0-9]{1,8}
- [0-9]{1,4}-[0-9]{1,8}</t>
  </si>
  <si>
    <t xml:space="preserve">/Invoice/cac:AdditionalDocumentReference/cbc:DocumentTypeCode (Tipo de comprobante que se realizó el anticipo)</t>
  </si>
  <si>
    <t xml:space="preserve">Si existe identificador de pago (cbc:DocumentStatusCode), y el valor del tag UBL es diferente a '02' (Factura) o '03' (Boleta)</t>
  </si>
  <si>
    <t xml:space="preserve">2505</t>
  </si>
  <si>
    <t xml:space="preserve">an11</t>
  </si>
  <si>
    <t xml:space="preserve">/Invoice/cac:AdditionalDocumentReference/cac:IssuerParty/cac:PartyIdentification/cbc:ID (Número de documento del emisor del anticipo)</t>
  </si>
  <si>
    <t xml:space="preserve">Si existe identificador de pago (cbc:DocumentStatusCode) y no existe el tag o es vacío</t>
  </si>
  <si>
    <t xml:space="preserve">3217</t>
  </si>
  <si>
    <t xml:space="preserve">Si existe identificador de pago (cbc:DocumentStatusCode) y el valor del Tag UBL no existe en el listado</t>
  </si>
  <si>
    <t xml:space="preserve">2529</t>
  </si>
  <si>
    <t xml:space="preserve">Si existe identificador de pago (cbc:DocumentStatusCode) y 'Serie del comprobante que realizó el anticipo' empieza con B o F o E, y RUC del emisor del anticipo es igual al RUC emisor de la factura, la 'Serie y número del comprobante que realizó el anticipo' no existe con estado aceptado en el listado para el RUC consignado en el emisor del anticipo</t>
  </si>
  <si>
    <t xml:space="preserve">3218</t>
  </si>
  <si>
    <t xml:space="preserve">Si existe identificador de pago (cbc:DocumentStatusCode) y 'Serie del comprobante que realizó el anticipo' empieza con número, y RUC del emisor del anticipo es igual al RUC emisor de la factura, la 'Serie y número del comprobante que realizó el anticipo' no existe en el listado para el RUC consignado en el emisor del anticipo</t>
  </si>
  <si>
    <t xml:space="preserve">3219</t>
  </si>
  <si>
    <t xml:space="preserve">/Invoice/cac:AdditionalDocumentReference/cac:IssuerParty/cac:PartyIdentification/cbc:ID@schemeID (Tipo de documento del emisor del anticipo)</t>
  </si>
  <si>
    <t xml:space="preserve">Si el atributo del Tag UBL no existe o es diferente a 6 (RUC)</t>
  </si>
  <si>
    <t xml:space="preserve">2520</t>
  </si>
  <si>
    <t xml:space="preserve">Catálogo
(006)</t>
  </si>
  <si>
    <t xml:space="preserve">"urn:pe:gob:sunat:cpe:see:gem:catalogos:
catalogo06"</t>
  </si>
  <si>
    <t xml:space="preserve">Total de anticipos</t>
  </si>
  <si>
    <t xml:space="preserve">/Invoice/cac:LegalMonetaryTotal/cbc:PrepaidAmount</t>
  </si>
  <si>
    <t xml:space="preserve">Si existe Tag UBL con valor mayor a cero, la suma de los 'Importe del anticipo' es diferente al valor del tag UBL </t>
  </si>
  <si>
    <t xml:space="preserve">2509</t>
  </si>
  <si>
    <t xml:space="preserve">Si existe Tag UBL con valor mayor a cero, y no existe al menos un 'Cargos y/o descuentos globales' (cac:AllowanceCharge) con 'Indicador de cargo/descuento global' con valor '04' o '05' o '06' y con monto mayor a cero (cbc:Amount)</t>
  </si>
  <si>
    <t xml:space="preserve">3287</t>
  </si>
  <si>
    <t xml:space="preserve">Información adicional - sustento de traslado de mercaderias</t>
  </si>
  <si>
    <t xml:space="preserve">a) Para el caso de la factura electrónica remitente</t>
  </si>
  <si>
    <t xml:space="preserve">Modalidad de Transporte. Dato exclusivo para la Factura Guía Remitente (FG Remitente)</t>
  </si>
  <si>
    <t xml:space="preserve">/Invoice/cac:Delivery/cac:Shipment/cac:ShipmentStage/cbc:TransportModeCode</t>
  </si>
  <si>
    <t xml:space="preserve">Si existe el Tag UBL, el valor del Tag UBL es diferente al listado</t>
  </si>
  <si>
    <t xml:space="preserve">4043</t>
  </si>
  <si>
    <t xml:space="preserve">Catálogo
(018)</t>
  </si>
  <si>
    <t xml:space="preserve">"Modalidad de Transporte"</t>
  </si>
  <si>
    <t xml:space="preserve">Si existe el atributo, el valor ingresado es diferente a 'Modalidad de Transporte'</t>
  </si>
  <si>
    <t xml:space="preserve">"urn:pe:gob:sunat:cpe:see:gem:catalogos:catalogo18"</t>
  </si>
  <si>
    <t xml:space="preserve">Si existe el atributo, el valor ingresado es diferente a 'urn:pe:gob:sunat:cpe:see:gem:catalogos:catalogo18'</t>
  </si>
  <si>
    <t xml:space="preserve">Dirección punto de llegada - Código de ubigeo</t>
  </si>
  <si>
    <t xml:space="preserve">/Invoice/cac:Delivery/cac:Shipment/cac:Delivery/cac:DeliveryAddress/cbc:ID</t>
  </si>
  <si>
    <t xml:space="preserve">Si existe 'Código de motivo de traslado' y existe 'Modalidad de Transporte (FG Remitente)', no existe el Tag UBL</t>
  </si>
  <si>
    <t xml:space="preserve">4127</t>
  </si>
  <si>
    <t xml:space="preserve">Si existe 'Código de motivo de traslado' y no existe 'Modalidad de Transporte (FG Remitente)', existe el Tag UBL</t>
  </si>
  <si>
    <t xml:space="preserve">4135</t>
  </si>
  <si>
    <t xml:space="preserve">Si existe el Tag UBL, el valor del tag es diferente al listado</t>
  </si>
  <si>
    <t xml:space="preserve">4176</t>
  </si>
  <si>
    <t xml:space="preserve">Dirección punto de llegada - Dirección completa y detallada</t>
  </si>
  <si>
    <t xml:space="preserve">/Invoice/cac:Delivery/cac:Shipment/cac:Delivery/cac:DeliveryAddress/cac:AddressLine/cbc:Line</t>
  </si>
  <si>
    <t xml:space="preserve">Si existe el Tag UBL, el formato del Tag UBL es diferente a alfanumérico de 3 a 100 caracteres</t>
  </si>
  <si>
    <t xml:space="preserve">4179</t>
  </si>
  <si>
    <t xml:space="preserve">Dirección punto de partida - Código de ubigeo</t>
  </si>
  <si>
    <t xml:space="preserve">/Invoice/cac:Delivery/cac:Shipment/cac:OriginAddress/cbc:ID</t>
  </si>
  <si>
    <t xml:space="preserve">4128</t>
  </si>
  <si>
    <t xml:space="preserve">4136</t>
  </si>
  <si>
    <t xml:space="preserve">Si existe el Tag UBL, el valor del tag es diferente al listado.</t>
  </si>
  <si>
    <t xml:space="preserve">4181</t>
  </si>
  <si>
    <t xml:space="preserve">Dirección punto de partida - Dirección completa y detallada</t>
  </si>
  <si>
    <t xml:space="preserve">/Invoice/cac:Delivery/cac:Shipment/cac:OriginAddress/cac:AddressLine/cbc:Line</t>
  </si>
  <si>
    <t xml:space="preserve">Si existe 'Código de motivo de traslado' y no existe 'Modalidad de Transporte (FG Remitente)', y existe el Tag UBL</t>
  </si>
  <si>
    <t xml:space="preserve">4184</t>
  </si>
  <si>
    <t xml:space="preserve">Información de vehículo principal - Número de placa</t>
  </si>
  <si>
    <t xml:space="preserve">/Invoice/cac:Delivery/cac:Shipment/cac:ShipmentStage/cac:TransportMeans/cac:RoadTransport/cbc:LicensePlateID</t>
  </si>
  <si>
    <t xml:space="preserve">Si existe 'Código de motivo de traslado' y 'Modalidad de Transporte(FG Remitente)' es '01' y existe 'Datos de conductores - Número de documento de identidad', no existe el Tag UBL</t>
  </si>
  <si>
    <t xml:space="preserve">4158</t>
  </si>
  <si>
    <t xml:space="preserve">Si existe 'Código de motivo de traslado' y 'Modalidad de Transporte(FG Remitente)' es '02', no existe el Tag UBL</t>
  </si>
  <si>
    <t xml:space="preserve">Si existe 'Código de motivo de traslado' y no existe 'Modalidad de Transporte (FG Remitente)', y no existe el Tag UBL</t>
  </si>
  <si>
    <t xml:space="preserve">Si el Tag UBL existe, el formato del Tag UBL es diferente a alfanumérico de 6 a 8 caracteres (se permite espacio en blanco y guion)</t>
  </si>
  <si>
    <t xml:space="preserve">4167</t>
  </si>
  <si>
    <t xml:space="preserve">Información de vehículos secundarios - Número de placa</t>
  </si>
  <si>
    <t xml:space="preserve">/Invoice/cac:Delivery/cac:Shipment/cac:TransportHandlingUnit/cac:TransportEquipment/cbc:ID
</t>
  </si>
  <si>
    <t xml:space="preserve">4170</t>
  </si>
  <si>
    <t xml:space="preserve">Datos de conductores - Número de documento de identidad</t>
  </si>
  <si>
    <t xml:space="preserve">/Invoice/cac:Delivery/cac:Shipment/cac:ShipmentStage/cac:DriverPerson/cbc:ID</t>
  </si>
  <si>
    <t xml:space="preserve">Si 'Modalidad de Transporte(FG Remitente)' es '01' y 'Información de vehículo principal - Número de placa' existe, no existe el Tag UBL o es vacío</t>
  </si>
  <si>
    <t xml:space="preserve">4157</t>
  </si>
  <si>
    <t xml:space="preserve">Si 'Modalidad de Transporte(FG Remitente)' es '02', no existe el Tag UBL o es vacío</t>
  </si>
  <si>
    <t xml:space="preserve">Si existe 'Código de motivo de traslado' y no existe 'Modalidad de Transporte (FG Remitente)', y no existe el Tag UBL o es vacío</t>
  </si>
  <si>
    <t xml:space="preserve">Si 'Datos de conductores - Tipo de documento' es 'A', el formato del Tag UBL es diferente a alfanumérico de hasta 15 caracteres</t>
  </si>
  <si>
    <t xml:space="preserve">4174</t>
  </si>
  <si>
    <t xml:space="preserve">Si 'Datos de conductores - Tipo de documento' es '1', el formato del Tag UBL es diferente a numérico de 8 dígitos</t>
  </si>
  <si>
    <t xml:space="preserve">Si 'Datos de conductores - Tipo de documento' es '4' o '7', el formato del Tag UBL es diferente a alfanumérico de hasta 12 caracteres</t>
  </si>
  <si>
    <t xml:space="preserve">Datos de conductores - Tipo de documento</t>
  </si>
  <si>
    <t xml:space="preserve">/Invoice/cac:Delivery/cac:Shipment/cac:ShipmentStage/cac:DriverPerson/cbc:ID@schemeID</t>
  </si>
  <si>
    <t xml:space="preserve">Si existe 'Datos de conductores - Número de documento de identidad' y no existe el atributo</t>
  </si>
  <si>
    <t xml:space="preserve">4172</t>
  </si>
  <si>
    <t xml:space="preserve">Si existe el atributo, el valor es diferente de '1', '4', '7', 'A'</t>
  </si>
  <si>
    <t xml:space="preserve">4173</t>
  </si>
  <si>
    <t xml:space="preserve">Motivo de traslado</t>
  </si>
  <si>
    <t xml:space="preserve">/Invoice/cac:Delivery/cac:Shipment/cbc:ID</t>
  </si>
  <si>
    <t xml:space="preserve">Si el tag existe, el valor del Tag UBL no está en el listado</t>
  </si>
  <si>
    <t xml:space="preserve">4249</t>
  </si>
  <si>
    <t xml:space="preserve">Catálogo
(020)</t>
  </si>
  <si>
    <t xml:space="preserve">"Motivo de Traslado"</t>
  </si>
  <si>
    <t xml:space="preserve">Si existe el atributo, el valor ingresado es diferente a 'Motivo de Traslado'</t>
  </si>
  <si>
    <t xml:space="preserve">"urn:pe:gob:sunat:cpe:see:gem:catalogos:catalogo20"</t>
  </si>
  <si>
    <t xml:space="preserve">Si existe el atributo, el valor ingresado es diferente a 'urn:pe:gob:sunat:cpe:see:gem:catalogos:catalogo20'</t>
  </si>
  <si>
    <t xml:space="preserve">Peso bruto total de la Factura</t>
  </si>
  <si>
    <t xml:space="preserve">/Invoice/cac:Delivery/cac:Shipment/cbc:GrossWeightMeasure</t>
  </si>
  <si>
    <t xml:space="preserve">Si existe el Tag UBL, el formato del Tag UBL es diferente a numérico de 12 enteros y 2 decimales</t>
  </si>
  <si>
    <t xml:space="preserve">(Catálogo N.° 03)  KGM</t>
  </si>
  <si>
    <t xml:space="preserve">/Invoice/cac:Delivery/cac:Shipment/cbc:GrossWeightMeasure@unitCode</t>
  </si>
  <si>
    <t xml:space="preserve">Si existe el atributo, el valor es diferente a "KGM"</t>
  </si>
  <si>
    <t xml:space="preserve">Fecha de inicio del traslado</t>
  </si>
  <si>
    <t xml:space="preserve">/Invoice/cac:Delivery/cac:Shipment/cac:ShipmentStage/cac:TransitPeriod/cbc:StartDate</t>
  </si>
  <si>
    <t xml:space="preserve">Si existe 'Código de motivo de traslado' y existe 'Modalidad de Transporte (FG Remitente)' , y no existe el Tag UBL</t>
  </si>
  <si>
    <t xml:space="preserve">4126</t>
  </si>
  <si>
    <t xml:space="preserve">Si existe 'Código de motivo de traslado' y no existe 'Modalidad de Transporte (FG Remitente)' , y no existe el Tag UBL</t>
  </si>
  <si>
    <t xml:space="preserve">Datos del destinatario - tipo y número de documento de identidad</t>
  </si>
  <si>
    <t xml:space="preserve">/Invoice/cac:Delivery/cac:Shipment/cac:Delivery/cac:DeliveryParty/cac:PartyIdentification/cbc:ID (Número de documento de identidad)</t>
  </si>
  <si>
    <t xml:space="preserve">/Invoice/cac:Delivery/cac:Shipment/cac:Delivery/cac:DeliveryParty/cac:PartyIdentification/cbc:ID@schemeID (Tipo de documento de identidad)</t>
  </si>
  <si>
    <t xml:space="preserve">Datos del destinatario - apellidos y nombres o razón social</t>
  </si>
  <si>
    <t xml:space="preserve">/Invoice/cac:Delivery/cac:Shipment/cac:Delivery/cac:DeliveryParty/cacPartyLegalEntity/cbc:RegistrationName</t>
  </si>
  <si>
    <t xml:space="preserve">Datos del Transportista - tipo y número de documento de identidad</t>
  </si>
  <si>
    <t xml:space="preserve">/Invoice/cac:Delivery/cac:Shipment/cac:ShipmentStage/cac:CarrierParty/cac:PartyIdentification/cbc:ID (Número de documento de identidad)</t>
  </si>
  <si>
    <t xml:space="preserve">Si existe 'Código de motivo de traslado' y 'Modalidad de Transporte(FG Remitente)' es '01', no existe el Tag UBL</t>
  </si>
  <si>
    <t xml:space="preserve">4286</t>
  </si>
  <si>
    <t xml:space="preserve">Si existe 'Código de motivo de traslado' y "Modalidad de Transporte(FG Remitente)" es '02', existe el Tag UBL</t>
  </si>
  <si>
    <t xml:space="preserve">Si existe 'Código de motivo de traslado' y no existe 'Modalidad de Transporte (FG Remitente)', no existe el Tag UBL</t>
  </si>
  <si>
    <t xml:space="preserve">4160</t>
  </si>
  <si>
    <t xml:space="preserve">Si "Datos del Transportista (FG Remitente) o Transportista contratante (FG Transportista) - Tipo de documento de identidad" es 6, el formato del Tag UBL es diferente de numérico de 11 dígitos</t>
  </si>
  <si>
    <t xml:space="preserve">4163</t>
  </si>
  <si>
    <t xml:space="preserve">/Invoice/cac:Delivery/cac:Shipment/cac:ShipmentStage/cac:CarrierParty/cac:PartyIdentification/cbc:ID@schemeID (Tipo de documento de identidad)</t>
  </si>
  <si>
    <t xml:space="preserve">Si existe 'Datos del Transportista - número de documento de identidad' y no existe el atributo</t>
  </si>
  <si>
    <t xml:space="preserve">4161</t>
  </si>
  <si>
    <t xml:space="preserve">Si existe el atributo y el valor es diferente de '6'</t>
  </si>
  <si>
    <t xml:space="preserve">4162</t>
  </si>
  <si>
    <t xml:space="preserve">Datos del Transportista - Apellidos y nombres o razón social</t>
  </si>
  <si>
    <t xml:space="preserve">/Invoice/cac:Delivery/cac:Shipment/cac:ShipmentStage/cac:CarrierParty/cacPartyLegalEntity/cbc:RegistrationName</t>
  </si>
  <si>
    <t xml:space="preserve">Si "Datos del Transportista (FG Remitente) o Transportista contratante (FG Transportista) - Número de documento de identidad" existe, no existe el Tag UBL</t>
  </si>
  <si>
    <t xml:space="preserve">4164</t>
  </si>
  <si>
    <t xml:space="preserve">Si el Tag UBL existe, el formato del Tag UBL es diferente de alfanumérico de 3 a 100 caracteres</t>
  </si>
  <si>
    <t xml:space="preserve">4165</t>
  </si>
  <si>
    <t xml:space="preserve">Datos del Transportista  - Registro del MTC</t>
  </si>
  <si>
    <t xml:space="preserve">/Invoice/cac:Delivery/cac:Shipment/cac:ShipmentStage/cac:CarrierParty/cacPartyLegalEntity/cbc:CompanyID</t>
  </si>
  <si>
    <t xml:space="preserve">b) Para el caso de la factura electrónica tranportista</t>
  </si>
  <si>
    <t xml:space="preserve">Serie y número de la guía de remisión electrónica o la factura electrónica remitente</t>
  </si>
  <si>
    <t xml:space="preserve">/Invoice/cac:AdditionalDocumentReference/cbc:ID (Serie y Número de comprobante)</t>
  </si>
  <si>
    <t xml:space="preserve">&lt;&lt;&lt;SIN VALIDACION&gt;&gt;&gt;</t>
  </si>
  <si>
    <t xml:space="preserve">/Invoice/cac:AdditionalDocumentReference/cbc:DocumentTypeCode (Tipo de comprobante)</t>
  </si>
  <si>
    <t xml:space="preserve">Fecha de inicio del traslado o fecha de entrega de bienes al transportista</t>
  </si>
  <si>
    <t xml:space="preserve">Datos del transportista contratante  
- tipo y número de documento de identidad</t>
  </si>
  <si>
    <t xml:space="preserve">/Invoice/cac:Delivery/cac:Shipment/cac:ShipmentStage/cac:CarrierParty/cac:PartyIdentification/cbc:ID</t>
  </si>
  <si>
    <t xml:space="preserve">Si existe el Tag anterior y no existe el Tag UBL</t>
  </si>
  <si>
    <t xml:space="preserve">Datos del transportista contratante - Apellidos y nombres o razón social</t>
  </si>
  <si>
    <t xml:space="preserve">Registro del MTC</t>
  </si>
  <si>
    <t xml:space="preserve">Número de constancia de inscripcion del vehiculo o certificado de habilitación vehicular</t>
  </si>
  <si>
    <t xml:space="preserve">an..40</t>
  </si>
  <si>
    <t xml:space="preserve">/Invoice/cac:Delivery/cac:Shipment/cac:ShipmentStage/cac:TransportMeans/cbc:RegistrationNationalityID</t>
  </si>
  <si>
    <t xml:space="preserve">Si existe el atributo, el valor es diferente de '1', ' 4', '7', 'A'</t>
  </si>
  <si>
    <t xml:space="preserve">Indicador de subcontratación</t>
  </si>
  <si>
    <t xml:space="preserve">/Invoice/cac:Delivery/cac:Shipment/cac:Delivery/cac:DeliveryParty/cbc:MarkAttentionIndicator</t>
  </si>
  <si>
    <t xml:space="preserve">Si existe 'Código de motivo de traslado' y existe 'Modalidad de Transporte (FG Remitente), y existe el Tag UBL</t>
  </si>
  <si>
    <t xml:space="preserve">4129</t>
  </si>
  <si>
    <t xml:space="preserve">Información adicional  - transporte terrestre de pasajeros</t>
  </si>
  <si>
    <t xml:space="preserve">95
96
97
98
99
100
101</t>
  </si>
  <si>
    <t xml:space="preserve">Número de asiento
Información de manifiesto de pasajeros
Número de documento de identidad del pasajero
Tipo de documento de identidad del pasajero
Nombres y apellidos del pasajero
Ciudad o lugar de destino
Ciudad o lugar de origen </t>
  </si>
  <si>
    <t xml:space="preserve">/Invoice/cac:InvoiceLine/cac:Item/cac:AdditionalItemProperty/cbc:Name (Nombre del concepto)</t>
  </si>
  <si>
    <t xml:space="preserve">/Invoice/cac:InvoiceLine/cac:Item/cac:AdditionalItemProperty/cbc:NameCode (Código del concepto)</t>
  </si>
  <si>
    <t xml:space="preserve">/Invoice/cac:InvoiceLine/cac:Item/cac:AdditionalItemProperty/cbc:Value (Número de asiento)</t>
  </si>
  <si>
    <t xml:space="preserve">De existir 'Código del concepto' igual a '3050', '3051', '3052', '3053', '3054', 3055', '3056', '3057' o '3058' y no existe el tag o es vacío</t>
  </si>
  <si>
    <t xml:space="preserve">Si el 'Código del concepto' es '3050', el formato del Tag UBL es diferente a alfanumérico de 1 a 20 caracteres</t>
  </si>
  <si>
    <t xml:space="preserve">4280</t>
  </si>
  <si>
    <t xml:space="preserve">/Invoice/cac:InvoiceLine/cac:Item/cac:AdditionalItemProperty/cbc:Value (Información de manifiesto de pasajeros)</t>
  </si>
  <si>
    <t xml:space="preserve">Si el 'Código del concepto' es '3051', el formato del Tag UBL es diferente a alfanumérico de 3 a 20 caracteres</t>
  </si>
  <si>
    <t xml:space="preserve">/Invoice/cac:InvoiceLine/cac:Item/cac:AdditionalItemProperty/cbc:Value (Número de documento de identidad del pasajero</t>
  </si>
  <si>
    <t xml:space="preserve">Si el 'Código del concepto' es '3052', el formato del Tag UBL es diferente a alfanumérico de 3 a 15 caracteres</t>
  </si>
  <si>
    <t xml:space="preserve">/Invoice/cac:InvoiceLine/cac:Item/cac:AdditionalItemProperty/cbc:Value (Tipo de documento de identidad del pasajero</t>
  </si>
  <si>
    <t xml:space="preserve">Si el 'Código del concepto' es '3053', el valor del tag es distinto al catálogo nro 06.</t>
  </si>
  <si>
    <t xml:space="preserve">/Invoice/cac:InvoiceLine/cac:Item/cac:AdditionalItemProperty/cbc:Value (Nombres y apellidos del pasajero</t>
  </si>
  <si>
    <t xml:space="preserve">Si el 'Código del concepto' es '3054', el formato del Tag UBL es diferente a alfanumérico de 3 a 200 caracteres</t>
  </si>
  <si>
    <t xml:space="preserve">Ciudad o lugar de destino - Código de ubigeo/Invoice/cac:InvoiceLine/cac:Item/cac:AdditionalItemProperty/cbc:Value (</t>
  </si>
  <si>
    <t xml:space="preserve">Si el 'Código del concepto' es '3055', el valor del tag es distinto al catálogo nro 13.</t>
  </si>
  <si>
    <t xml:space="preserve">/Invoice/cac:InvoiceLine/cac:Item/cac:AdditionalItemProperty/cbc:Value (Ciudad o lugar de destino - Dirección detallada</t>
  </si>
  <si>
    <t xml:space="preserve">Si el 'Código del concepto' es '3056', el formato del Tag UBL es diferente a alfanumérico de 3 a 200 caracteres</t>
  </si>
  <si>
    <t xml:space="preserve">/Invoice/cac:InvoiceLine/cac:Item/cac:AdditionalItemProperty/cbc:Value (Ciudad o lugar de origen - Código de ubigeo</t>
  </si>
  <si>
    <t xml:space="preserve">Si el 'Código del concepto' es '3057', el valor del tag es distinto al catálogo nro 13.</t>
  </si>
  <si>
    <t xml:space="preserve">/Invoice/cac:InvoiceLine/cac:Item/cac:AdditionalItemProperty/cbc:Value (Ciudad o lugar de origen - Dirección detallada</t>
  </si>
  <si>
    <t xml:space="preserve">Si el 'Código del concepto' es '3058', el formato del Tag UBL es diferente a alfanumérico de 3 a 200 caracteres</t>
  </si>
  <si>
    <t xml:space="preserve">Fecha de inicio programado</t>
  </si>
  <si>
    <t xml:space="preserve">/Invoice/cac:InvoiceLine/cac:Item/cac:AdditionalItemProperty/cac:UsabilityPeriod/cbc:StartDate (Fecha de inicio)</t>
  </si>
  <si>
    <t xml:space="preserve">De existir 'Código del concepto' igual a '3059' y no existe el tag.</t>
  </si>
  <si>
    <t xml:space="preserve">3065</t>
  </si>
  <si>
    <t xml:space="preserve">Hora de inicio programado</t>
  </si>
  <si>
    <t xml:space="preserve">/Invoice/cac:InvoiceLine/cac:Item/cac:AdditionalItemProperty/cac:UsabilityPeriod/cbc:StartTime (Hora de inicio)</t>
  </si>
  <si>
    <t xml:space="preserve">De existir 'Código del concepto' igual a '3060' y no existe el tag.</t>
  </si>
  <si>
    <t xml:space="preserve">3172</t>
  </si>
  <si>
    <t xml:space="preserve">Información adicional  - detracciones</t>
  </si>
  <si>
    <t xml:space="preserve">Código del bien o servicio sujeto a detracción</t>
  </si>
  <si>
    <t xml:space="preserve">"Detraccion"</t>
  </si>
  <si>
    <t xml:space="preserve">/Invoice/cac:PaymentTerms/cbc:ID (Indicador PaymentTerms)</t>
  </si>
  <si>
    <t xml:space="preserve">Si 'Tipo de operación' es '1001', '1002', '1003' o '1004', y no existe al menos un cac:PaymentTerms con cbc:ID con valor igual a 'Detraccion'</t>
  </si>
  <si>
    <t xml:space="preserve">3127</t>
  </si>
  <si>
    <t xml:space="preserve">Si  'Tipo de operación' es diferente de '1001', '1002', '1003' y '1004', el valor del Tag UBL es igual a 'Detraccion'</t>
  </si>
  <si>
    <t xml:space="preserve">3128</t>
  </si>
  <si>
    <t xml:space="preserve">(Catálogo N.° 54)</t>
  </si>
  <si>
    <t xml:space="preserve">/Invoice/cac:PaymentTerms/cbc:PaymentMeansID (Código de bien o servicio)</t>
  </si>
  <si>
    <t xml:space="preserve">Si 'Indicador PaymentTerms' es igual a 'Detraccion', no existe el tag o es vacío</t>
  </si>
  <si>
    <t xml:space="preserve">Si 'Indicador PaymentTerms' es igual a 'Detraccion' y existe el Tag UBL, el valor del tag es diferente al listado</t>
  </si>
  <si>
    <t xml:space="preserve">3033</t>
  </si>
  <si>
    <t xml:space="preserve">Catálogo
(054)</t>
  </si>
  <si>
    <t xml:space="preserve">Si 'Indicador PaymentTerms' es igual a 'Detraccion' y 'Tipo de operación' es '1002 - Operación Sujeta a Detracción- Recursos Hidrobiológicos', el valor del tag es diferente a '004'</t>
  </si>
  <si>
    <t xml:space="preserve">3129</t>
  </si>
  <si>
    <t xml:space="preserve">Si 'Indicador PaymentTerms' es igual a 'Detraccion' y 'Tipo de operación' es '1003 - Operación Sujeta a Detracción- Servicios de Transporte Pasajeros', el valor del tag es diferente a '028'</t>
  </si>
  <si>
    <t xml:space="preserve">Si 'Indicador PaymentTerms' es igual a 'Detraccion' y  'Tipo de operación' es '1004 - Operación Sujeta a Detracción- Servicios de Transporte Carga', el valor del tag es diferente a '027'</t>
  </si>
  <si>
    <t xml:space="preserve">"Codigo de detraccion"</t>
  </si>
  <si>
    <t xml:space="preserve">Si existe el atributo, el valor ingresado es diferente a 'Codigo de detraccion'</t>
  </si>
  <si>
    <t xml:space="preserve">"urn:pe:gob:sunat:cpe:see:gem:catalogos:catalogo54"</t>
  </si>
  <si>
    <t xml:space="preserve">Si existe el atributo, el valor ingresado es diferente a 'urn:pe:gob:sunat:cpe:see:gem:catalogos:catalogo54'</t>
  </si>
  <si>
    <t xml:space="preserve">Número de cuenta en el Banco de la Nación</t>
  </si>
  <si>
    <t xml:space="preserve">/Invoice/cac:PaymentMeans/cbc:ID (Indicador PaymentMeans)</t>
  </si>
  <si>
    <t xml:space="preserve">Si 'Tipo de operación' es '1001', '1002', '1003' o '1004', y no existe al menos un cac:PaymentMeans con cbc:ID con valor igual a 'Detraccion'</t>
  </si>
  <si>
    <t xml:space="preserve">3034</t>
  </si>
  <si>
    <t xml:space="preserve">/Invoice/cac:PaymentMeans/cac:PayeeFinancialAccount/cbc:ID (Número de cuenta)</t>
  </si>
  <si>
    <t xml:space="preserve">Si 'Indicador PaymentMeans' es igual a 'Detraccion', no existe el Tag UBL o es vacío.</t>
  </si>
  <si>
    <t xml:space="preserve">(Catálogo N.° 59)</t>
  </si>
  <si>
    <t xml:space="preserve">/Invoice/cac:PaymentMeans/cbc:PaymentMeansCode (Medio de pago)</t>
  </si>
  <si>
    <t xml:space="preserve">Si existe el tag, el valor del tag es diferente al listado.</t>
  </si>
  <si>
    <t xml:space="preserve">3174</t>
  </si>
  <si>
    <t xml:space="preserve">Catálogo
(059)</t>
  </si>
  <si>
    <t xml:space="preserve">"Medio de pago"</t>
  </si>
  <si>
    <t xml:space="preserve">Si existe el atributo, el valor ingresado es diferente a 'Medio de pago'</t>
  </si>
  <si>
    <t xml:space="preserve">"urn:pe:gob:sunat:cpe:see:gem:catalogos:catalogo59"</t>
  </si>
  <si>
    <t xml:space="preserve">Si existe el atributo, el valor ingresado es diferente a 'urn:pe:gob:sunat:cpe:see:gem:catalogos:catalogo59'</t>
  </si>
  <si>
    <t xml:space="preserve">Monto y porcentaje de la detracción</t>
  </si>
  <si>
    <t xml:space="preserve">/Invoice/cac:PaymentTerms/cbc:Amount (Monto de detraccion)</t>
  </si>
  <si>
    <t xml:space="preserve">Si 'Indicador PaymentTerms' es igual a 'Detraccion', no existe el Tag UBL</t>
  </si>
  <si>
    <t xml:space="preserve">3035</t>
  </si>
  <si>
    <t xml:space="preserve">3037</t>
  </si>
  <si>
    <t xml:space="preserve">Si 'Indicador PaymentTerms' es igual a 'Detraccion', el atributo @currencyID del Tag UBL es diferente a "PEN"</t>
  </si>
  <si>
    <t xml:space="preserve">3208</t>
  </si>
  <si>
    <t xml:space="preserve">n(3,5)
(Catálogo N.° 54)</t>
  </si>
  <si>
    <t xml:space="preserve">/Invoice/cac:PaymentTerms/cbc:PaymentPercent (Tasa o porcentaje de detracción)</t>
  </si>
  <si>
    <t xml:space="preserve">Información adicional - detracciones - recursos hidrobiológicos</t>
  </si>
  <si>
    <t xml:space="preserve">107
108
109
110</t>
  </si>
  <si>
    <t xml:space="preserve">Matrícula de la embarcación pesquera
Nombre de la embarcación pesquera
Descripción del tipo de la especie vendida
Lugar de descarga</t>
  </si>
  <si>
    <t xml:space="preserve">Si 'Tipo de operación' es igual a '1002', y no existe el tag con valor '3001'</t>
  </si>
  <si>
    <t xml:space="preserve">3063</t>
  </si>
  <si>
    <t xml:space="preserve">Si 'Tipo de operación' es igual a '1002', y no existe el tag con valor '3002'</t>
  </si>
  <si>
    <t xml:space="preserve">3130</t>
  </si>
  <si>
    <t xml:space="preserve">Si 'Tipo de operación' es igual a '1002', y no existe el tag con valor '3003'</t>
  </si>
  <si>
    <t xml:space="preserve">3131</t>
  </si>
  <si>
    <t xml:space="preserve">Si 'Tipo de operación' es igual a '1002', y no existe el tag con valor '3004'</t>
  </si>
  <si>
    <t xml:space="preserve">3132</t>
  </si>
  <si>
    <t xml:space="preserve">an..15
an..50
an..100
an..200</t>
  </si>
  <si>
    <t xml:space="preserve">
</t>
  </si>
  <si>
    <t xml:space="preserve">/Invoice/cac:InvoiceLine/cac:Item/cac:AdditionalItemProperty/cbc:Value (Matrícula de la Embarcación Pesquera)
/Invoice/cac:InvoiceLine/cac:Item/cac:AdditionalItemProperty/cbc:Value (Nombre de la Embarcación Pesquera)
/Invoice/cac:InvoiceLine/cac:Item/cac:AdditionalItemProperty/cbc:Value (Descripción del Tipo de la Especie vendida)
/Invoice/cac:InvoiceLine/cac:Item/cac:AdditionalItemProperty/cbc:Value (Lugar de descarga)</t>
  </si>
  <si>
    <t xml:space="preserve">De existir 'Código del concepto' igual a '3001', '3002', '3003', o '3004', no existe el tag o es vacio.</t>
  </si>
  <si>
    <t xml:space="preserve">Si 'Código del concepto' es '3001' y el formato del Tag UBL es diferente a alfanumérico de 1 a 15 caractéres (se considera cualquier carácter incluido espacio, no se permite ningún otro "whitespace character": salto de línea, tab, fin de línea, etc.)</t>
  </si>
  <si>
    <t xml:space="preserve">Si 'Código del concepto' es '3002' y el formato del Tag UBL es diferente a alfanumérico de 1 a 100 caractéres (se considera cualquier carácter incluido espacio, no se permite ningún otro "whitespace character": salto de línea, tab, fin de línea, etc.)</t>
  </si>
  <si>
    <t xml:space="preserve">Si 'Código del concepto' es '3003' y el formato del Tag UBL es diferente a alfanumérico de 1 a 150 caractéres (se considera cualquier carácter incluido espacio, no se permite ningún otro "whitespace character": salto de línea, tab, fin de línea, etc.)</t>
  </si>
  <si>
    <t xml:space="preserve">Si 'Código del concepto' es '3004' y el formato del Tag UBL es diferente a alfanumérico de 1 a 100 caractéres (se considera cualquier carácter incluido espacio, no se permite ningún otro "whitespace character": salto de línea, tab, fin de línea, etc.)</t>
  </si>
  <si>
    <t xml:space="preserve">Cantidad de la especie vendida</t>
  </si>
  <si>
    <t xml:space="preserve">Si 'Tipo de operación' es igual a '1002', y no existe el tag con ID '3006'</t>
  </si>
  <si>
    <t xml:space="preserve">3133</t>
  </si>
  <si>
    <t xml:space="preserve">/Invoice/cac:InvoiceLine/cac:Item/cac:AdditionalItemProperty/cbc:ValueQuantity (Cantidad de la Especie vendida)</t>
  </si>
  <si>
    <t xml:space="preserve">De existir 'Código del concepto' igual a '3006', no existe el tag.</t>
  </si>
  <si>
    <t xml:space="preserve">3135</t>
  </si>
  <si>
    <t xml:space="preserve">Si 'Código del concepto' es '3006' y el formato del Tag UBL es diferente de decimal (positivo mayor a cero) de 12 enteros y hasta 2 decimales.</t>
  </si>
  <si>
    <t xml:space="preserve">4281</t>
  </si>
  <si>
    <t xml:space="preserve">"TNE"</t>
  </si>
  <si>
    <t xml:space="preserve">@unitCode (Unidad de Medida)</t>
  </si>
  <si>
    <t xml:space="preserve">Si existe el atributo, el valor es diferente de 'TNE'</t>
  </si>
  <si>
    <t xml:space="preserve">3115</t>
  </si>
  <si>
    <t xml:space="preserve">Fecha de descarga
</t>
  </si>
  <si>
    <t xml:space="preserve">Si 'Tipo de operación' es igual a '1002', y no existe el tag con valor '3005'</t>
  </si>
  <si>
    <t xml:space="preserve">3134</t>
  </si>
  <si>
    <t xml:space="preserve">Catálogo
055</t>
  </si>
  <si>
    <t xml:space="preserve">/Invoice/cac:InvoiceLine/cac:Item/cac:AdditionalItemProperty/cac:UsabilityPeriod/cbc:StartDate (Fecha de descarga)</t>
  </si>
  <si>
    <t xml:space="preserve">De existir 'Código del concepto' igual a '3005', no existe el tag</t>
  </si>
  <si>
    <t xml:space="preserve">Información adicional - detracciones - servicio de transporte de carga</t>
  </si>
  <si>
    <t xml:space="preserve">Punto de origen
- Código de ubigeo
- Dirección detallada del origen</t>
  </si>
  <si>
    <t xml:space="preserve">/Invoice/cac:InvoiceLine/cac:Delivery/cac:Despatch/cac:DespatchAddress/cbc:ID</t>
  </si>
  <si>
    <t xml:space="preserve">Si 'Tipo de operación' es igual a '1004', no existe el tag o es vacio</t>
  </si>
  <si>
    <t xml:space="preserve">3116</t>
  </si>
  <si>
    <t xml:space="preserve">/Invoice/cac:InvoiceLine/cac:Delivery/cac:Despatch/cac:DespatchAddress/cac:AddressLine/cbc:Line</t>
  </si>
  <si>
    <t xml:space="preserve">Si 'Tipo de operación' es igual a '1004', y no existe el tag o es vacio</t>
  </si>
  <si>
    <t xml:space="preserve">3117</t>
  </si>
  <si>
    <t xml:space="preserve">El formato del Tag UBL es diferente a alfanumérico de 3 a 200 caracteres (se considera cualquier carácter incluido espacio, no se permite ningún otro "whitespace character": salto de línea, tab, fin de línea, etc.)</t>
  </si>
  <si>
    <t xml:space="preserve">Punto de destino
- Código de ubigeo
- Dirección detallada del destino</t>
  </si>
  <si>
    <t xml:space="preserve">/Invoice/cac:InvoiceLine/cac:Delivery/cac:DeliveryLocation/cac:Address/cbc:ID (Código de Ubigeo)</t>
  </si>
  <si>
    <t xml:space="preserve">3118</t>
  </si>
  <si>
    <t xml:space="preserve">/Invoice/cac:InvoiceLine/cac:Delivery/cac:DeliveryLocation/cac:Address/cac:AddressLine/cbc:Line (Dirección detallada)</t>
  </si>
  <si>
    <t xml:space="preserve">Si 'Tipo de operación' es igual a '1004', y no existe el tag</t>
  </si>
  <si>
    <t xml:space="preserve">3119</t>
  </si>
  <si>
    <t xml:space="preserve">Detalle del viaje</t>
  </si>
  <si>
    <t xml:space="preserve">/Invoice/cac:InvoiceLine/cac:Delivery/cac:Despatch/cbc:Instructions</t>
  </si>
  <si>
    <t xml:space="preserve">3120</t>
  </si>
  <si>
    <t xml:space="preserve">Si existe el tag, el formato del Tag UBL es diferente a alfanumérico de 3 a 500 caracteres (se considera cualquier carácter incluido espacio, no se permite ningún otro "whitespace character": salto de línea, tab, fin de línea, etc.)</t>
  </si>
  <si>
    <t xml:space="preserve">4270</t>
  </si>
  <si>
    <t xml:space="preserve">Valor referencial del servicio de transporte 
</t>
  </si>
  <si>
    <t xml:space="preserve">"01"</t>
  </si>
  <si>
    <t xml:space="preserve">/Invoice/cac:InvoiceLine/cac:Delivery/cac:DeliveryTerms/cbc:ID (Tipo valor Referencial)</t>
  </si>
  <si>
    <t xml:space="preserve">Si 'Tipo de operación' es igual a '1004', y no existe o existe mas de un tipo valor referencial = 01</t>
  </si>
  <si>
    <t xml:space="preserve">3124</t>
  </si>
  <si>
    <t xml:space="preserve">/Invoice/cac:InvoiceLine/cac:Delivery/cac:DeliveryTerms/cbc:Amount (Valor referencial)</t>
  </si>
  <si>
    <t xml:space="preserve">3122</t>
  </si>
  <si>
    <t xml:space="preserve">Si 'Tipo de operación' es igual a '1004', el formato del Tag UBL es diferente de decimal (positivo mayor a cero) de 12 enteros y hasta 2 decimales</t>
  </si>
  <si>
    <t xml:space="preserve">3123</t>
  </si>
  <si>
    <t xml:space="preserve">El atributo @currencyID del Tag UBL es diferente a "PEN"</t>
  </si>
  <si>
    <t xml:space="preserve">Valor referencial sobre la carga efectiva</t>
  </si>
  <si>
    <t xml:space="preserve">"02"</t>
  </si>
  <si>
    <t xml:space="preserve">Si 'Tipo de operación' es igual a '1004', y no existe o existe mas de un tipo valor referencial = 02</t>
  </si>
  <si>
    <t xml:space="preserve">3125</t>
  </si>
  <si>
    <t xml:space="preserve">Si 'Tipo de operación' es igual a '1004', El formato del Tag UBL es diferente de decimal (positivo mayor a cero) de 12 enteros y hasta 2 decimales</t>
  </si>
  <si>
    <t xml:space="preserve">Valor referencial sobre la carga útil nominal</t>
  </si>
  <si>
    <t xml:space="preserve">"03"</t>
  </si>
  <si>
    <t xml:space="preserve">Si 'Tipo de operación' es igual a '1004', y no existe o existe mas de un tipo valor referencial = 03</t>
  </si>
  <si>
    <t xml:space="preserve">3126</t>
  </si>
  <si>
    <t xml:space="preserve">Información adicional - detracciones - servicio de transporte de carga - detalle de tramos</t>
  </si>
  <si>
    <t xml:space="preserve">Punto de origen del viaje</t>
  </si>
  <si>
    <t xml:space="preserve">/Invoice/cac:InvoiceLine/cac:Delivery/cac:Shipment/cac:Consignment/cac:PlannedPickupTransportEvent/cac:Location/cbc:ID</t>
  </si>
  <si>
    <t xml:space="preserve">Si 'Tipo de operación' es igual a '1004' y el Tag existe, el valor del Tag UBL no está en el listado</t>
  </si>
  <si>
    <t xml:space="preserve">/Invoice/cac:InvoiceLine/cac:Delivery/cac:Shipment/cbc:ID (Identificador del servicio -valor fijo)</t>
  </si>
  <si>
    <t xml:space="preserve">Punto de destino del viaje</t>
  </si>
  <si>
    <t xml:space="preserve">/Invoice/cac:InvoiceLine/cac:Delivery/cac:Shipment/cac:Consignment/cac:PlannedDeliveryTransportEvent/cac:Location/cbc:ID</t>
  </si>
  <si>
    <t xml:space="preserve">Descripción del tramo</t>
  </si>
  <si>
    <t xml:space="preserve">/Invoice/cac:InvoiceLine/cac:Delivery/cac:Shipment/cac:Consignment/cbc:CarrierServiceInstructions (Descripción del tramo)</t>
  </si>
  <si>
    <t xml:space="preserve">Si 'Tipo de operación' es igual a '1004' y el tag existe, el formato del Tag UBL es diferente a alfanumérico de 3 a 100 caracteres (se considera cualquier carácter incluido espacio, no se permite ningún otro "whitespace character": salto de línea, tab, fin de línea, etc.)</t>
  </si>
  <si>
    <t xml:space="preserve">4271</t>
  </si>
  <si>
    <t xml:space="preserve">/Invoice/cac:InvoiceLine/cac:Delivery/cac:Shipment/cac:Consignment/cbc:ID (Identificador de tramo)</t>
  </si>
  <si>
    <t xml:space="preserve">Valor preliminar referencial sobre la carga efectiva (Por el tramo virtual recorrido)</t>
  </si>
  <si>
    <t xml:space="preserve">/Invoice/cac:InvoiceLine/cac:Delivery/cac:Shipment/cac:Consignment/cac:DeliveryTerms/cbc:Amount</t>
  </si>
  <si>
    <t xml:space="preserve">Si 'Tipo de operación' es igual a '1004' y el tag existe, el formato del Tag UBL es diferente de decimal (positivo mayor a cero) de 12 enteros y hasta 2 decimales</t>
  </si>
  <si>
    <t xml:space="preserve">4272</t>
  </si>
  <si>
    <t xml:space="preserve">Información adicional - detracciones - servicio de transporte de carga - detalle de el(los) vehículo(s) </t>
  </si>
  <si>
    <t xml:space="preserve">Configuracion vehicular del vehículo</t>
  </si>
  <si>
    <t xml:space="preserve">Códigos del D.S. 058-2003-MTC y modificatorias</t>
  </si>
  <si>
    <t xml:space="preserve">/Invoice/cac:InvoiceLine/cac:Delivery/cac:Shipment/cac:Consignment/cac:TransportHandlingUnit/cac:TransportEquipment/cbc:SizeTypeCode</t>
  </si>
  <si>
    <t xml:space="preserve">Si 'Tipo de operación' es igual a '1004' y el tag existe, el formato del Tag UBL es diferente a alfanumérico de 1 a 15 caracteres (se considera cualquier carácter incluido espacio, no se permite ningún otro "whitespace character": salto de línea, tab, fin de línea, etc.)</t>
  </si>
  <si>
    <t xml:space="preserve">4273</t>
  </si>
  <si>
    <t xml:space="preserve">"PE:MTC"</t>
  </si>
  <si>
    <t xml:space="preserve">Si existe el atributo, el valor ingresado es diferente a 'PE:MTC'</t>
  </si>
  <si>
    <t xml:space="preserve">"Configuracion Vehícular"</t>
  </si>
  <si>
    <t xml:space="preserve">Si existe el atributo, el valor ingresado es diferente a 'Configuracion Vehícular'</t>
  </si>
  <si>
    <t xml:space="preserve">Carga útil en toneladas métricas del vehículo</t>
  </si>
  <si>
    <t xml:space="preserve">/Invoice/cac:InvoiceLine/cac:Delivery/cac:Shipment/cac:Consignment/cac:TransportHandlingUnit/cac:MeasurementDimension/cbc:AttributeID (Tipo de carga: Carga útil)</t>
  </si>
  <si>
    <t xml:space="preserve">Si 'Tipo de operación' es igual a '1004' y el tag existe, es diferente de '01' y '02'</t>
  </si>
  <si>
    <t xml:space="preserve">4274</t>
  </si>
  <si>
    <t xml:space="preserve">/Invoice/cac:InvoiceLine/cac:Delivery/cac:Shipment/cac:Consignment/cac:TransportHandlingUnit/cac:MeasurementDimension/cbc:Measure (Valor de la carga en TM)</t>
  </si>
  <si>
    <t xml:space="preserve">Si 'Tipo de operación' es igual a '1004' y existe tipo de carga, y no existe el tag</t>
  </si>
  <si>
    <t xml:space="preserve">4275</t>
  </si>
  <si>
    <t xml:space="preserve">4276</t>
  </si>
  <si>
    <t xml:space="preserve">Si 'Tipo de operación' es igual a '1004' y el atributo existe, el valor del atributo es diferente 'TNE'</t>
  </si>
  <si>
    <t xml:space="preserve">4277</t>
  </si>
  <si>
    <t xml:space="preserve">Carga efectiva en toneladas métricas del vehículo</t>
  </si>
  <si>
    <t xml:space="preserve">/Invoice/cac:InvoiceLine/cac:Delivery/cac:Shipment/cac:Consignment/cac:TransportHandlingUnit/cac:MeasurementDimension/cbc:AttributeID (Tipo de carga: Carga Efectiva)</t>
  </si>
  <si>
    <t xml:space="preserve">/Invoice/cac:InvoiceLine/cac:Delivery/cac:Shipment/cac:Consignment/cac:TransportHandlingUnit/cac:MeasurementDimension/cbc:Measure@unitCode</t>
  </si>
  <si>
    <t xml:space="preserve">Valor referencial por tonelada métrica</t>
  </si>
  <si>
    <t xml:space="preserve">Importes del Anexo II del D.S. 010-2006-MTC</t>
  </si>
  <si>
    <t xml:space="preserve">/Invoice/cac:InvoiceLine/cac:Delivery/cac:Shipment/cac:Consignment/cac:TransportHandlingUnit/cac:TransportEquipment/cac:Delivery/cac:DeliveryTerms/cbc:Amount</t>
  </si>
  <si>
    <t xml:space="preserve">Valor preliminar referencial por carga útil nominal (Tratándose de más de 1 vehículo)</t>
  </si>
  <si>
    <t xml:space="preserve">/Invoice/cac:InvoiceLine/cac:Delivery/cac:Shipment/cac:Consignment/cbc:DeclaredForCarriageValueAmount</t>
  </si>
  <si>
    <t xml:space="preserve">4278</t>
  </si>
  <si>
    <t xml:space="preserve">Indicador de aplicación de factor de retorno al vacío</t>
  </si>
  <si>
    <t xml:space="preserve">Boolean </t>
  </si>
  <si>
    <t xml:space="preserve">"true"/"false"</t>
  </si>
  <si>
    <t xml:space="preserve">/Invoice/cac:InvoiceLine/cac:Delivery/cac:Shipment/cac:Consignment/cac:TransportHandlingUnit/cac:TransportEquipment/cbc:ReturnabilityIndicator</t>
  </si>
  <si>
    <t xml:space="preserve">Información adicional  - exportación de servicios de hospedaje</t>
  </si>
  <si>
    <t xml:space="preserve">129
130
131
132
133</t>
  </si>
  <si>
    <t xml:space="preserve">Número de documento del sujeto no domiciliado
Código de tipo de documento de identidad del sujeto no domiciliado
Código país de emisión del pasaporte
Apellidos y Nombres o denominación o razón social del sujeto no domiciliado
Código del país de residencia del sujeto no domiciliado
</t>
  </si>
  <si>
    <t xml:space="preserve">Si 'Tipo de operación' es '0202 Exportación de servicios – prestación de servicios de hospedaje No Dom', y no existe el tag con valor '4009'</t>
  </si>
  <si>
    <t xml:space="preserve">3136</t>
  </si>
  <si>
    <t xml:space="preserve">Si 'Tipo de operación' es '0202 Exportación de servicios – prestación de servicios de hospedaje No Dom', y no existe el tag con valor '4008'</t>
  </si>
  <si>
    <t xml:space="preserve">3137</t>
  </si>
  <si>
    <t xml:space="preserve">Si 'Tipo de operación' es '0202 Exportación de servicios – prestación de servicios de hospedaje No Dom', y no existe el tag con valor '4000'</t>
  </si>
  <si>
    <t xml:space="preserve">3138</t>
  </si>
  <si>
    <t xml:space="preserve">Si 'Tipo de operación' es '0202 Exportación de servicios – prestación de servicios de hospedaje No Dom', y no existe el tag con valor '4007'</t>
  </si>
  <si>
    <t xml:space="preserve">3139</t>
  </si>
  <si>
    <t xml:space="preserve">Si 'Tipo de operación' es '0202 Exportación de servicios – prestación de servicios de hospedaje No Dom', y no existe el tag con valor '4001'</t>
  </si>
  <si>
    <t xml:space="preserve">3140</t>
  </si>
  <si>
    <t xml:space="preserve">an..20
an1
an2
an..200
an2
</t>
  </si>
  <si>
    <t xml:space="preserve">
(Catálogo N.° 06)
(Catálogo N.° 04)
(Catálogo N.° 04)</t>
  </si>
  <si>
    <t xml:space="preserve">/Invoice/cac:InvoiceLine/cac:Item/cac:AdditionalItemProperty/cbc:Value (Número de documento del sujeto no domiciliado)
/Invoice/cac:InvoiceLine/cac:Item/cac:AdditionalItemProperty/cbc:Value (Código de tipo de documento de identidad del sujeto no domiciliado)
/Invoice/cac:InvoiceLine/cac:Item/cac:AdditionalItemProperty/cbc:Value (Código país de emisión del pasaporte)
/Invoice/cac:InvoiceLine/cac:Item/cac:AdditionalItemProperty/cbc:Value (Apellidos y Nombres o denominación o razón social del sujeto no domiciliado)
/Invoice/cac:InvoiceLine/cac:Item/cac:AdditionalItemProperty/cbc:Value (Código del país de residencia del sujeto no domiciliado)
</t>
  </si>
  <si>
    <t xml:space="preserve">Si el 'Código del concepto' es igual a '4001', '4000', '4007', '4008' o '4009', no existe el tag o es vacio.</t>
  </si>
  <si>
    <t xml:space="preserve">Si el 'Código del concepto' es '4008' y el valor del tag es distinto al catálogo 06</t>
  </si>
  <si>
    <t xml:space="preserve">Si el 'Código del concepto' es '4000' y el valor del tag es distinto al catálogo 04</t>
  </si>
  <si>
    <t xml:space="preserve">Si el 'Código del concepto' es '4001' y el valor del tag es distinto al catálogo 04</t>
  </si>
  <si>
    <t xml:space="preserve">Si el 'Código del concepto' es '4007' y el valor del tag es diferente a alfanumérico de 3 hasta 200 caracteres (se considera cualquier carácter incluido espacio, no se permite ningún otro "whitespace character": salto de línea, tab, fin de línea, etc.)</t>
  </si>
  <si>
    <t xml:space="preserve">Si el 'Código del concepto' es '4009' y el valor del tag es diferente a alfanumérico de 3 hasta 20 caracteres (se considera cualquier carácter incluido espacio, no se permite ningún otro "whitespace character": salto de línea, tab, fin de línea, etc.)</t>
  </si>
  <si>
    <t xml:space="preserve">134
135
136
137</t>
  </si>
  <si>
    <t xml:space="preserve">Fecha de Ingreso al país
Fecha de Ingreso al Establecimiento
Fecha de salida del Establecimiento
Fecha de consumo</t>
  </si>
  <si>
    <t xml:space="preserve">Si 'Tipo de operación' es '0202 Exportación de servicios – prestación de servicios de hospedaje No Dom', y no existe el tag con valor '4002'</t>
  </si>
  <si>
    <t xml:space="preserve">3141</t>
  </si>
  <si>
    <t xml:space="preserve">Si 'Tipo de operación' es '0202 Exportación de servicios – prestación de servicios de hospedaje No Dom', y no existe el tag con valor '4003'</t>
  </si>
  <si>
    <t xml:space="preserve">3142</t>
  </si>
  <si>
    <t xml:space="preserve">Si 'Tipo de operación' es '0202 Exportación de servicios – prestación de servicios de hospedaje No Dom', y no existe el tag con valor '4004'</t>
  </si>
  <si>
    <t xml:space="preserve">3143</t>
  </si>
  <si>
    <t xml:space="preserve">Si 'Tipo de operación' es '0202 Exportación de servicios – prestación de servicios de hospedaje No Dom', y no existe el tag con valor '4006'</t>
  </si>
  <si>
    <t xml:space="preserve">3144</t>
  </si>
  <si>
    <t xml:space="preserve">/Invoice/cac:InvoiceLine/cac:Item/cac:AdditionalItemProperty/cac:UsabilityPeriod/cbc:StartDate (Fecha)</t>
  </si>
  <si>
    <t xml:space="preserve">De existir 'Código del concepto' igual a '4002', no existe el tag.</t>
  </si>
  <si>
    <t xml:space="preserve">De existir 'Código del concepto' igual a '4003', no existe el tag.</t>
  </si>
  <si>
    <t xml:space="preserve">De existir 'Código del concepto' igual a '4004', no existe el tag.</t>
  </si>
  <si>
    <t xml:space="preserve">De existir 'Código del concepto' igual a '4006', no existe el tag.</t>
  </si>
  <si>
    <t xml:space="preserve">Si el 'Código del concepto' es '4004' (fecha de salida del establecimiento) y el valor del tag es menor que el valor consignado en el tag con 'Código del concepto' '4003' (fecha de ingreso al establecimiento)</t>
  </si>
  <si>
    <t xml:space="preserve">4282</t>
  </si>
  <si>
    <t xml:space="preserve">Número de días de permanencia</t>
  </si>
  <si>
    <t xml:space="preserve">Si 'Tipo de operación' es '0202 Exportación de servicios – prestación de servicios de hospedaje No Dom', y no existe el tag con código '4005'</t>
  </si>
  <si>
    <t xml:space="preserve">3145</t>
  </si>
  <si>
    <t xml:space="preserve">n..4</t>
  </si>
  <si>
    <t xml:space="preserve">/Invoice/cac:InvoiceLine/cac:Item/cac:AdditionalItemProperty/cac:UsabilityPeriod/cbc:DurationMeasure (Número de días de permanencia)</t>
  </si>
  <si>
    <t xml:space="preserve">De existir 'Código del concepto' '4005' y no existe el tag.</t>
  </si>
  <si>
    <t xml:space="preserve">El formato del tag es diferente de numérico de hasta 4 dígitos</t>
  </si>
  <si>
    <t xml:space="preserve">"DAY"</t>
  </si>
  <si>
    <t xml:space="preserve">Si existe el atributo, el valor es diferente de 'DAY'</t>
  </si>
  <si>
    <t xml:space="preserve">4313</t>
  </si>
  <si>
    <t xml:space="preserve">Información adicional  - beneficio de hospedaje - paquete turístico</t>
  </si>
  <si>
    <t xml:space="preserve">139
140
141
142
</t>
  </si>
  <si>
    <t xml:space="preserve">Apellidos y Nombres o denominación o razón social del huesped
Número de documento del huesped
Código de tipo de documento de identidad del huesped
Código país de emisión del pasaporte
</t>
  </si>
  <si>
    <t xml:space="preserve">Si 'Tipo de operación' es '0205 Exportación de servicios  - Servicios que conformen un Paquete Turístico', y no existe el tag con código '4000'</t>
  </si>
  <si>
    <t xml:space="preserve">Si 'Tipo de operación' es '0205 Exportación de servicios  - Servicios que conformen un Paquete Turístico', y no existe el tag con código '4007'</t>
  </si>
  <si>
    <t xml:space="preserve">Si 'Tipo de operación' es '0205 Exportación de servicios  - Servicios que conformen un Paquete Turístico', y no existe el tag con código '4008'</t>
  </si>
  <si>
    <t xml:space="preserve">Si 'Tipo de operación' es '0205 Exportación de servicios  - Servicios que conformen un Paquete Turístico', y no existe el tag con código '4009'</t>
  </si>
  <si>
    <t xml:space="preserve">an..200
an..20
an1
an2</t>
  </si>
  <si>
    <t xml:space="preserve">
(Catálogo N.° 06)
(Catálogo N.° 04)</t>
  </si>
  <si>
    <t xml:space="preserve">/Invoice/cac:InvoiceLine/cac:Item/cac:AdditionalItemProperty/cbc:Value (Apellidos y Nombres o denominación o razón social del huesped)
/Invoice/cac:InvoiceLine/cac:Item/cac:AdditionalItemProperty/cbc:Value (Número de documento del huesped)
/Invoice/cac:InvoiceLine/cac:Item/cac:AdditionalItemProperty/cbc:Value (Código de tipo de documento de identidad del huesped)
/Invoice/cac:InvoiceLine/cac:Item/cac:AdditionalItemProperty/cbc:Value (Código país de emisión del pasaporte)
</t>
  </si>
  <si>
    <t xml:space="preserve">De existir 'Código del concepto' '4000', '4007', '4008' o '4009'  y no existe el tag o es vacio.</t>
  </si>
  <si>
    <t xml:space="preserve">Información adicional - ventas al sector público</t>
  </si>
  <si>
    <t xml:space="preserve">143
144
145
146</t>
  </si>
  <si>
    <t xml:space="preserve">Número de expediente
Código de unidad ejecutora
Número de contrato
Número de proceso de selección</t>
  </si>
  <si>
    <t xml:space="preserve">Si existe un 'Código del concepto' con valor '5001' o '5002' o '5003' y no existe el tag con código '5000'</t>
  </si>
  <si>
    <t xml:space="preserve">3146</t>
  </si>
  <si>
    <t xml:space="preserve">Si existe un 'Código del concepto' con valor '5000' o '5002' o '5003', y no existe el tag con código '5001'</t>
  </si>
  <si>
    <t xml:space="preserve">3147</t>
  </si>
  <si>
    <t xml:space="preserve">Si existe un 'Código del concepto' con valor '5000' o '5001' o '5003', y no existe el tag con código '5002'</t>
  </si>
  <si>
    <t xml:space="preserve">3148</t>
  </si>
  <si>
    <t xml:space="preserve">Si existe un 'Código del concepto' con valor '5000' o '5001' o '5002', y no existe el tag con código '5003'</t>
  </si>
  <si>
    <t xml:space="preserve">3149</t>
  </si>
  <si>
    <t xml:space="preserve">n..20
n..10
an..30
an..30</t>
  </si>
  <si>
    <t xml:space="preserve">/Invoice/cac:InvoiceLine/cac:Item/cac:AdditionalItemProperty/cbc:Value (Número de expediente)
/Invoice/cac:InvoiceLine/cac:Item/cac:AdditionalItemProperty/cbc:Value (Código de unidad ejecutora)
/Invoice/cac:InvoiceLine/cac:Item/cac:AdditionalItemProperty/cbc:Value (Número de contrato)
/Invoice/cac:InvoiceLine/cac:Item/cac:AdditionalItemProperty/cbc:Value (Número de proceso de selección)</t>
  </si>
  <si>
    <t xml:space="preserve">De existir 'Código del concepto' igual '5000', '5001', '5002' o '5003' y no existe el tag o es vacío.</t>
  </si>
  <si>
    <t xml:space="preserve">Si el 'Código del concepto' es '5000' y el valor del tag es diferente a alfanumérico de 1 hasta 20 caracteres (se considera cualquier carácter incluido espacio, no se permite ningún otro "whitespace character": salto de línea, tab, fin de línea, etc.)</t>
  </si>
  <si>
    <t xml:space="preserve">Si el 'Código del concepto' es '5001' y el valor del tag es diferente a alfanumérico de 1 hasta 10 caracteres (se considera cualquier carácter incluido espacio, no se permite ningún otro "whitespace character": salto de línea, tab, fin de línea, etc.)</t>
  </si>
  <si>
    <t xml:space="preserve">Si el 'Código del concepto' es '5002' y el valor del tag es diferente a alfanumérico de 1 hasta 30 caracteres (se considera cualquier carácter incluido espacio, no se permite ningún otro "whitespace character": salto de línea, tab, fin de línea, etc.)</t>
  </si>
  <si>
    <t xml:space="preserve">Si el 'Código del concepto' es '5003' y el valor del tag es diferente a alfanumérico de 1 hasta 30 caracteres (se considera cualquier carácter incluido espacio, no se permite ningún otro "whitespace character": salto de línea, tab, fin de línea, etc.)</t>
  </si>
  <si>
    <t xml:space="preserve">Información adicional - migración de documentos autorizados - Carta Porte Aéreo</t>
  </si>
  <si>
    <t xml:space="preserve">147
148</t>
  </si>
  <si>
    <t xml:space="preserve">Lugar de origen
Lugar de destino
</t>
  </si>
  <si>
    <t xml:space="preserve">Si 'Tipo de operación' es '0301 - Carta de porte aéreo (emitidas en el ámbito nacional)', no existe el tag con código '4030'</t>
  </si>
  <si>
    <t xml:space="preserve">3168</t>
  </si>
  <si>
    <t xml:space="preserve">Si 'Tipo de operación' es '0301 - Carta de porte aéreo (emitidas en el ámbito nacional)', no existe el tag con código '4031'</t>
  </si>
  <si>
    <t xml:space="preserve">3169</t>
  </si>
  <si>
    <t xml:space="preserve">Si 'Tipo de operación' es '0301 - Carta de porte aéreo (emitidas en el ámbito nacional)', no existe el tag con código '4032'</t>
  </si>
  <si>
    <t xml:space="preserve">3170</t>
  </si>
  <si>
    <t xml:space="preserve">Si 'Tipo de operación' es '0301 - Carta de porte aéreo (emitidas en el ámbito nacional)', no existe el tag con código '4033'</t>
  </si>
  <si>
    <t xml:space="preserve">3171</t>
  </si>
  <si>
    <t xml:space="preserve">an6
an..200
an6
an..200</t>
  </si>
  <si>
    <t xml:space="preserve">(Catálogo N.° 13)
(Catálogo N.° 13)</t>
  </si>
  <si>
    <t xml:space="preserve">/Invoice/cac:InvoiceLine/cac:Item/cac:AdditionalItemProperty/cbc:Value (Lugar de origen - Código de Ubigeo)
/Invoice/cac:InvoiceLine/cac:Item/cac:AdditionalItemProperty/cbc:Value (Lugar de origen - Dirección detallada)
/Invoice/cac:InvoiceLine/cac:Item/cac:AdditionalItemProperty/cbc:Value (Lugar de destino - Código de Ubigeo)
/Invoice/cac:InvoiceLine/cac:Item/cac:AdditionalItemProperty/cbc:Value (Lugar de destino - Dirección detallada)</t>
  </si>
  <si>
    <t xml:space="preserve">De existir 'Código del concepto' igual '4030','4031', '4032' o '4033' y no existe el tag o es vacío.</t>
  </si>
  <si>
    <t xml:space="preserve">Si el 'Código del concepto' es '4030' y el valor del tag es distinto al catálogo 13</t>
  </si>
  <si>
    <t xml:space="preserve">Si el 'Código del concepto' es '4032' y el valor del tag es distinto al catálogo 13</t>
  </si>
  <si>
    <t xml:space="preserve">Si el 'Código del concepto' es '4031' y el valor del tag es diferente a alfanumérico de 3 hasta 200 caracteres (se considera cualquier carácter incluido espacio, no se permite ningún otro "whitespace character": salto de línea, tab, fin de línea, etc.)</t>
  </si>
  <si>
    <t xml:space="preserve">Si el 'Código del concepto' es '4033' y el valor del tag es diferente a alfanumérico de 3 hasta 200 caracteres (se considera cualquier carácter incluido espacio, no se permite ningún otro "whitespace character": salto de línea, tab, fin de línea, etc.)</t>
  </si>
  <si>
    <t xml:space="preserve">Información adicional - migración de documentos autorizados - BVME para transporte ferroviario de pasajeros</t>
  </si>
  <si>
    <t xml:space="preserve">Número de RUC del agente de ventas</t>
  </si>
  <si>
    <t xml:space="preserve">/Invoice/cac:AccountingSupplierParty/cac:Party/cac:AgentParty/cac:PartyIdentification/cbc:ID</t>
  </si>
  <si>
    <t xml:space="preserve">Si 'Tipo de operación' es '0302 - BVME para transporte ferroviario de pasajeros', no existe el tag</t>
  </si>
  <si>
    <t xml:space="preserve">3156</t>
  </si>
  <si>
    <t xml:space="preserve">Tipo de documento del agente de ventas</t>
  </si>
  <si>
    <t xml:space="preserve">/Invoice/cac:AccountingSupplierParty/cac:Party/cac:AgentParty/cac:PartyIdentification/cbc:ID@schemeID (Tipo de documento de identidad)</t>
  </si>
  <si>
    <t xml:space="preserve">Si existe el numero de RUC del agente de ventas, y no existe el atributo</t>
  </si>
  <si>
    <t xml:space="preserve">3157</t>
  </si>
  <si>
    <t xml:space="preserve">Si existe el numero de RUC del agente de ventas, y existe el tag, el valor es diferente a '6'</t>
  </si>
  <si>
    <t xml:space="preserve">3158</t>
  </si>
  <si>
    <t xml:space="preserve">151
152
153
154
155</t>
  </si>
  <si>
    <t xml:space="preserve">Pasajero - apellidos y nombres
Pasajero - tipo y número de documento de identidad
Servicio de transporte: Ciudad o lugar de origen
Servicio de transporte: Ciudad o lugar de destino
Servicio de transporte: Número de asiento
</t>
  </si>
  <si>
    <t xml:space="preserve">Si 'Tipo de operación' es '0302 - BVME para transporte ferroviario de pasajeros', no existe el tag con código igual a '4040'</t>
  </si>
  <si>
    <t xml:space="preserve">3159</t>
  </si>
  <si>
    <t xml:space="preserve">Si 'Tipo de operación' es '0302 - BVME para transporte ferroviario de pasajeros', no existe el tag con código igual a '4041'</t>
  </si>
  <si>
    <t xml:space="preserve">3160</t>
  </si>
  <si>
    <t xml:space="preserve">Si 'Tipo de operación' es '0302 - BVME para transporte ferroviario de pasajeros', no existe el tag con código igual a '4049'</t>
  </si>
  <si>
    <t xml:space="preserve">3204</t>
  </si>
  <si>
    <t xml:space="preserve">Si 'Tipo de operación' es '0302 - BVME para transporte ferroviario de pasajeros', no existe el tag con código igual a '4042'</t>
  </si>
  <si>
    <t xml:space="preserve">3161</t>
  </si>
  <si>
    <t xml:space="preserve">Si 'Tipo de operación' es '0302 - BVME para transporte ferroviario de pasajeros', no existe el tag con código igual a '4043'</t>
  </si>
  <si>
    <t xml:space="preserve">3162</t>
  </si>
  <si>
    <t xml:space="preserve">Si 'Tipo de operación' es '0302 - BVME para transporte ferroviario de pasajeros', no existe el tag con código igual a '4044'</t>
  </si>
  <si>
    <t xml:space="preserve">3163</t>
  </si>
  <si>
    <t xml:space="preserve">Si 'Tipo de operación' es '0302 - BVME para transporte ferroviario de pasajeros', no existe el tag con código igual a '4045'</t>
  </si>
  <si>
    <t xml:space="preserve">3164</t>
  </si>
  <si>
    <t xml:space="preserve">Si 'Tipo de operación' es '0302 - BVME para transporte ferroviario de pasajeros', no existe el tag con código igual a '4046'</t>
  </si>
  <si>
    <t xml:space="preserve">3165</t>
  </si>
  <si>
    <t xml:space="preserve">an..200
an..20
an1
an6
an..200
an6
an..200
an..100</t>
  </si>
  <si>
    <t xml:space="preserve">
(Catálogo N.° 06)
(Catálogo N.° 13)
(Catálogo N.° 13)</t>
  </si>
  <si>
    <t xml:space="preserve">/Invoice/cac:InvoiceLine/cac:Item/cac:AdditionalItemProperty/cbc:Value (Pasajero - Apellidos y nombres)
/Invoice/cac:InvoiceLine/cac:Item/cac:AdditionalItemProperty/cbc:Value (Pasajero - número de documento de identidad)
/Invoice/cac:InvoiceLine/cac:Item/cac:AdditionalItemProperty/cbc:Value (Pasajero - tipo de documento de identidad)
/Invoice/cac:InvoiceLine/cac:Item/cac:AdditionalItemProperty/cbc:Value (Servicio de transporte: Ciudad o lugar de origen - Código de ubigeo)
/Invoice/cac:InvoiceLine/cac:Item/cac:AdditionalItemProperty/cbc:Value (Servicio de transporte: Ciudad o lugar de origen - Dirección detallada)
/Invoice/cac:InvoiceLine/cac:Item/cac:AdditionalItemProperty/cbc:Value (Servicio de transporte: Ciudad o lugar de destino - Código de ubigeo)
/Invoice/cac:InvoiceLine/cac:Item/cac:AdditionalItemProperty/cbc:Value (Servicio de transporte: Ciudad o lugar de destino - Dirección detallada)
/Invoice/cac:InvoiceLine/cac:Item/cac:AdditionalItemProperty/cbc:Value (Servicio de transporte:Número de asiento)</t>
  </si>
  <si>
    <t xml:space="preserve">De existir 'Código del concepto' igual '4040', '4041', '4042', '4043', '4044', '4045' o '4046' o '4049' y no existe el tag o es vacío.</t>
  </si>
  <si>
    <t xml:space="preserve">Si el 'Código del concepto' es igual a '4040' y el valor del tag es diferente a alfanumérico de 3 hasta 200 caracteres (se considera cualquier carácter incluido espacio, no se permite ningún otro "whitespace character": salto de línea, tab, fin de línea, etc.)</t>
  </si>
  <si>
    <t xml:space="preserve">Si el 'Código del concepto' es '4041' y el valor del tag es distinto al catálogo 06</t>
  </si>
  <si>
    <t xml:space="preserve">Si el 'Código del concepto' es '4042' y el valor del tag es distinto al catálogo 13</t>
  </si>
  <si>
    <t xml:space="preserve">Si el 'Código del concepto' es '4043' y el valor del tag es diferente a alfanumérico de 3 hasta 200 caracteres (se considera cualquier carácter incluido espacio, no se permite ningún otro "whitespace character": salto de línea, tab, fin de línea, etc.)</t>
  </si>
  <si>
    <t xml:space="preserve">Si el 'Código del concepto' es '4044' y el valor del tag es distinto al catálogo 13</t>
  </si>
  <si>
    <t xml:space="preserve">Si el 'Código del concepto' es '4045' y el valor del tag es diferente a alfanumérico de 3 hasta 200 caracteres (se considera cualquier carácter incluido espacio, no se permite ningún otro "whitespace character": salto de línea, tab, fin de línea, etc.)</t>
  </si>
  <si>
    <t xml:space="preserve">Si el 'Código del concepto' es '4046' y el valor del tag es diferente a alfanumérico de 1 hasta 100 caracteres (se considera cualquier carácter incluido espacio, no se permite ningún otro "whitespace character": salto de línea, tab, fin de línea, etc.)</t>
  </si>
  <si>
    <t xml:space="preserve">Si el 'Código del concepto' es '4049' y el valor del tag es diferente a alfanumérico de 1 hasta 20 caracteres (se considera cualquier carácter incluido espacio, no se permite ningún otro "whitespace character": salto de línea, tab, fin de línea, etc.)</t>
  </si>
  <si>
    <t xml:space="preserve">Servicio de transporte: Fecha programada de inicio de viaje
</t>
  </si>
  <si>
    <t xml:space="preserve">Si 'Tipo de operación' es '0302 - BVME para transporte ferroviario de pasajeros', no existe el tag con código igual a '4048''</t>
  </si>
  <si>
    <t xml:space="preserve">3167</t>
  </si>
  <si>
    <t xml:space="preserve">/Invoice/cac:InvoiceLine/cac:Item/cac:AdditionalItemProperty/cac:UsabilityPeriod/cbc:StartDate</t>
  </si>
  <si>
    <t xml:space="preserve">De existir 'Código del concepto' igual a '4048' y no existe el tag.</t>
  </si>
  <si>
    <t xml:space="preserve">Servicio de transporte: Hora programada de inicio de viaje
</t>
  </si>
  <si>
    <t xml:space="preserve">Si 'Tipo de operación' es '0302 - BVME para transporte ferroviario de pasajeros', no existe el tag con código igual a '4047'</t>
  </si>
  <si>
    <t xml:space="preserve">3166</t>
  </si>
  <si>
    <t xml:space="preserve">/Invoice/cac:InvoiceLine/cac:Item/cac:AdditionalItemProperty/cac:UsabilityPeriod/cbc:StartTime</t>
  </si>
  <si>
    <t xml:space="preserve">De existir 'Código del concepto' igual a '4047' y no existe el tag.</t>
  </si>
  <si>
    <t xml:space="preserve">Servicio de transporte: Forma de pago</t>
  </si>
  <si>
    <t xml:space="preserve">/Invoice/cac:PaymentMeans/cbc:PaymentMeansCode</t>
  </si>
  <si>
    <t xml:space="preserve">3173</t>
  </si>
  <si>
    <t xml:space="preserve">Servicio de transporte: Número de autorización de la transacción y el sistema de tarjeta de crédito y/o débito </t>
  </si>
  <si>
    <t xml:space="preserve">/Invoice/cac:PaymentMeans/cbc:PaymentID</t>
  </si>
  <si>
    <t xml:space="preserve">3175</t>
  </si>
  <si>
    <t xml:space="preserve">Información adicional a nivel de ítem</t>
  </si>
  <si>
    <t xml:space="preserve">Partida Arancelaria
Declaración Aduanera de Mercancías (DAM)</t>
  </si>
  <si>
    <t xml:space="preserve">n10</t>
  </si>
  <si>
    <t xml:space="preserve">/Invoice/cac:InvoiceLine/cac:Item/cac:AdditionalItemProperty/cbc:Value (Partida Arancelaria)</t>
  </si>
  <si>
    <t xml:space="preserve">/Invoice/cac:InvoiceLine/cac:Item/cac:AdditionalItemProperty/cbc:Value (DAM)</t>
  </si>
  <si>
    <t xml:space="preserve">Si 'Código del concepto' es '7021', el formato del Tag UBL es diferente a:
- [0-9]{4}-[0-9]{2}-[0-9]{3}-[0-9]{6}</t>
  </si>
  <si>
    <t xml:space="preserve">4202</t>
  </si>
  <si>
    <t xml:space="preserve">Datos de vehículos</t>
  </si>
  <si>
    <t xml:space="preserve">/Invoice/cac:InvoiceLine/cac:Item/cac:AdditionalItemProperty/cbc:Value (Numero de placa)</t>
  </si>
  <si>
    <t xml:space="preserve">/Invoice/cac:InvoiceLine/cac:Item/cac:AdditionalItemProperty/cbc:Value (Categoria)</t>
  </si>
  <si>
    <t xml:space="preserve">/Invoice/cac:InvoiceLine/cac:Item/cac:AdditionalItemProperty/cbc:Value (Marca)</t>
  </si>
  <si>
    <t xml:space="preserve">/Invoice/cac:InvoiceLine/cac:Item/cac:AdditionalItemProperty/cbc:Value (Modelo)</t>
  </si>
  <si>
    <t xml:space="preserve">/Invoice/cac:InvoiceLine/cac:Item/cac:AdditionalItemProperty/cbc:Value (Color)</t>
  </si>
  <si>
    <t xml:space="preserve">/Invoice/cac:InvoiceLine/cac:Item/cac:AdditionalItemProperty/cbc:Value (Motor)</t>
  </si>
  <si>
    <t xml:space="preserve">/Invoice/cac:InvoiceLine/cac:Item/cac:AdditionalItemProperty/cbc:Value (Combustible)</t>
  </si>
  <si>
    <t xml:space="preserve">/Invoice/cac:InvoiceLine/cac:Item/cac:AdditionalItemProperty/cbc:Value (Form. Rodante)</t>
  </si>
  <si>
    <t xml:space="preserve">an17</t>
  </si>
  <si>
    <t xml:space="preserve">/Invoice/cac:InvoiceLine/cac:Item/cac:AdditionalItemProperty/cbc:Value (VIN)</t>
  </si>
  <si>
    <t xml:space="preserve">/Invoice/cac:InvoiceLine/cac:Item/cac:AdditionalItemProperty/cbc:Value (Serie/Chasis)</t>
  </si>
  <si>
    <t xml:space="preserve">/Invoice/cac:InvoiceLine/cac:Item/cac:AdditionalItemProperty/cbc:Value (Año de Fabricacion)</t>
  </si>
  <si>
    <t xml:space="preserve">/Invoice/cac:InvoiceLine/cac:Item/cac:AdditionalItemProperty/cbc:Value (Año Modelo)</t>
  </si>
  <si>
    <t xml:space="preserve">/Invoice/cac:InvoiceLine/cac:Item/cac:AdditionalItemProperty/cbc:Value (Version)</t>
  </si>
  <si>
    <t xml:space="preserve">/Invoice/cac:InvoiceLine/cac:Item/cac:AdditionalItemProperty/cbc:Value (Ejes)</t>
  </si>
  <si>
    <t xml:space="preserve">/Invoice/cac:InvoiceLine/cac:Item/cac:AdditionalItemProperty/cbc:Value (Asientos)</t>
  </si>
  <si>
    <t xml:space="preserve">/Invoice/cac:InvoiceLine/cac:Item/cac:AdditionalItemProperty/cbc:Value (Pasajeros)</t>
  </si>
  <si>
    <t xml:space="preserve">/Invoice/cac:InvoiceLine/cac:Item/cac:AdditionalItemProperty/cbc:Value (Ruedas)</t>
  </si>
  <si>
    <t xml:space="preserve">/Invoice/cac:InvoiceLine/cac:Item/cac:AdditionalItemProperty/cbc:Value (Carroceria)</t>
  </si>
  <si>
    <t xml:space="preserve">/Invoice/cac:InvoiceLine/cac:Item/cac:AdditionalItemProperty/cbc:Value (Potencia)</t>
  </si>
  <si>
    <t xml:space="preserve">/Invoice/cac:InvoiceLine/cac:Item/cac:AdditionalItemProperty/cbc:Value (Cilindros)</t>
  </si>
  <si>
    <t xml:space="preserve">n(2,3)</t>
  </si>
  <si>
    <t xml:space="preserve">/Invoice/cac:InvoiceLine/cac:Item/cac:AdditionalItemProperty/cbc:Value (Cilindrada)</t>
  </si>
  <si>
    <t xml:space="preserve">/Invoice/cac:InvoiceLine/cac:Item/cac:AdditionalItemProperty/cbc:Value (Peso Bruto)</t>
  </si>
  <si>
    <t xml:space="preserve">/Invoice/cac:InvoiceLine/cac:Item/cac:AdditionalItemProperty/cbc:Value (Peso Neto)</t>
  </si>
  <si>
    <t xml:space="preserve">/Invoice/cac:InvoiceLine/cac:Item/cac:AdditionalItemProperty/cbc:Value (Carga Util)</t>
  </si>
  <si>
    <t xml:space="preserve">/Invoice/cac:InvoiceLine/cac:Item/cac:AdditionalItemProperty/cbc:Value (Longitud)</t>
  </si>
  <si>
    <t xml:space="preserve">/Invoice/cac:InvoiceLine/cac:Item/cac:AdditionalItemProperty/cbc:Value (Altura)</t>
  </si>
  <si>
    <t xml:space="preserve">/Invoice/cac:InvoiceLine/cac:Item/cac:AdditionalItemProperty/cbc:Value (Ancho)</t>
  </si>
  <si>
    <t xml:space="preserve">Información adicional a nivel de ítem - comprobante emitido por empresas del sistema financiero y cooperativas de ahorro y crédito no autorizadas a captar recursos del público</t>
  </si>
  <si>
    <t xml:space="preserve">162
163
164
165
166
167
168</t>
  </si>
  <si>
    <t xml:space="preserve">Número de contrato
Fecha del otorgamiento del crédito
Tipo de préstamo
Partida Registral
Indicador de primera vivienda
Dirección completa del predio
Monto del crédito otorgado (capital)</t>
  </si>
  <si>
    <t xml:space="preserve">Si 'Código de producto SUNAT' de la linea es '84121901', y no existe el tag con código '7001'</t>
  </si>
  <si>
    <t xml:space="preserve">3150</t>
  </si>
  <si>
    <t xml:space="preserve">Si 'Código de producto SUNAT' de la linea es '84121901' y el  indicador de primera vivienda = 3 (código concepto 7002), y no existe el tag con código '7003'</t>
  </si>
  <si>
    <t xml:space="preserve">3151</t>
  </si>
  <si>
    <t xml:space="preserve">Si 'Código de producto SUNAT' de la linea es '84121901', y no existe el tag con código '7004'</t>
  </si>
  <si>
    <t xml:space="preserve">3152</t>
  </si>
  <si>
    <t xml:space="preserve">Si 'Código de producto SUNAT' de la linea es '84121901', y no existe el tag con código '7005'</t>
  </si>
  <si>
    <t xml:space="preserve">3153</t>
  </si>
  <si>
    <t xml:space="preserve">Si 'Código de producto SUNAT' de la linea es '84121901' y el  indicador de primera vivienda = 3 (código concepto 7002), no existe el tag con código '7006'</t>
  </si>
  <si>
    <t xml:space="preserve">3154</t>
  </si>
  <si>
    <t xml:space="preserve">Si 'Código de producto SUNAT' de la linea es '84121901' y el  indicador de primera vivienda = 3 (código concepto 7002),  no existe el tag con código '7007'</t>
  </si>
  <si>
    <t xml:space="preserve">3155</t>
  </si>
  <si>
    <t xml:space="preserve">Si 'Tipo de operación' es '2100' o '2101' o '2102' y no existe al menos una línea que contenga simultáneamente los códigos '7004', '7005' y '7012'</t>
  </si>
  <si>
    <t xml:space="preserve">3241</t>
  </si>
  <si>
    <t xml:space="preserve">/Invoice/cac:InvoiceLine/cac:Item/cac:AdditionalItemProperty/cbc:Value (Número de contrato)
</t>
  </si>
  <si>
    <t xml:space="preserve">De existir 'Código del concepto' igual a '7001', '7002', '7003', '7004', '7005', '7006', '7007', '7008', '7009', '7010', '7011' o '7012' y no existe el tag o es vacío.</t>
  </si>
  <si>
    <t xml:space="preserve">/Invoice/cac:InvoiceLine/cac:Item/cac:AdditionalItemProperty/cbc:Value (Fecha del otorgamiento del crédito)</t>
  </si>
  <si>
    <t xml:space="preserve">Si el 'Código del concepto' es 7001 y el valor del tag es distinto al catálogo 26</t>
  </si>
  <si>
    <t xml:space="preserve">Catálogo
(026)</t>
  </si>
  <si>
    <t xml:space="preserve">(Catálogo N.° 26)</t>
  </si>
  <si>
    <t xml:space="preserve">/Invoice/cac:InvoiceLine/cac:Item/cac:AdditionalItemProperty/cbc:Value (Tipo de préstamo)</t>
  </si>
  <si>
    <t xml:space="preserve">Si el 'Código del concepto' es 7002 y el valor del tag es distinto al catálogo 27</t>
  </si>
  <si>
    <t xml:space="preserve">Catálogo
(027)</t>
  </si>
  <si>
    <t xml:space="preserve">/Invoice/cac:InvoiceLine/cac:Item/cac:AdditionalItemProperty/cbc:Value (Partida Registral)</t>
  </si>
  <si>
    <t xml:space="preserve">Si el 'Código del concepto' es 7003 y el valor del tag es diferente a alfanumérico de 3 hasta 50 caracteres (se considera cualquier carácter incluido espacio, no se permite ningún otro "whitespace character": salto de línea, tab, fin de línea, etc.)</t>
  </si>
  <si>
    <t xml:space="preserve">(Catálogo N.° 27)</t>
  </si>
  <si>
    <t xml:space="preserve">/Invoice/cac:InvoiceLine/cac:Item/cac:AdditionalItemProperty/cbc:Value (Indicador de primera vivienda)</t>
  </si>
  <si>
    <t xml:space="preserve">Si el 'Código del concepto' es 7004 y el valor del tag es diferente a alfanumérico de 3 hasta 50 caracteres (se considera cualquier carácter incluido espacio, no se permite ningún otro "whitespace character": salto de línea, tab, fin de línea, etc.)</t>
  </si>
  <si>
    <t xml:space="preserve">/Invoice/cac:InvoiceLine/cac:Item/cac:AdditionalItemProperty/cbc:Value (Dirección - Código de ubigeo)</t>
  </si>
  <si>
    <t xml:space="preserve">Si el 'Código del concepto' es 7005 y el formato del tag es diferente de YYYY-MM-DD</t>
  </si>
  <si>
    <t xml:space="preserve">/Invoice/cac:InvoiceLine/cac:Item/cac:AdditionalItemProperty/cbc:Value (Dirección - Dirección completa y detallada)</t>
  </si>
  <si>
    <t xml:space="preserve">Si el 'Código del concepto' es 7006 y el valor del tag es distinto al catálogo 13</t>
  </si>
  <si>
    <t xml:space="preserve">an..25
an..25
an..30
an..30</t>
  </si>
  <si>
    <t xml:space="preserve">/Invoice/cac:InvoiceLine/cac:Item/cac:AdditionalItemProperty/cbc:Value (Dirección - Urbanización)</t>
  </si>
  <si>
    <t xml:space="preserve">Si el 'Código del concepto' es 7007 y el valor del tag es diferente a alfanumérico de 3 hasta 200 caracteres (se considera cualquier carácter incluido espacio, no se permite ningún otro "whitespace character": salto de línea, tab, fin de línea, etc.)</t>
  </si>
  <si>
    <t xml:space="preserve">/Invoice/cac:InvoiceLine/cac:Item/cac:AdditionalItemProperty/cbc:Value (Dirección - Provincia)</t>
  </si>
  <si>
    <t xml:space="preserve">/Invoice/cac:InvoiceLine/cac:Item/cac:AdditionalItemProperty/cbc:Value (Dirección - Departamento)</t>
  </si>
  <si>
    <t xml:space="preserve">/Invoice/cac:InvoiceLine/cac:Item/cac:AdditionalItemProperty/cbc:Value (Dirección - Distrito)</t>
  </si>
  <si>
    <t xml:space="preserve">an..18</t>
  </si>
  <si>
    <t xml:space="preserve">n(15,2)</t>
  </si>
  <si>
    <t xml:space="preserve">/Invoice/cac:InvoiceLine/cac:Item/cac:AdditionalItemProperty/cbc:Value (Monto del crédito otorgado)</t>
  </si>
  <si>
    <t xml:space="preserve">Si el 'Código del concepto' es '7012' y el formato del Tag UBL es diferente de decimal (positivo mayor a cero) de 15 enteros y hasta 2 decimales</t>
  </si>
  <si>
    <t xml:space="preserve">Información adicional  a nivel de ítem - comprobante emitido por empresas de seguros</t>
  </si>
  <si>
    <t xml:space="preserve">169
170
171
</t>
  </si>
  <si>
    <t xml:space="preserve">Número de póliza
Tipo de seguro
Suma asegurada / alcance de cobertura o monto</t>
  </si>
  <si>
    <t xml:space="preserve">Si 'Tipo de operación' es '2104', y no existe al menos una línea que contenga el código '7015'</t>
  </si>
  <si>
    <t xml:space="preserve">3242</t>
  </si>
  <si>
    <t xml:space="preserve">/Invoice/cac:InvoiceLine/cac:Item/cac:AdditionalItemProperty/cbc:Value (Numero de póliza)</t>
  </si>
  <si>
    <t xml:space="preserve">De existir 'Código del concepto' igual a '7013', '7015' o '7016' y no existe el tag o es vacío.</t>
  </si>
  <si>
    <t xml:space="preserve">Si el 'Código del concepto' es '7013' y el valor del tag es diferente a alfanumérico de 1 hasta 50 caracteres (se considera cualquier carácter incluido espacio, no se permite ningún otro "whitespace character": salto de línea, tab, fin de línea, etc.)</t>
  </si>
  <si>
    <t xml:space="preserve">/Invoice/cac:InvoiceLine/cac:Item/cac:AdditionalItemProperty/cbc:Value (Tipo de seguro)</t>
  </si>
  <si>
    <t xml:space="preserve">Si el 'Código del concepto' es '7015' y el valor del tag es diferente de '1', '2' o '3'</t>
  </si>
  <si>
    <t xml:space="preserve">Si 'Tipo de operación' es '2104' y el 'Código del concepto' es '7015' y el valor del tag es igual a '1' o '2', no existe en la misma línea los 'Código del concepto' con valor '7013', '7014' y '7016'</t>
  </si>
  <si>
    <t xml:space="preserve">2898</t>
  </si>
  <si>
    <t xml:space="preserve">Si 'Tipo de operación' es '2104' y el 'Código del concepto' es '7015' y el valor del tag es igual a '3' y no existe en la misma línea un 'Código del concepto' con valor '7013' (Número de póliza) </t>
  </si>
  <si>
    <t xml:space="preserve">2899</t>
  </si>
  <si>
    <t xml:space="preserve">/Invoice/cac:InvoiceLine/cac:Item/cac:AdditionalItemProperty/cbc:Value (Suma asegurada / alcance de cobertura o monto)</t>
  </si>
  <si>
    <t xml:space="preserve">Si el 'Código del concepto' es '7016' y el formato del Tag UBL es diferente de decimal (positivo mayor a cero) de 15 enteros y hasta 2 decimales</t>
  </si>
  <si>
    <t xml:space="preserve">172
173
</t>
  </si>
  <si>
    <t xml:space="preserve">Fecha de inicio de vigencia de cobertura
Fecha de término de vigencia de cobertura</t>
  </si>
  <si>
    <t xml:space="preserve">/Invoice/cac:InvoiceLine/cac:Item/cac:AdditionalItemProperty/cac:UsabilityPeriod/cbc:StartDate (Fecha de inicio de vigencia)</t>
  </si>
  <si>
    <t xml:space="preserve">De existir 'Código del concepto' igual a '7014' y no existe el tag.</t>
  </si>
  <si>
    <t xml:space="preserve">3243</t>
  </si>
  <si>
    <t xml:space="preserve">Si el 'Código del concepto' es '7014' y el formato del tag es diferente de YYYY-MM-DD</t>
  </si>
  <si>
    <t xml:space="preserve">/Invoice/cac:InvoiceLine/cac:Item/cac:AdditionalItemProperty/cac:UsabilityPeriod/cbc:EndDate (Fecha de término de vigencia)</t>
  </si>
  <si>
    <t xml:space="preserve">4366</t>
  </si>
  <si>
    <t xml:space="preserve">Si el 'Código del concepto' es '7014' y el tag existe, el formato del tag es diferente de YYYY-MM-DD</t>
  </si>
  <si>
    <t xml:space="preserve">Información adicional - Forma de pago al contado</t>
  </si>
  <si>
    <t xml:space="preserve">Forma de pago</t>
  </si>
  <si>
    <t xml:space="preserve">a9</t>
  </si>
  <si>
    <t xml:space="preserve">"FormaPago"</t>
  </si>
  <si>
    <t xml:space="preserve">No existe al menos un tag cac:PaymentTerms con cbc:ID igual a 'FormaPago'
* Validación a partir del 01/01/2022 es ERROR</t>
  </si>
  <si>
    <t xml:space="preserve">3244</t>
  </si>
  <si>
    <t xml:space="preserve">a7</t>
  </si>
  <si>
    <t xml:space="preserve">"Contado"</t>
  </si>
  <si>
    <t xml:space="preserve">/Invoice/cac:PaymentTerms/cbc:PaymentMeansID (Forma de pago)</t>
  </si>
  <si>
    <t xml:space="preserve">Si el 'Indicador' es 'FormaPago' y no existe el tag UBL
* Validación a partir del 01/01/2022 es ERROR</t>
  </si>
  <si>
    <t xml:space="preserve">3245</t>
  </si>
  <si>
    <t xml:space="preserve">Si el 'Indicador' es 'FormaPago', el valor del tag es diferente de:
- Contado
- Credito
- Cuota[0-9]{3}
* Validación a partir del 01/01/2022 es ERROR</t>
  </si>
  <si>
    <t xml:space="preserve">3246</t>
  </si>
  <si>
    <t xml:space="preserve">Si existe más de un tag cac:PaymentTerms con cbc:ID 
igual a 'FormaPago' y con valor del tag 'Contado' y también existe tag cac:PaymentTerms con cbc:ID 
igual a 'FormaPago' y con valor del tag 'Credito'
* Validación a partir del 01/01/2022 es ERROR</t>
  </si>
  <si>
    <t xml:space="preserve">3247</t>
  </si>
  <si>
    <t xml:space="preserve">Si existe más de un tag cac:PaymentTerms con cbc:ID 
igual a 'FormaPago' y con el mismo valor del tag cbc:PaymentMeansID (se repite) 
* Validación a partir del 01/01/2022 es ERROR</t>
  </si>
  <si>
    <t xml:space="preserve">3248</t>
  </si>
  <si>
    <t xml:space="preserve">Información adicional - Forma de pago al crédito</t>
  </si>
  <si>
    <t xml:space="preserve">Forma de pago
Monto neto pendiente de pago</t>
  </si>
  <si>
    <t xml:space="preserve">an9</t>
  </si>
  <si>
    <t xml:space="preserve">an7</t>
  </si>
  <si>
    <t xml:space="preserve">"Credito"</t>
  </si>
  <si>
    <r>
      <rPr>
        <sz val="9"/>
        <rFont val="Calibri"/>
        <family val="2"/>
        <charset val="1"/>
      </rPr>
      <t xml:space="preserve">Si el 'Indicador' es 'FormaPago', el valor del tag es 'Credito',</t>
    </r>
    <r>
      <rPr>
        <b val="true"/>
        <sz val="9"/>
        <color rgb="FFFF0000"/>
        <rFont val="Calibri"/>
        <family val="2"/>
        <charset val="1"/>
      </rPr>
      <t xml:space="preserve"> el 'Tipo de Documento del adquiriente o usuario' es igual a RUC (6) y</t>
    </r>
    <r>
      <rPr>
        <sz val="9"/>
        <rFont val="Calibri"/>
        <family val="2"/>
        <charset val="1"/>
      </rPr>
      <t xml:space="preserve"> no existe al menos una cuota (no existe al menos un tag cac:PaymentTerms con cbc:ID con valor 'FormaPago' y cbc:PaymentMeansID con formato Cuota[0-9]{3}
* Validación a partir del 01/01/2022 es ERROR</t>
    </r>
  </si>
  <si>
    <t xml:space="preserve">3249</t>
  </si>
  <si>
    <t xml:space="preserve">an15</t>
  </si>
  <si>
    <t xml:space="preserve">/Invoice/cac:PaymentTerms/cbc:Amount (Monto neto pendiente de pago)</t>
  </si>
  <si>
    <t xml:space="preserve">El formato del Tag UBL es diferente de decimal positivo de 12 enteros y hasta 2 decimales
* Validación a partir del 01/01/2022 es ERROR</t>
  </si>
  <si>
    <t xml:space="preserve">3250</t>
  </si>
  <si>
    <r>
      <rPr>
        <sz val="9"/>
        <rFont val="Calibri"/>
        <family val="2"/>
        <charset val="1"/>
      </rPr>
      <t xml:space="preserve">Si existe un tag cac:PaymentTerms con cbc:ID 
igual a 'FormaPago' y con 'Forma de pago' igual a 'Credito', </t>
    </r>
    <r>
      <rPr>
        <b val="true"/>
        <sz val="9"/>
        <color rgb="FFFF0000"/>
        <rFont val="Calibri"/>
        <family val="2"/>
        <charset val="1"/>
      </rPr>
      <t xml:space="preserve">el 'Tipo de Documento del adquiriente o usuario' es igual a RUC (6) y</t>
    </r>
    <r>
      <rPr>
        <sz val="9"/>
        <rFont val="Calibri"/>
        <family val="2"/>
        <charset val="1"/>
      </rPr>
      <t xml:space="preserve"> no existe el tag UBL
* Validación a partir del 01/01/2022 es ERROR</t>
    </r>
  </si>
  <si>
    <t xml:space="preserve">3251</t>
  </si>
  <si>
    <t xml:space="preserve">Si existe un tag cac:PaymentTerms con cbc:ID 
igual a 'FormaPago' y con 'Forma de pago' igual a 'Credito' y el valor del tag UBL es mayor al 'Importe total de la venta, cesión en uso o del servicio prestado' (/Invoice/cac:LegalMonetaryTotal/cbc:PayableAmount)
* Validación a partir del 01/01/2022 es ERROR</t>
  </si>
  <si>
    <t xml:space="preserve">3265</t>
  </si>
  <si>
    <r>
      <rPr>
        <sz val="9"/>
        <rFont val="Calibri"/>
        <family val="2"/>
        <charset val="1"/>
      </rPr>
      <t xml:space="preserve">Si existe un tag cac:PaymentTerms con cbc:ID 
igual a 'FormaPago' y con 'Forma de pago' igual a 'Credito', </t>
    </r>
    <r>
      <rPr>
        <b val="true"/>
        <sz val="9"/>
        <color rgb="FFFF0000"/>
        <rFont val="Calibri"/>
        <family val="2"/>
        <charset val="1"/>
      </rPr>
      <t xml:space="preserve">el 'Tipo de Documento del adquiriente o usuario' es igual a RUC (6) y</t>
    </r>
    <r>
      <rPr>
        <sz val="9"/>
        <rFont val="Calibri"/>
        <family val="2"/>
        <charset val="1"/>
      </rPr>
      <t xml:space="preserve"> el valor del tag UBL es diferente de la sumatoria del 'Monto de pago unico o de las cuotas'.
* Validación a partir del 01/01/2022 es ERROR</t>
    </r>
  </si>
  <si>
    <t xml:space="preserve">3319</t>
  </si>
  <si>
    <t xml:space="preserve">Si existe el atributo, el valor del atributo es diferente al ingresado en 'Tipo de moneda'
* Validación a partir del 01/09/2021 es ERROR</t>
  </si>
  <si>
    <t xml:space="preserve">176
177</t>
  </si>
  <si>
    <t xml:space="preserve">Monto del pago único o de las cuotas
Fecha del pago único o de las cuotas</t>
  </si>
  <si>
    <t xml:space="preserve">Cuota&lt;NNN&gt;
Ejemplo:
Cuota001
Cuota010</t>
  </si>
  <si>
    <t xml:space="preserve">/Invoice/cac:PaymentTerms/cbc:PaymentMeansID (Identificador de la cuota)</t>
  </si>
  <si>
    <t xml:space="preserve">Si el 'Indicador' es 'FormaPago', el valor del tag es diferente de:
- Contado
- Credito
- Cuota[0-9]{3}
* Validación a partir del 01/01/2022 es ERROR
</t>
  </si>
  <si>
    <t xml:space="preserve">Si existe un tag cac:PaymentTerms con cbc:ID 
igual a 'FormaPago' y con valor del tag con formato: Cuota[0-9]{3} y no existe un tag cac:PaymentTerms con cbc:ID igual a 'FormaPago' y con valor del tag igual a 'Credito'
* Validación a partir del 01/01/2022 es ERROR</t>
  </si>
  <si>
    <t xml:space="preserve">3252</t>
  </si>
  <si>
    <t xml:space="preserve">/Invoice/cac:PaymentTerms/cbc:Amount (Monto del pago único o de las cuotas)</t>
  </si>
  <si>
    <t xml:space="preserve">Si el 'Indicador' es 'FormaPago', y el formato del Identificador de la cuota es: Cuota[0-9]{3} y si existe el tag, el formato del Tag UBL es diferente de decimal positivo de 12 enteros y hasta 2 decimales
* Validación a partir del 01/01/2022 es ERROR</t>
  </si>
  <si>
    <t xml:space="preserve">3253</t>
  </si>
  <si>
    <r>
      <rPr>
        <sz val="9"/>
        <rFont val="Calibri"/>
        <family val="2"/>
        <charset val="1"/>
      </rPr>
      <t xml:space="preserve">Si existe un tag cac:PaymentTerms con cbc:ID 
igual a 'FormaPago' y el formato del 'Identificador de la cuota' es: Cuota[0-9]{3}, </t>
    </r>
    <r>
      <rPr>
        <b val="true"/>
        <sz val="9"/>
        <color rgb="FFFF0000"/>
        <rFont val="Calibri"/>
        <family val="2"/>
        <charset val="1"/>
      </rPr>
      <t xml:space="preserve">el 'Tipo de Documento del adquiriente o usuario' es igual a RUC (6)</t>
    </r>
    <r>
      <rPr>
        <sz val="9"/>
        <rFont val="Calibri"/>
        <family val="2"/>
        <charset val="1"/>
      </rPr>
      <t xml:space="preserve"> y no existe el tag UBL
* Validación a partir del 01/01/2022 es ERROR</t>
    </r>
  </si>
  <si>
    <t xml:space="preserve">3254</t>
  </si>
  <si>
    <t xml:space="preserve">Si existe un tag cac:PaymentTerms con cbc:ID 
igual a 'FormaPago' y el formato del 'Identificador de la cuota' es: Cuota[0-9]{3} y el valor del tag UBL es mayor al 'Importe total de la venta, cesión en uso o del servicio prestado' (/Invoice/cac:LegalMonetaryTotal/cbc:PayableAmount)
* Validación a partir del 01/01/2022 es ERROR</t>
  </si>
  <si>
    <t xml:space="preserve">3266</t>
  </si>
  <si>
    <t xml:space="preserve">/Invoice/cac:PaymentTerms/cbc:PaymentDueDate (Fecha del pago único o de las cuotas)</t>
  </si>
  <si>
    <t xml:space="preserve">Si el 'Indicador' es 'FormaPago', y el formato del 'Identificador de la cuota' es: Cuota[0-9]{3} y si existe el tag, el formato es diferente de YYYY-MM-DD
* Validación a partir del 01/01/2022 es ERROR</t>
  </si>
  <si>
    <t xml:space="preserve">3255</t>
  </si>
  <si>
    <t xml:space="preserve">3256</t>
  </si>
  <si>
    <r>
      <rPr>
        <sz val="9"/>
        <rFont val="Calibri"/>
        <family val="2"/>
        <charset val="1"/>
      </rPr>
      <t xml:space="preserve">Si existe un tag cac:PaymentTerms con cbc:ID 
igual a 'FormaPago' y el formato del 'Identificador de la cuota' es: Cuota[0-9]{3} y el valor del tag UBL es menor</t>
    </r>
    <r>
      <rPr>
        <b val="true"/>
        <sz val="9"/>
        <color rgb="FFFF0000"/>
        <rFont val="Calibri"/>
        <family val="2"/>
        <charset val="1"/>
      </rPr>
      <t xml:space="preserve"> o igual</t>
    </r>
    <r>
      <rPr>
        <sz val="9"/>
        <rFont val="Calibri"/>
        <family val="2"/>
        <charset val="1"/>
      </rPr>
      <t xml:space="preserve"> a la 'Fecha de emisión' (/Invoice/cbc:IssueDate)
* Validación a partir del 01/01/2022 es ERROR</t>
    </r>
  </si>
  <si>
    <t xml:space="preserve">3267</t>
  </si>
  <si>
    <t xml:space="preserve">Información adicional - Retenciones de IGV</t>
  </si>
  <si>
    <t xml:space="preserve">178
179
180</t>
  </si>
  <si>
    <t xml:space="preserve">Importe de la operación
Porcentaje de la retención
Importe de la retención</t>
  </si>
  <si>
    <t xml:space="preserve">"false"</t>
  </si>
  <si>
    <t xml:space="preserve">Si valor del tag es diferente 'false' para 'Código de motivo de cargo/descuento' igual a '62'
* Validación a partir del 01/01/2022 es ERROR</t>
  </si>
  <si>
    <t xml:space="preserve">"62"</t>
  </si>
  <si>
    <t xml:space="preserve">/Invoice/cac:AllowanceCharge/cbc:AllowanceChargeReasonCode (Código de motivo de cargo/descuento: Retención del IGV)</t>
  </si>
  <si>
    <t xml:space="preserve">Si el valor del tag es '62' y el Tipo de documento de identidad del receptor del comprobante (/Invoice/cac:AccountingCustomerParty/cac:Party/cac:PartyIdentification/cbc:ID@schemeID) es diferente de 6-RUC
* Validación a partir del 01/01/2022 es ERROR</t>
  </si>
  <si>
    <t xml:space="preserve">3262</t>
  </si>
  <si>
    <t xml:space="preserve">Si el valor del tag es '62' y el receptor del comprobante (/Invoice/cac:AccountingCustomerParty/cac:Party/cac:PartyIdentification/cbc:ID) no es un agente de retención (no existe ind_padrón igual a "03" en el listado)
* Validación a partir del 01/01/2022 es ERROR</t>
  </si>
  <si>
    <t xml:space="preserve">Si el valor del tag es '62' y el emisor del comprobante (/Invoice/cac:AccountingSupplierParty/cac:Party/cac:PartyIdentification/cbc:ID) es un agente de retención (existe ind_padrón igual a "03" en el listado)
* Validación a partir del 01/01/2022 es ERROR</t>
  </si>
  <si>
    <t xml:space="preserve">3269</t>
  </si>
  <si>
    <t xml:space="preserve">/Invoice/cac:AllowanceCharge/cbc:MultiplierFactorNumeric (Porcentaje de la retención expresado como factor)</t>
  </si>
  <si>
    <t xml:space="preserve">/Invoice/cac:AllowanceCharge/cbc:Amount (Importe de la retención)</t>
  </si>
  <si>
    <t xml:space="preserve">Si 'Código de motivo de cargo/descuento' es '62', el valor del Tag UBL es diferente a  Importe de la operación' por 'Porcentaje de la retención expresado como factor', con una tolerancia + -1
* Validación a partir del 01/01/2022 es ERROR</t>
  </si>
  <si>
    <t xml:space="preserve">3263</t>
  </si>
  <si>
    <t xml:space="preserve">/Invoice/cac:AllowanceCharge/cbc:BaseAmount (Importe de la operación)</t>
  </si>
  <si>
    <t xml:space="preserve">Si "Código de motivo de cargo/descuento" es '62' , el valor del Tag UBL es mayor a "Importe total"
* Validación a partir del 01/01/2022 es ERROR</t>
  </si>
  <si>
    <t xml:space="preserve">3264</t>
  </si>
  <si>
    <t xml:space="preserve">Si existe el atributo, el valor del atributo es diferente al ingresado en 'Tipo de moneda'
</t>
  </si>
  <si>
    <t xml:space="preserve">Información adicional - Retenciones de Renta de segunda categoría</t>
  </si>
  <si>
    <t xml:space="preserve">Retenciones de Renta de segunda categoría</t>
  </si>
  <si>
    <t xml:space="preserve">/Invoice/cac:AllowanceCharge/cbc:ChargeIndicator (Indicador de descuento)</t>
  </si>
  <si>
    <t xml:space="preserve">Si valor del tag es diferente 'false' para código de descuento igual a '63'</t>
  </si>
  <si>
    <t xml:space="preserve">"63"</t>
  </si>
  <si>
    <t xml:space="preserve">/Invoice/cac:AllowanceCharge/cbc:AllowanceChargeReasonCode (Código de motivo de cargo/descuento: Retención de segunda categoría)</t>
  </si>
  <si>
    <t xml:space="preserve">Si 'Tipo de operación' es '2002 - Operación sujeta a Retención de segunda' y no existe un cac:AllowanceCharge con cbc:AllowanceChargeReasonCode igual a '63'</t>
  </si>
  <si>
    <t xml:space="preserve">3316</t>
  </si>
  <si>
    <t xml:space="preserve">Si el valor del tag es igual a '63' y el 'Tipo de operación' es diferente de '2002 - Operación sujeta a Retención de segunda'</t>
  </si>
  <si>
    <t xml:space="preserve">3317</t>
  </si>
  <si>
    <t xml:space="preserve">/Invoice/cac:AllowanceCharge/cbc:Amount (Monto de la retención)</t>
  </si>
  <si>
    <t xml:space="preserve">Si 'Código de motivo de cargo/descuento' es igual a '63' y el formato del Tag UBL es diferente de decimal (positivo mayor a cero) de 12 enteros y hasta 2 decimales</t>
  </si>
  <si>
    <t xml:space="preserve">/Invoice/cac:AllowanceCharge/cbc:BaseAmount (Monto base)</t>
  </si>
  <si>
    <t xml:space="preserve">Si el Tag UBL existe, el formato del Tag UBL es diferente de decimal (positivo mayor a cero) de 12 enteros y hasta 2 decimales</t>
  </si>
  <si>
    <t xml:space="preserve">Si 'Código de motivo de cargo/descuento' es igual a '63' y no existe el tag UBL</t>
  </si>
  <si>
    <t xml:space="preserve">3318</t>
  </si>
  <si>
    <t xml:space="preserve">Datos de la Boleta de Venta</t>
  </si>
  <si>
    <t xml:space="preserve">El formato del Tag UBL no tiene el formato:
- [B][A-Z0-9]{3}-[0-9]{1,8}
- [0-9]{1,4}-[0-9]{1,8}</t>
  </si>
  <si>
    <r>
      <rPr>
        <sz val="9"/>
        <rFont val="Calibri"/>
        <family val="2"/>
        <charset val="1"/>
      </rPr>
      <t xml:space="preserve">Si la serie empieza con número, y el valor del Tag UBL se encuentra en el listado, y el comprobante ha sido informado en un Resumen Diario.
</t>
    </r>
    <r>
      <rPr>
        <b val="true"/>
        <sz val="9"/>
        <rFont val="Calibri"/>
        <family val="2"/>
        <charset val="1"/>
      </rPr>
      <t xml:space="preserve">Validación no aplica para OSE</t>
    </r>
  </si>
  <si>
    <t xml:space="preserve">1084</t>
  </si>
  <si>
    <t xml:space="preserve">1079</t>
  </si>
  <si>
    <t xml:space="preserve">Tipo de moneda en la cual se emite la boleta de venta electrónica</t>
  </si>
  <si>
    <t xml:space="preserve">Datos de la firma electrónica</t>
  </si>
  <si>
    <t xml:space="preserve">Si 'Tipo de operación' es '0201 Exportación de Servicios – Prestación servicios realizados íntegramente en el país', no existe ind_padrón igual a "05" en el listado para el valor del Tag UBL</t>
  </si>
  <si>
    <t xml:space="preserve">Si existe el tag, el formato del Tag UBL es diferente a alfanumérico de hasta 1500 caracteres (se considera cualquier carácter incluido espacio, no se permite ningún otro "whitespace character": salto de línea, tab, fin de línea, etc.)</t>
  </si>
  <si>
    <t xml:space="preserve">El formato del Tag UBL es diferente a alfanumérico de 1 a 25 caracteres (se considera cualquier carácter incluido espacio, no se permite ningún otro "whitespace character": salto de línea, tab, fin de línea, etc.)</t>
  </si>
  <si>
    <t xml:space="preserve">El formato del Tag UBL es diferente a alfanumérico de 1 a 30 caracteres (se considera cualquier carácter incluido espacio, no se permite ningún otro "whitespace character": salto de línea, tab, fin de línea, etc.)</t>
  </si>
  <si>
    <t xml:space="preserve">Dirección del lugar en el que se entrega el bien. Dato exclusivo para ventas itinerantes, siempre que este dato no obre como punto
de llegada en la guía de remisión - remitente del emisor
electrónico y sea dentro del territorio nacional.
- Dirección completa y detallada
- Urbanización
- Provincia
- Código de ubigeo
- Departamento
- Distrito
- Código de país</t>
  </si>
  <si>
    <t xml:space="preserve">Código de país del uso, explotación o aprovechamiento del servicio</t>
  </si>
  <si>
    <t xml:space="preserve">Si 'Tipo de operación' es '0201' o '0208', y el Tag UBL no existe o es vacio.</t>
  </si>
  <si>
    <t xml:space="preserve">Si 'Tipo de operación' es '0201' o '0208' y el Tag UBL existe, el valor es diferente al Catálogo 04 o el valor es igual a 'PE'</t>
  </si>
  <si>
    <t xml:space="preserve">Código asignado por SUNAT para el establecimiento anexo declarado en el RUC. De informar un código distinto a 0000, se verificará que corresponda al código del establecimiento anexo que SUNAT tiene registrado en sus sistemas. El citado código puede ser revisado en la opción consulta de RUC de SUNAT Virtual.</t>
  </si>
  <si>
    <t xml:space="preserve">Si no existe el Tag UBL o es vacío</t>
  </si>
  <si>
    <t xml:space="preserve">Si el Tag UBL existe y es diferente de vacío y es diferente de '0000', el valor del Tag UBL no está en el listado</t>
  </si>
  <si>
    <t xml:space="preserve">Establecimientos anexos</t>
  </si>
  <si>
    <t xml:space="preserve">Tipo y número de documento de identidad del adquirente o usuario</t>
  </si>
  <si>
    <t xml:space="preserve">Si "Tipo de documento de identidad del adquiriente" es 6, el formato del Tag UBL es diferente a numérico de 11 dígitos</t>
  </si>
  <si>
    <t xml:space="preserve">Si "Tipo de documento de identidad del adquiriente" es 6, el valor del Tag UBL no está en el listado</t>
  </si>
  <si>
    <t xml:space="preserve">Si "Tipo de documento de identidad del adquiriente" es 6, el valor del Tag UBL tiene un ind_estado diferente a 00 en el listado</t>
  </si>
  <si>
    <t xml:space="preserve">Si "Tipo de documento de identidad del adquiriente" es 6, el valor del Tag UBL tiene un ind_condicion igual a "12" en el listado</t>
  </si>
  <si>
    <t xml:space="preserve">Si "Tipo de documento de identidad del adquiriente" es "1", el formato del Tag UBL es diferente a numérico de 8 dígitos</t>
  </si>
  <si>
    <r>
      <rPr>
        <sz val="9"/>
        <rFont val="Calibri"/>
        <family val="2"/>
        <charset val="1"/>
      </rPr>
      <t xml:space="preserve">Si existe tag de "Adquiriente o usuario" y "Tipo de documento del adquiriente o usuario" es "4" o "7" o "0" o "A" o "B" o "C" o "D" o "E" </t>
    </r>
    <r>
      <rPr>
        <sz val="9"/>
        <color rgb="FFFF0000"/>
        <rFont val="Calibri"/>
        <family val="2"/>
        <charset val="1"/>
      </rPr>
      <t xml:space="preserve">o "F" o "G"</t>
    </r>
    <r>
      <rPr>
        <sz val="9"/>
        <rFont val="Calibri"/>
        <family val="2"/>
        <charset val="1"/>
      </rPr>
      <t xml:space="preserve">, el formato del Tag UBL es diferente a alfanumérico de hasta 15 caracteres (se considera cualquier carácter, no permite 'whitespace character': espacio, salto de línea, fin de línea, tab, etc.)</t>
    </r>
  </si>
  <si>
    <t xml:space="preserve">Si 'Tipo de operación' es "0200" o "0201" o "0203" o "0204" o "0205" o "0206" o "0207", "0208" o "0401", el valor del Tag UBL es  6-RUC</t>
  </si>
  <si>
    <t xml:space="preserve">Dirección del adquirente o usuario</t>
  </si>
  <si>
    <t xml:space="preserve">Dirección en el país o lugar de destino</t>
  </si>
  <si>
    <t xml:space="preserve">/Invoice/cac:AccountingCustomerParty/cac:Party/cac:PhysicalLocation/cac:Address/cac:AddressLine/cbc:Line
(Dirección completa y detallada)</t>
  </si>
  <si>
    <t xml:space="preserve">/Invoice/cac:AccountingCustomerParty/cac:Party/cac:PhysicalLocation/cac:Address/cbc:CitySubdivisionName (Urbanización)</t>
  </si>
  <si>
    <t xml:space="preserve">/Invoice/cac:AccountingCustomerParty/cac:Party/cac:PhysicalLocation/cac:Address/cbc:CityName (Provincia)</t>
  </si>
  <si>
    <t xml:space="preserve">/Invoice/cac:AccountingCustomerParty/cac:Party/cac:PhysicalLocation/cac:Address/cbc:ID (Código de ubigeo)</t>
  </si>
  <si>
    <t xml:space="preserve">/Invoice/cac:AccountingCustomerParty/cac:Party/cac:PhysicalLocation/cac:Address/cbc:CountrySubentity (Departamento)</t>
  </si>
  <si>
    <t xml:space="preserve">/Invoice/cac:AccountingCustomerParty/cac:Party/cac:PhysicalLocation/cac:Address/cbc:District (Distrito)</t>
  </si>
  <si>
    <t xml:space="preserve">/Invoice/cac:AccountingCustomerParty/cac:Party/cac:PhysicalLocation/cac:Address/cac:Country/cbc:IdentificationCode (Código de país)</t>
  </si>
  <si>
    <t xml:space="preserve">Código de usuario de Zofratacna</t>
  </si>
  <si>
    <t xml:space="preserve">/Invoice/cac:AccountingCustomerParty/cac:Party/cbc:AdditionalAccountID</t>
  </si>
  <si>
    <t xml:space="preserve">"1" - Zofratacna</t>
  </si>
  <si>
    <t xml:space="preserve">/Invoice/cac:AccountingCustomerParty/cac:Party/cbc:AdditionalAccountID@schemeID (Tipo de registro)</t>
  </si>
  <si>
    <t xml:space="preserve">Información adicional - documentos relacionados</t>
  </si>
  <si>
    <t xml:space="preserve">Tipo y número de la guía de remisión relacionada con la operación</t>
  </si>
  <si>
    <r>
      <rPr>
        <sz val="9"/>
        <rFont val="Calibri"/>
        <family val="2"/>
        <charset val="1"/>
      </rPr>
      <t xml:space="preserve">Si el Tag UBL existe, el formato del Tag UBL es diferente a: 
- [T][</t>
    </r>
    <r>
      <rPr>
        <sz val="9"/>
        <color rgb="FFFF0000"/>
        <rFont val="Calibri"/>
        <family val="2"/>
        <charset val="1"/>
      </rPr>
      <t xml:space="preserve">A-Z</t>
    </r>
    <r>
      <rPr>
        <sz val="9"/>
        <rFont val="Calibri"/>
        <family val="2"/>
        <charset val="1"/>
      </rPr>
      <t xml:space="preserve">0-9]{3}-[0-9]{1,8}
- [0-9]{4}-[0-9]{1,8}
- [EG][0-9]{2}-[0-9]{1,8}
- [G][0-9]{3}-[0-9]{1,8}</t>
    </r>
  </si>
  <si>
    <t xml:space="preserve">/Invoice/cac:DespatchDocumentReference/cbc:DocumentTypeCode (Tipo de guía relacionado)</t>
  </si>
  <si>
    <t xml:space="preserve">Si existe el 'Número de la guía de remisión relacionada', el formato del Tag UBL es diferente de '09' y '31'</t>
  </si>
  <si>
    <t xml:space="preserve">Tipo y número de otro documento relacionado con la operación</t>
  </si>
  <si>
    <t xml:space="preserve">/Invoice/cac:AdditionalDocumentReference/cbc:ID (Número de documento relacionado)</t>
  </si>
  <si>
    <t xml:space="preserve">Si existe el "Número de otro documento relacionado", el formato del Tag UBL es diferente de  '02', '03', '04', '05', '08', '09', '99' </t>
  </si>
  <si>
    <t xml:space="preserve">Datos del detalle o Ítem de la boleta de venta</t>
  </si>
  <si>
    <t xml:space="preserve">Código de producto SUNAT</t>
  </si>
  <si>
    <t xml:space="preserve">/Invoice/cac:InvoiceLine/cac:Item/cac:StandardItemIdentification/cbc:ID</t>
  </si>
  <si>
    <t xml:space="preserve">Precio de venta unitario por ítem
</t>
  </si>
  <si>
    <t xml:space="preserve">4287</t>
  </si>
  <si>
    <t xml:space="preserve">(Catálogo N.° 16)</t>
  </si>
  <si>
    <t xml:space="preserve">Si no existe en misma la línea un cac:TaxSubtotal con 'Código de tributo por línea' igual a '9996' cuyo 'Monto base' es mayor a cero (cbc:TaxableAmount &gt; 0) (Operaciones gratuitas), y 'Código de precio' es '02' (Valor referencial en operaciones no onerosa), el Tag UBL es mayor a 0 (cero).</t>
  </si>
  <si>
    <t xml:space="preserve">Si el Tag UBL existe, el formato del Tag UBL es diferente de decimal positivo de 12 enteros y hasta 2 decimales y diferente de cero</t>
  </si>
  <si>
    <t xml:space="preserve">4293</t>
  </si>
  <si>
    <t xml:space="preserve">Afectación al IGV por ítem
Afectación IVAP por ítem
</t>
  </si>
  <si>
    <t xml:space="preserve">/Invoice/cac:InvoiceLine/cac:TaxTotal/cac:TaxSubtotal/cbc:TaxableAmount (Monto base IGV o IVAP)</t>
  </si>
  <si>
    <t xml:space="preserve">Si existe en la línea misma línea un cac:TaxSubtotal con 'Código de tributo por línea' igual a '2000' cuyo 'Monto base' es mayor a cero (cbc:TaxableAmount &gt; 0), el valor del tag es diferente de la suma del 'Valor de venta del ítem' más el 'Monto del tributo de la línea del ISC', con una tolerancia + - 1</t>
  </si>
  <si>
    <t xml:space="preserve">4294</t>
  </si>
  <si>
    <t xml:space="preserve">Si no existe en la misma línea un cac:TaxSubtotal con 'Código de tributo por línea' igual a '2000' cuyo 'Monto base' es mayor a cero (cbc:TaxableAmount &gt; 0), el valor del tag es diferente del 'Valor de Venta del ítem'</t>
  </si>
  <si>
    <t xml:space="preserve">/Invoice/cac:InvoiceLine/cac:TaxTotal/cac:TaxSubtotal/cbc:TaxAmount (Monto de IGV o IVAP de la línea)</t>
  </si>
  <si>
    <t xml:space="preserve">Si 'Código de tributo por línea' es igual a '9996' cuyo 'Monto base' es mayor a cero (cbc:TaxableAmount &gt; 0), y la 'Afectación al IGV o IVAP' es  '21', '31', '32', '33', '34', '35', '36', '37' o '40', el valor del tag UBL es diferente de 0</t>
  </si>
  <si>
    <t xml:space="preserve">Si 'Código de tributo por línea' es igual a '1000' o '1016' y 
'Monto base' mayor a 'seis centésimas' (cbc:TaxableAmount &gt; 0.06) y 'Tipo de operación' es diferente de '0113' , el valor del tag UBL es igual a 0</t>
  </si>
  <si>
    <t xml:space="preserve">Si 'Afectación al IGV o IVAP' es '10','11', '12', '13', '14', '15', '16' o '17', el valor del tag es diferente a la tasa del tributo por el 'Monto base IGV o IVAP de la línea' (con una tolerancia + - 1)</t>
  </si>
  <si>
    <t xml:space="preserve">Si 'Código de tributo por línea' es igual a '1000' o '1016', y  'Monto base' mayor a cero (cbc:TaxableAmount &gt; 0), y 'Tipo de operación' es diferente de '0113'  el valor del tag UBL es igual a 0</t>
  </si>
  <si>
    <t xml:space="preserve">Si 'Afectación al IGV o IVAP' es '17' y  'Monto base' es mayor a cero, y existe otra línea con 'Afectación al IGV o IVAP' diferente de '17' y 'Monto base' mayor a cero </t>
  </si>
  <si>
    <t xml:space="preserve">Si 'Tipo de operación' es diferente de '2100', '2101', '2102', '2103' y '2104', y no existe en el ítem un cac:TaxSubtotal con monto base mayor a cero (cbc:TaxableAmount &gt; 0) y cbc:ID con alguno de los siguientes valores: '1000', '1016', '9995', '9996', '9997' o '9998'</t>
  </si>
  <si>
    <t xml:space="preserve">Si 'Código de tributo por línea' es diferente 2000 (ISC), existe el Tag UBL</t>
  </si>
  <si>
    <t xml:space="preserve">/Invoice/cac:InvoiceLine/cac:TaxTotal/cac:TaxSubtotal/cbc:TaxAmount (Monto de tributo por línea)</t>
  </si>
  <si>
    <t xml:space="preserve">Si  el 'Código de tributo por línea' es '7152' y 'Cantidad de bolsas de plástico' es mayor a cero (cbc:BaseUnitMeasure &gt; 0), el valor del tag es diferente al 'Monto unitario' (cbc:PerUnitAmount) por la 'Cantidad de bolsas de plástico' (cbc:BaseUnitMeasure)</t>
  </si>
  <si>
    <t xml:space="preserve">Si 'Tipo de operación' es 0113-Venta Interna NRUS y valor del tag UBL es mayor a cero</t>
  </si>
  <si>
    <t xml:space="preserve">3240</t>
  </si>
  <si>
    <t xml:space="preserve">/Invoice/cac:InvoiceLine/cac:TaxTotal/cac:TaxSubtotal/cbc:BaseUnitMeasure (Cantidad de bolsas plásticas)</t>
  </si>
  <si>
    <t xml:space="preserve">Si el atributo existe, el valor es diferente de 'NIU'</t>
  </si>
  <si>
    <t xml:space="preserve">Si 'Código de tributo por línea' es igual a '7152' y 'Cantidad de bolsas de plástico' es mayor a cero (cbc:BaseUnitMeasure &gt; 0) y 'Tipo de moneda  en la cual se emite la boleta de venta  electrónica' es igual a 'PEN', el valor del tag UBL es diferente de la tasa vigente de ICBPER a la fecha de emisión</t>
  </si>
  <si>
    <t xml:space="preserve">4288</t>
  </si>
  <si>
    <t xml:space="preserve">4289</t>
  </si>
  <si>
    <t xml:space="preserve">Totales de la boleta de venta</t>
  </si>
  <si>
    <t xml:space="preserve">4301</t>
  </si>
  <si>
    <t xml:space="preserve">4295</t>
  </si>
  <si>
    <t xml:space="preserve">4297</t>
  </si>
  <si>
    <t xml:space="preserve">4296</t>
  </si>
  <si>
    <t xml:space="preserve">4022</t>
  </si>
  <si>
    <t xml:space="preserve">4023</t>
  </si>
  <si>
    <t xml:space="preserve">4024</t>
  </si>
  <si>
    <t xml:space="preserve">4244</t>
  </si>
  <si>
    <t xml:space="preserve">Si el Tag UBL existe, el valor del Tag Ubl es diferente de 0 (cero), cuando el 'Código de tributo' es '9995', '9997' y '9998'.</t>
  </si>
  <si>
    <t xml:space="preserve">4298</t>
  </si>
  <si>
    <t xml:space="preserve">Si 'Código de tipo de tributo' es '9996' (Gratuita) y existe una línea con 'Valor referencial unitario por ítem en operaciones gratuitas (no onerosas)' ('Código de precio' igual a '02') con monto mayor a cero, el valor del Tag UBL es igual a 0 (cero)</t>
  </si>
  <si>
    <t xml:space="preserve">Si 'Código de tipo de tributo' es 9996 (Gratuita) y 'Código de leyenda' es '1002', el valor del Tag UBL es igual a 0 (cero)</t>
  </si>
  <si>
    <t xml:space="preserve">Si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</si>
  <si>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 xml:space="preserve">4311</t>
  </si>
  <si>
    <t xml:space="preserve">45
46</t>
  </si>
  <si>
    <t xml:space="preserve">Total valor de venta - operaciones gravadas (IGV o IVAP)
Sumatoria IGV o IVAP</t>
  </si>
  <si>
    <t xml:space="preserve">4299</t>
  </si>
  <si>
    <t xml:space="preserve">4300</t>
  </si>
  <si>
    <r>
      <rPr>
        <sz val="9"/>
        <rFont val="Calibri"/>
        <family val="2"/>
        <charset val="1"/>
      </rPr>
      <t xml:space="preserve">Si  'Código de tributo' es '1000' y 'Tipo de operación' es diferente a '0113', el valor del Tag UBL es diferente al resultado de multiplicar la sumatoria de los 'Monto base' de las líneas (cbc:TaxableAmount) con 'Código de tributo por línea' igual a '1000', menos 'Monto de descuentos' globales que afectan la base (Código '02' y '04'), más los 'Montos de cargos' globales que afectan la base (Código 49), </t>
    </r>
    <r>
      <rPr>
        <sz val="9"/>
        <color rgb="FFFF0000"/>
        <rFont val="Calibri"/>
        <family val="2"/>
        <charset val="1"/>
      </rPr>
      <t xml:space="preserve">menos los 'anticipos ISC' (Codigo 20)</t>
    </r>
    <r>
      <rPr>
        <sz val="9"/>
        <rFont val="Calibri"/>
        <family val="2"/>
        <charset val="1"/>
      </rPr>
      <t xml:space="preserve"> por la tasa vigente al IGV a la fecha de emisión, con una tolerancia + - 1</t>
    </r>
  </si>
  <si>
    <t xml:space="preserve">4290</t>
  </si>
  <si>
    <r>
      <rPr>
        <sz val="9"/>
        <rFont val="Calibri"/>
        <family val="2"/>
        <charset val="1"/>
      </rPr>
      <t xml:space="preserve">Si  'Código de tributo' es '1000' y  'Tipo de operación' es igual  a '0113' y valor del tag UBL es mayor a cero, el valor del Tag UBL es diferente al resultado de multiplicar la sumatoria de los 'Monto base' de las líneas (cbc:TaxableAmount) con 'Código de tributo por línea' igual a '1000', menos 'Monto de descuentos' globales que afectan la base (Código '02' y '04'), más los 'Montos de cargos' globales que afectan la base (Código 49), </t>
    </r>
    <r>
      <rPr>
        <sz val="9"/>
        <color rgb="FFFF0000"/>
        <rFont val="Calibri"/>
        <family val="2"/>
        <charset val="1"/>
      </rPr>
      <t xml:space="preserve">menos los 'anticipos ISC' (Codigo 20)</t>
    </r>
    <r>
      <rPr>
        <sz val="9"/>
        <rFont val="Calibri"/>
        <family val="2"/>
        <charset val="1"/>
      </rPr>
      <t xml:space="preserve"> por la tasa vigente al IGV a la fecha de emisión, con una tolerancia + - 1</t>
    </r>
  </si>
  <si>
    <t xml:space="preserve">Si  'Código de tributo' es '1016', el valor del Tag UBL es diferente al resultado de multiplicar la sumatoria de los 'Monto base' de las líneas (cbc:TaxableAmount) con 'Código de tributo por línea' igual a '1016', menos 'Monto de descuentos' globales que afectan la base ('Código de motivo de descuento' igual a '02' y '04'), más los 'Montos de cargos' globales que afectan la base ('Código de motivo de cargo' igual a '49') por la tasa vigente del IVAP, con una tolerancia + - 1</t>
  </si>
  <si>
    <t xml:space="preserve">47
48
49</t>
  </si>
  <si>
    <t xml:space="preserve">Sumatoria ISC
Sumatoria otros tributos
Sumatoria ICBPER
</t>
  </si>
  <si>
    <t xml:space="preserve">4303</t>
  </si>
  <si>
    <t xml:space="preserve">Si existe el Tag y el 'Código de tributo' es '9999', el valor del Tag UBL es diferente a la sumatoria de los 'Monto base' (cbc:TaxableAmount) de los ítems con 'Código de tributo por línea' igual a '9999' (con una tolerancia + - 1)</t>
  </si>
  <si>
    <t xml:space="preserve">4304</t>
  </si>
  <si>
    <t xml:space="preserve">/Invoice/cac:TaxTotal/cac:TaxSubtotal/cbc:TaxAmount  (Monto de la Sumatoria)</t>
  </si>
  <si>
    <t xml:space="preserve">4305</t>
  </si>
  <si>
    <t xml:space="preserve">4321</t>
  </si>
  <si>
    <t xml:space="preserve">Si  'Código de tributo' es '9999', el valor del Tag Ubl  y es diferente de la sumatoria de los importes de otros tributos (cbc:TaxAmount) con 'Código de tributo por línea' igual a '9999' de cada ítem (con una tolerancia + - 1)</t>
  </si>
  <si>
    <t xml:space="preserve">4306</t>
  </si>
  <si>
    <t xml:space="preserve">Si 'Código de tributo' es '2000' y 'Monto base' es mayor a cero, y existe una línea con código de 'Afectación al IGV o IVAP' con valor '17' (IVAP) cuyo 'Monto base' es mayor a cero (cbc:TaxableAmount &gt; 0)</t>
  </si>
  <si>
    <t xml:space="preserve">Cargos y/o descuentos globales</t>
  </si>
  <si>
    <t xml:space="preserve">/Invoice/cac:AllowanceCharge/cbc:AllowanceChargeReasonCode (Código del motivo del cargo/descuento)</t>
  </si>
  <si>
    <t xml:space="preserve">El valor del tag es igual a '00', '01 ', '47' o '48'</t>
  </si>
  <si>
    <t xml:space="preserve">4322</t>
  </si>
  <si>
    <t xml:space="preserve">Sumatoria otros descuentos (que no afectan la base imponible del IGV) </t>
  </si>
  <si>
    <t xml:space="preserve">El valor del tag es diferente a la sumatoria de los 'Montos de descuentos' de línea que no afectan la base (con 'Código de motivo de descuento' igual a '01') y los 'Montos de descuentos' globales que no afectan la base (con 'Código de motivo de descuento' igual a'03'), con una tolerancia de + - 1</t>
  </si>
  <si>
    <t xml:space="preserve">4307</t>
  </si>
  <si>
    <t xml:space="preserve">Sumatoria otros cargos (que no afectan la base imponible del IGV) </t>
  </si>
  <si>
    <t xml:space="preserve">4308</t>
  </si>
  <si>
    <t xml:space="preserve">Si el valor del tag difiere de la sumatoria del 'Subtotal de la boleta de venta' más 'Sumatoria otros cargos (que no afectan la base imponible del IGV)' menos 'Sumatoria otros descuentos (que no afectan la base imponible del IGV)'  menos 'Total de anticipos' de corresponder y más 'Monto de redondeo del importe total',  con una tolerancia + - 1. </t>
  </si>
  <si>
    <t xml:space="preserve">4312</t>
  </si>
  <si>
    <t xml:space="preserve">4212</t>
  </si>
  <si>
    <t xml:space="preserve">4309</t>
  </si>
  <si>
    <t xml:space="preserve">Subtotal de la boleta de venta</t>
  </si>
  <si>
    <t xml:space="preserve">4317</t>
  </si>
  <si>
    <t xml:space="preserve">Si existe el Tag UBL, y no es una boleta sujeta al IVAP*, y el valor es diferente de la sumatoria de 'Total valor de venta' más 'Sumatoria ISC' más los 'Anticipos de ISC' ('Código de motivo de descuento' igual a '20') más 'Sumatoria Otros Tributos' más 'Sumatoria ICBPER' más el resultado de:
Multiplicar la sumatoria de los 'Monto base' de las líneas (cbc:TaxableAmount) con 'Código de tributo por línea' igual a '1000', menos 'Monto de descuentos' globales que afectan la base (Código '02'), más los 'Montos de cargos' globales que afectan la base (Código '49') por la tasa vigente del IGV a la fecha de emisión, con una tolerancia + - 1
* Se entiende que la boleta no está sujeta al IVAP si no existe ninguna línea afecta al IVAP, es decir, no debe existir en la línea un cac:TaxSubtotal con cbc:ID igual a '1016' y cbc:TaxableAmount mayor a cero.</t>
  </si>
  <si>
    <t xml:space="preserve">4310</t>
  </si>
  <si>
    <t xml:space="preserve">Si existe el Tag UBL, y es una boleta sujeta al IVAP*, y el valor es diferente de la sumatoria de 'Total valor de venta' más 'Sumatoria Otros Tributos' más 'Sumatoria ICBPER' más el resultado de:
Multiplicar la sumatoria de los 'Monto base' de las líneas (cbc:TaxableAmount) con 'Código de tributo por línea' igual a '1016', menos 'Monto de descuentos' globales que afectan la base (Código '02'), más los 'Montos de cargos' globales que afectan la base (Código '49') por la tasa vigente del IVAP a la fecha de emisión, con una tolerancia + - 1
* Se entiende que está sujeta al IVAP si las líneas son afectas al IVAP (existe cac:TaxSubtotal cbc:ID igual a '1016' y cbc:TaxableAmount mayor a cero)</t>
  </si>
  <si>
    <t xml:space="preserve">4314</t>
  </si>
  <si>
    <t xml:space="preserve">Tipo de operación</t>
  </si>
  <si>
    <t xml:space="preserve">/invoice/cbc:InvoiceTypeCode@listID</t>
  </si>
  <si>
    <t xml:space="preserve">Si no existe el atributo</t>
  </si>
  <si>
    <t xml:space="preserve">Si existe el atributo, el valor ingresado es diferente a 'Tipo de operacion'</t>
  </si>
  <si>
    <t xml:space="preserve">Si valor del tag es diferente 'true' para código de cargo/descuento igual a '45'</t>
  </si>
  <si>
    <t xml:space="preserve">/Invoice/cac:AllowanceCharge/cbc:Amount (Monto del cargo/descuento)</t>
  </si>
  <si>
    <t xml:space="preserve">Restitución Simplificada de Derechos Arancelarios</t>
  </si>
  <si>
    <t xml:space="preserve">Si valor del tag es diferente 'true' para código de cargo/descuento igual a '51' o '52' o '53'</t>
  </si>
  <si>
    <t xml:space="preserve">Si 'Tipo de operación' es '2001 - Operación Sujeta a Percepción', no existe un 'Código de motivo de cargo/descuento' igual a '51' o '52' o '53'</t>
  </si>
  <si>
    <t xml:space="preserve">/Invoice/cac:AllowanceCharge/cbc:MultiplierFactorNumeric (Factor de cargo/descuento: Tasa percepción expresado como factor)</t>
  </si>
  <si>
    <t xml:space="preserve">Si 'Código de motivo de cargo/descuento' es '51' o '52' o '53' (Percepción), el valor del Tag UBL es diferente a  'Base imponible percepción' * 'Factor de cargo/descuento', con una tolerancia + -1</t>
  </si>
  <si>
    <t xml:space="preserve">Si 'Tipo de operación' es '2001 - Operación Sujeta a Percepción', y no existe un cac:PaymentTerms con cbc:ID con valor igual a 'Percepcion'</t>
  </si>
  <si>
    <t xml:space="preserve">Si  'Tipo de operación' es diferente de '2001', el valor del Tag UBL es igual a 'Percepcion'</t>
  </si>
  <si>
    <t xml:space="preserve">Si  'Indicador' es igual a 'Percepcion' y no existe el tag</t>
  </si>
  <si>
    <t xml:space="preserve">Información adicional - anticipos</t>
  </si>
  <si>
    <t xml:space="preserve">Si existe más de 'Identificador de pago' con el mismo valor </t>
  </si>
  <si>
    <t xml:space="preserve">Si 'Tipo de comprobante que se realizó el anticipo' es '02' o '03', y no existe un 'Monto anticipado' con 'Identificador de pago' igual al valor del tag UBL</t>
  </si>
  <si>
    <t xml:space="preserve">Si 'Tipo de documento del emisor del anticipo' existe y 'Tipo de comprobante que se realizo el anticipo' es 02 (Factura), el formato del Tag UBL  es diferente a:
- [F][A-Z0-9]{3}-[0-9]{1,8}
- (E001)-[0-9]{1,8}
- [0-9]{1,4}-[0-9]{1,8}</t>
  </si>
  <si>
    <t xml:space="preserve">Si 'Tipo de documento del emisor del anticipo' existe y 'Tipo de comprobante que se realizo el anticipo' es 03 (Boleta), el formato del Tag UBL  es diferente a:
- [B][A-Z0-9]{3}-[0-9]{1,8}
- (EB01)-[0-9]{1,8}
- [0-9]{1,4}-[0-9]{1,8}</t>
  </si>
  <si>
    <t xml:space="preserve">Si existe identificador de pago (cbc:DocumentStatusCode) y 'Serie del comprobante que realizó el anticipo' empieza con B o F o E, y RUC del emisor del anticipo es igual al RUC emisor de la boleta, la 'Serie y número del comprobante que realizó el anticipo' no existe con estado activo en el listado para el RUC consignado en el emisor del anticipo</t>
  </si>
  <si>
    <t xml:space="preserve">Si existe identificador de pago (cbc:DocumentStatusCode) y 'Serie del comprobante que realizó el anticipo' empieza con número, y RUC del emisor del anticipo es igual al RUC emisor de la boleta, la 'Serie y número del comprobante que realizó el anticipo' no existe en el listado para el RUC consignado en el emisor del anticipo</t>
  </si>
  <si>
    <t xml:space="preserve">Si existe Tag UBL con valor mayor a cero, la suma de los 'Monto anticipado' es diferente al valor del tag UBL </t>
  </si>
  <si>
    <t xml:space="preserve">Información adicional - boleta de venta que sustenta traslado</t>
  </si>
  <si>
    <t xml:space="preserve">n6</t>
  </si>
  <si>
    <t xml:space="preserve">/Invoice/cac:Delivery/cac:Shipment/cac:Delivery/cac:DeliveryAddress/cbc:ID (Código de ubigeo)</t>
  </si>
  <si>
    <t xml:space="preserve">/Invoice/cac:Delivery/cac:Shipment/cac:Delivery/cac:DeliveryAddress/cac:AddressLine/cbc:Line (Dirección completa y detallada)</t>
  </si>
  <si>
    <t xml:space="preserve">/Invoice/cac:Delivery/cac:Shipment/cac:Delivery/cac:DeliveryAddress/cbc:CitySubdivisionName (Urbanización)</t>
  </si>
  <si>
    <t xml:space="preserve">/Invoice/cac:Delivery/cac:Shipment/cac:Delivery/cac:DeliveryAddress/cbc:CityName (Provincia)</t>
  </si>
  <si>
    <t xml:space="preserve">/Invoice/cac:Delivery/cac:Shipment/cac:Delivery/cac:DeliveryAddress/cbc:CountrySubentity (Departamento)</t>
  </si>
  <si>
    <t xml:space="preserve">/Invoice/cac:Delivery/cac:Shipment/cac:Delivery/cac:DeliveryAddress/cbc:District (Distrito)</t>
  </si>
  <si>
    <t xml:space="preserve">/Invoice/cac:Delivery/cac:Shipment/cac:Delivery/cac:DeliveryAddress/cac:Country/cbc:IdentificationCode (Código de país)</t>
  </si>
  <si>
    <t xml:space="preserve">Si el Tag UBL existe y  'Tipo de operación' es diferente de '0201' y '0208', el valor del Tag UBL es diferente a 'PE'</t>
  </si>
  <si>
    <t xml:space="preserve">67
68
69
70
71
72
73</t>
  </si>
  <si>
    <t xml:space="preserve">De existir 'Código del concepto' igual a '3050', '3051', '3052', '3053', '3054', 3055', '3056', '3057' o '3058' y no existe el tag o es vacío.</t>
  </si>
  <si>
    <t xml:space="preserve">/Invoice/cac:InvoiceLine/cac:Item/cac:AdditionalItemProperty/cbc:Value (Número de documento de identidad del pasajero)</t>
  </si>
  <si>
    <t xml:space="preserve">/Invoice/cac:InvoiceLine/cac:Item/cac:AdditionalItemProperty/cbc:Value (Tipo de documento de identidad del pasajero)</t>
  </si>
  <si>
    <t xml:space="preserve">Si el 'Código del concepto' es '3053', el valor del tag es distinto al Catálogo nro 06.</t>
  </si>
  <si>
    <t xml:space="preserve">/Invoice/cac:InvoiceLine/cac:Item/cac:AdditionalItemProperty/cbc:Value (Nombres y apellidos del pasajero)</t>
  </si>
  <si>
    <t xml:space="preserve">/Invoice/cac:InvoiceLine/cac:Item/cac:AdditionalItemProperty/cbc:Value (Ciudad o lugar de destino - Código de ubigeo)</t>
  </si>
  <si>
    <t xml:space="preserve">Si el 'Código del concepto' es '3055', el valor del tag es distinto al Catálogo nro 13.</t>
  </si>
  <si>
    <t xml:space="preserve">/Invoice/cac:InvoiceLine/cac:Item/cac:AdditionalItemProperty/cbc:Value (Ciudad o lugar de destino - Dirección detallada)</t>
  </si>
  <si>
    <t xml:space="preserve">/Invoice/cac:InvoiceLine/cac:Item/cac:AdditionalItemProperty/cbc:Value (Ciudad o lugar de origen - Código de ubigeo)</t>
  </si>
  <si>
    <t xml:space="preserve">Si el 'Código del concepto' es '3057', el valor del tag es distinto al Catálogo nro 13.</t>
  </si>
  <si>
    <t xml:space="preserve">/Invoice/cac:InvoiceLine/cac:Item/cac:AdditionalItemProperty/cbc:Value (Ciudad o lugar de origen - Dirección detallada)</t>
  </si>
  <si>
    <t xml:space="preserve">76
77</t>
  </si>
  <si>
    <t xml:space="preserve">De existir 'Código del concepto' igual a '4030', '4031', '4032' o '4033' y no existe el tag o es vacío.</t>
  </si>
  <si>
    <t xml:space="preserve">Si el 'Código del concepto' es '4030' y el valor del tag es distinto al Catálogo 13</t>
  </si>
  <si>
    <t xml:space="preserve">Si el 'Código del concepto' es '4032' y el valor del tag es distinto al Catálogo 13</t>
  </si>
  <si>
    <t xml:space="preserve">Número de RUC del Agente de Ventas</t>
  </si>
  <si>
    <t xml:space="preserve">Tipo de documento del Agente de Ventas</t>
  </si>
  <si>
    <t xml:space="preserve">80
81
82
83
84</t>
  </si>
  <si>
    <t xml:space="preserve">Pasajero - Apellidos y Nombres
Pasajero - Tipo y número de documento de identidad
Servicio de transporte: Ciudad o lugar de origen
Servicio de transporte: Ciudad o lugar de destino
Servicio de transporte: Número de asiento
</t>
  </si>
  <si>
    <t xml:space="preserve">an..200
an..20
an1
an6
an..200
an6
an..200
an..100</t>
  </si>
  <si>
    <t xml:space="preserve">
(Catálogo N.° 06)
(Catálogo N.° 13)
(Catálogo N.° 13)</t>
  </si>
  <si>
    <t xml:space="preserve">/Invoice/cac:InvoiceLine/cac:Item/cac:AdditionalItemProperty/cbc:Value (Pasajero - Apellidos y nombres)
/Invoice/cac:InvoiceLine/cac:Item/cac:AdditionalItemProperty/cbc:Value (Pasajero - Número de documento de identidad)
/Invoice/cac:InvoiceLine/cac:Item/cac:AdditionalItemProperty/cbc:Value (Pasajero - Tipo de documento de identidad)
/Invoice/cac:InvoiceLine/cac:Item/cac:AdditionalItemProperty/cbc:Value (Servicio de transporte: Ciudad o lugar de origen - Código de ubigeo)
/Invoice/cac:InvoiceLine/cac:Item/cac:AdditionalItemProperty/cbc:Value (Servicio de transporte: Ciudad o lugar de origen - Dirección detallada)
/Invoice/cac:InvoiceLine/cac:Item/cac:AdditionalItemProperty/cbc:Value (Servicio de transporte: Ciudad o lugar de destino - Código de ubigeo)
/Invoice/cac:InvoiceLine/cac:Item/cac:AdditionalItemProperty/cbc:Value (Servicio de transporte: Ciudad o lugar de destino - Dirección detallada)
/Invoice/cac:InvoiceLine/cac:Item/cac:AdditionalItemProperty/cbc:Value (Servicio de transporte:Número de asiento)</t>
  </si>
  <si>
    <t xml:space="preserve">De existir 'Código del concepto' igual a '4040', '4041', '4042', '4043', '4044', '4045' o '4046' o '4049' y no existe el tag o es vacío.</t>
  </si>
  <si>
    <t xml:space="preserve">Si el 'Código del concepto' es '4040' y el valor del tag es diferente a alfanumérico de 3 hasta 200 caracteres (se considera cualquier carácter incluido espacio, no se permite ningún otro "whitespace character": salto de línea, tab, fin de línea, etc.)</t>
  </si>
  <si>
    <t xml:space="preserve">Si el 'Código del concepto' es '4041' y el valor del tag es distinto al Catálogo 06</t>
  </si>
  <si>
    <t xml:space="preserve">Si el 'Código del concepto' es '4042' y el valor del tag es distinto al Catálogo 13</t>
  </si>
  <si>
    <t xml:space="preserve">Si el 'Código del concepto' es '4044' y el valor del tag es distinto al Catálogo 13</t>
  </si>
  <si>
    <t xml:space="preserve">Servicio de transporte: Fecha programado de inicio de viaje
</t>
  </si>
  <si>
    <t xml:space="preserve">89
90
91
92</t>
  </si>
  <si>
    <t xml:space="preserve">Información adicional - detracciones</t>
  </si>
  <si>
    <t xml:space="preserve">/Invoice/cac:PaymentTerms/cbc:PaymentMeansID (Código del bien o servicio)</t>
  </si>
  <si>
    <t xml:space="preserve">Si existe el tag, el valor ingresado es diferente a 'Codigo de detraccion'</t>
  </si>
  <si>
    <t xml:space="preserve">Si existe el tag, el valor ingresado es diferente a 'PE:SUNAT'</t>
  </si>
  <si>
    <t xml:space="preserve">Si existe el tag, el valor ingresado es diferente a 'urn:pe:gob:sunat:cpe:see:gem:catalogos:catalogo54'</t>
  </si>
  <si>
    <t xml:space="preserve">/Invoice/cac:PaymentMeans/cac:PayeeFinancialAccount/cbc:ID </t>
  </si>
  <si>
    <t xml:space="preserve">an3 </t>
  </si>
  <si>
    <t xml:space="preserve">Si existe el tag, el valor ingresado es diferente a 'Medio de pago'</t>
  </si>
  <si>
    <t xml:space="preserve">Si existe el tag, el valor ingresado es diferente a 'urn:pe:gob:sunat:cpe:see:gem:catalogos:catalogo59'</t>
  </si>
  <si>
    <t xml:space="preserve">96
97
98
99</t>
  </si>
  <si>
    <t xml:space="preserve">Matrícula de la embarcación pesquera
Nombre de la embarcación pesquera
Descripción del tipo de la especie vendida
Lugar de descarga</t>
  </si>
  <si>
    <t xml:space="preserve">/Invoice/cac:InvoiceLine/cac:Item/cac:AdditionalItemProperty/cbc:Value (Matrícula de la embarcación pesquera)
/Invoice/cac:InvoiceLine/cac:Item/cac:AdditionalItemProperty/cbc:Value (Nombre de la embarcación pesquera)
/Invoice/cac:InvoiceLine/cac:Item/cac:AdditionalItemProperty/cbc:Value (Descripción del tipo de la especie vendida)
/Invoice/cac:InvoiceLine/cac:Item/cac:AdditionalItemProperty/cbc:Value (Lugar de descarga)</t>
  </si>
  <si>
    <t xml:space="preserve">/Invoice/cac:InvoiceLine/cac:Item/cac:AdditionalItemProperty/cbc:ValueQuantity (Cantidad de la especie vendida)</t>
  </si>
  <si>
    <t xml:space="preserve">Si 'Tipo de operación' es igual a '1004', y no existe el tag o es vacio.</t>
  </si>
  <si>
    <t xml:space="preserve">Si 'Tipo de operación' es igual a '1004', y no existe el tag o es vacío.</t>
  </si>
  <si>
    <t xml:space="preserve">Valor preliminar referencial sobre la carga efectiva (por el tramo virtual recorrido)</t>
  </si>
  <si>
    <t xml:space="preserve">Si 'Tipo de operación' es igual a '1004' y el tag, el formato del Tag UBL es diferente de decimal (positivo mayor a cero) de 12 enteros y hasta 2 decimales</t>
  </si>
  <si>
    <t xml:space="preserve">/Invoice/cac:InvoiceLine/cac:Delivery/cac:Shipment/cac:Consignment/cac:TransportHandlingUnit/cac:MeasurementDimension/cbc:Measure (Valor de la carga en toneladas métricas)</t>
  </si>
  <si>
    <t xml:space="preserve">Si 'Tipo de operación' es igual a '1004' y el atributo existe, el valor es diferente 'TNE'</t>
  </si>
  <si>
    <t xml:space="preserve">/Invoice/cac:InvoiceLine/cac:Delivery/cac:Shipment/cac:Consignment/cac:TransportHandlingUnit/cac:MeasurementDimension/cbc:AttributeID (Tipo de carga: Carga efectiva)</t>
  </si>
  <si>
    <t xml:space="preserve">Valor preliminar referencial por carga útil nominal (tratándose de más de 1 vehículo)</t>
  </si>
  <si>
    <t xml:space="preserve">Partida arancelaria
Declaración aduanera de mercancías (DAM)</t>
  </si>
  <si>
    <t xml:space="preserve">Información adicional  a nivel de ítem -  comprobante emitido por empresas financieras </t>
  </si>
  <si>
    <t xml:space="preserve">120
121
122
123
124
125
126
</t>
  </si>
  <si>
    <t xml:space="preserve">Número  de contrato
Fecha del otorgamiento del crédito
Tipo de préstamo
Partida registral
Indicador de primera vivienda
Dirección completa del predio
Monto del crédito otorgado (capital)</t>
  </si>
  <si>
    <t xml:space="preserve">/Invoice/cac:InvoiceLine/cac:Item/cac:AdditionalItemProperty/cbc:Value (Número de Contrato)</t>
  </si>
  <si>
    <t xml:space="preserve">De existir 'Código del concepto' igual a '7004', '7005' o '7012' y no existe el tag o es vacío.</t>
  </si>
  <si>
    <t xml:space="preserve">Si el 'Código del concepto' es '7004' y el valor del tag es diferente a alfanumérico de 3 hasta 50 caracteres (se considera cualquier carácter incluido espacio, no se permite ningún otro "whitespace character": salto de línea, tab, fin de línea, etc.)</t>
  </si>
  <si>
    <t xml:space="preserve">Si el 'Código del concepto' es '7005' y el formato del tag es diferente de YYYY-MM-DD</t>
  </si>
  <si>
    <t xml:space="preserve">127
128
129
</t>
  </si>
  <si>
    <t xml:space="preserve">130
131
</t>
  </si>
  <si>
    <t xml:space="preserve">Información adicional  a nivel de ítem - comprobante emitido por las AFP (colocar la información solo en el primer ítem de la boleta)</t>
  </si>
  <si>
    <t xml:space="preserve">132
133</t>
  </si>
  <si>
    <t xml:space="preserve">Codigo unico de identificación del SPP (CUSPP)
Periodo</t>
  </si>
  <si>
    <t xml:space="preserve">ítem</t>
  </si>
  <si>
    <t xml:space="preserve">Si 'Tipo de operación' es igual a '2105', y no existe el tag con valor '7017' por lo menos en una línea</t>
  </si>
  <si>
    <t xml:space="preserve">2595</t>
  </si>
  <si>
    <t xml:space="preserve">Si 'Tipo de operación' es igual a '2105', y no existe el tag con valor '7018' por lo menos en una línea</t>
  </si>
  <si>
    <t xml:space="preserve">2596</t>
  </si>
  <si>
    <t xml:space="preserve">an..12
an7</t>
  </si>
  <si>
    <t xml:space="preserve">
AAAA-MM</t>
  </si>
  <si>
    <t xml:space="preserve">/Invoice/cac:InvoiceLine/cac:Item/cac:AdditionalItemProperty/cbc:Value (CUSPP)
/Invoice/cac:InvoiceLine/cac:Item/cac:AdditionalItemProperty/cbc:Value (Periodo) </t>
  </si>
  <si>
    <t xml:space="preserve">De existir 'Código del concepto' igual a '7017' o '7018' y no existe el tag o es vacío</t>
  </si>
  <si>
    <t xml:space="preserve">Si el 'Código del concepto' es '7017' y el valor del tag es diferente a alfanumérico de hasta 12 caracteres</t>
  </si>
  <si>
    <t xml:space="preserve">Si el 'Código del concepto' es '7018' y el formato del tag es distinto de año - mes </t>
  </si>
  <si>
    <t xml:space="preserve">Monto del interés moratorio de las comisiones</t>
  </si>
  <si>
    <t xml:space="preserve">Si 'Tipo de operación' es igual a '2105', y no existe el tag con valor '7019' por lo menos en una línea</t>
  </si>
  <si>
    <t xml:space="preserve">2597</t>
  </si>
  <si>
    <t xml:space="preserve">/Invoice/cac:InvoiceLine/cac:Item/cac:AdditionalItemProperty/cbc:ValueQuantity (Monto del interés)</t>
  </si>
  <si>
    <t xml:space="preserve">De existir 'Código del concepto' igual a '7019', no existe el tag</t>
  </si>
  <si>
    <t xml:space="preserve">Si el 'Código del concepto' es '7019' y el formato del Tag UBL es diferente de decimal de 12 enteros y hasta 2 decimales</t>
  </si>
  <si>
    <t xml:space="preserve">FORMATO/VALOR</t>
  </si>
  <si>
    <t xml:space="preserve">CODIGO DE RETORNO</t>
  </si>
  <si>
    <t xml:space="preserve">Datos de la nota de crédito</t>
  </si>
  <si>
    <t xml:space="preserve">/CreditNote/cbc:UBLVersionID</t>
  </si>
  <si>
    <t xml:space="preserve">/CreditNote/cbc:CustomizationID</t>
  </si>
  <si>
    <t xml:space="preserve">/CreditNote/cbc:ID</t>
  </si>
  <si>
    <t xml:space="preserve">El formato del Tag UBL no tiene el formato:
- [B][A-Z0-9]{3}-[0-9]{1,8}
- [F][A-Z0-9]{3}-[0-9]{1,8}
- [0-9]{1,4}-[0-9]{1,8}</t>
  </si>
  <si>
    <r>
      <rPr>
        <sz val="9"/>
        <rFont val="Calibri"/>
        <family val="2"/>
        <charset val="1"/>
      </rPr>
      <t xml:space="preserve">Si la serie empieza con número, y el comprobante a modificar es de Tipo '03', '12', '16' o '55', y el valor del Tag UBL se encuentra en el listado, y el comprobante ha sido informado en un Resumen Diario.
</t>
    </r>
    <r>
      <rPr>
        <b val="true"/>
        <sz val="9"/>
        <rFont val="Calibri"/>
        <family val="2"/>
        <charset val="1"/>
      </rPr>
      <t xml:space="preserve">Validación no aplica para OSE</t>
    </r>
  </si>
  <si>
    <t xml:space="preserve">Comprobante de contingencia ya fue informado por su resumen, si desea modificarse debe realizarse por su primer canal de presentación</t>
  </si>
  <si>
    <t xml:space="preserve">/CreditNote/cbc:IssueDate</t>
  </si>
  <si>
    <t xml:space="preserve">Si serie del documento no inicia con número y:
Si serie no empieza con "B":
La diferencia entre la fecha de recepción del XML y el valor del Tag UBL es mayor al límite del listado
</t>
  </si>
  <si>
    <t xml:space="preserve">Si serie empieza con "B":
La diferencia entre la fecha de recepción del XML y el valor del Tag UBL es mayor a 5 días
</t>
  </si>
  <si>
    <t xml:space="preserve">La fecha de emisión es mayor a dos días de la fecha de envío del comprobante</t>
  </si>
  <si>
    <t xml:space="preserve">/CreditNote/cbc:IssueTime</t>
  </si>
  <si>
    <t xml:space="preserve">Código de tipo de nota de crédito</t>
  </si>
  <si>
    <t xml:space="preserve">(Catálogo N.° 09)</t>
  </si>
  <si>
    <t xml:space="preserve">/CreditNote/cac:DiscrepancyResponse/cbc:ResponseCode</t>
  </si>
  <si>
    <t xml:space="preserve">2128</t>
  </si>
  <si>
    <t xml:space="preserve">2172</t>
  </si>
  <si>
    <t xml:space="preserve">Catálogo
(009)</t>
  </si>
  <si>
    <t xml:space="preserve">El tag UBL se repite dentro del mismo documento</t>
  </si>
  <si>
    <t xml:space="preserve">3203</t>
  </si>
  <si>
    <t xml:space="preserve">"Tipo de nota de credito"</t>
  </si>
  <si>
    <t xml:space="preserve">Si existe el atributo, el valor ingresado es diferente a 'Tipo de nota de credito'</t>
  </si>
  <si>
    <t xml:space="preserve">"urn:pe:gob:sunat:cpe:see:gem:catalogos:catalogo09"</t>
  </si>
  <si>
    <t xml:space="preserve">Si existe el atributo, el valor ingresado es diferente a 'urn:pe:gob:sunat:cpe:see:gem:catalogos:catalogo09'</t>
  </si>
  <si>
    <t xml:space="preserve">Motivo que sustenta la emisión de la nota de crédito electrónica</t>
  </si>
  <si>
    <t xml:space="preserve">/CreditNote/cac:DiscrepancyResponse/cbc:Description</t>
  </si>
  <si>
    <t xml:space="preserve">2136</t>
  </si>
  <si>
    <t xml:space="preserve">El formato del Tag UBL es diferente a alfanumérico de 1 hasta 500 caracteres (se considera cualquier carácter incluido espacio, no se permite ningún otro "whitespace character": salto de línea, tab, fin de línea, etc.)</t>
  </si>
  <si>
    <t xml:space="preserve">2135</t>
  </si>
  <si>
    <t xml:space="preserve">Tipo de moneda en la cual se emite la nota de crédito electrónica</t>
  </si>
  <si>
    <t xml:space="preserve">/CreditNote/cbc:DocumentCurrencyCode</t>
  </si>
  <si>
    <t xml:space="preserve">La moneda de los totales de línea y totales de comprobantes es diferente al valor del Tag UBL</t>
  </si>
  <si>
    <t xml:space="preserve">Si el Tag UBL existe, el valor del Tag UBL no existe en el listado</t>
  </si>
  <si>
    <t xml:space="preserve">/CreditNote/ext:UBLExtensions/ext:UBLExtension/ext:ExtensionContent/ds:Signature
/CreditNote/cac:Signature</t>
  </si>
  <si>
    <t xml:space="preserve">&lt;&lt;&lt; REVISAR HOJA GENERAL (FIRMA) &gt;&gt;&gt;</t>
  </si>
  <si>
    <t xml:space="preserve">/CreditNote/cac:AccountingSupplierParty/cac:Party/cac:PartyIdentification/cbc:ID (Número de RUC)</t>
  </si>
  <si>
    <t xml:space="preserve">El Tag UBL tiene un estado diferente a activo (ind_estado diferente "00") en el listado</t>
  </si>
  <si>
    <t xml:space="preserve">El Tag UBL tiene la condición no habido (ind_condicion igual a "12") en el listado</t>
  </si>
  <si>
    <t xml:space="preserve">Si la 'Serie del comprobante' empieza con 'S' y el 'Número de RUC' pertenece al 'SEE-Empresas supervisadas'
Validación no aplica para OSE</t>
  </si>
  <si>
    <t xml:space="preserve">/CreditNote/cac:AccountingSupplierParty/cac:Party/cac:PartyIdentification/cbc:ID@schemeID (Tipo de documento de identidad)</t>
  </si>
  <si>
    <t xml:space="preserve">3029</t>
  </si>
  <si>
    <t xml:space="preserve">El Tag UBL es diferente a "6"</t>
  </si>
  <si>
    <t xml:space="preserve">/CreditNote/cac:AccountingSupplierParty/cac:Party/cac:PartyName/cbc:Name</t>
  </si>
  <si>
    <t xml:space="preserve">/CreditNote/cac:AccountingSupplierParty/cac:Party/cac:PartyLegalEntity/cbc:RegistrationName</t>
  </si>
  <si>
    <t xml:space="preserve">/CreditNote/cac:AccountingSupplierParty/cac:Party/cac:PartyLegalEntity/cac:RegistrationAddress/cac:AddressLine/cbc:Line
(Dirección completa y detallada)</t>
  </si>
  <si>
    <t xml:space="preserve">/CreditNote/cac:AccountingSupplierParty/cac:Party/cac:PartyLegalEntity/cac:RegistrationAddress/cbc:CitySubdivisionName (Urbanización)</t>
  </si>
  <si>
    <t xml:space="preserve">/CreditNote/cac:AccountingSupplierParty/cac:Party/cac:PartyLegalEntity/cac:RegistrationAddress/cbc:CityName (Provincia)</t>
  </si>
  <si>
    <t xml:space="preserve">/CreditNote/cac:AccountingSupplierParty/cac:Party/cac:PartyLegalEntity/cac:RegistrationAddress/cbc:ID (Código de ubigeo)</t>
  </si>
  <si>
    <t xml:space="preserve">/CreditNote/cac:AccountingSupplierParty/cac:Party/cac:PartyLegalEntity/cac:RegistrationAddress/cbc:CountrySubentity (Departamento)</t>
  </si>
  <si>
    <t xml:space="preserve">/CreditNote/cac:AccountingSupplierParty/cac:Party/cac:PartyLegalEntity/cac:RegistrationAddress/cbc:District (Distrito)</t>
  </si>
  <si>
    <t xml:space="preserve">/CreditNote/cac:AccountingSupplierParty/cac:Party/cac:PartyLegalEntity/cac:RegistrationAddress/cac:Country/cbc:IdentificationCode (Código de país)</t>
  </si>
  <si>
    <t xml:space="preserve">/CreditNote/cac:AccountingSupplierParty/cac:Party/cac:PartyLegalEntity/cac:RegistrationAddress/cbc:AddressTypeCode</t>
  </si>
  <si>
    <t xml:space="preserve">Si 'Serie del comprobante' inicia con 'F' y 'Tipo de documento que modifica' es '01', no existe el Tag UBL o es vacío</t>
  </si>
  <si>
    <t xml:space="preserve">Si 'Serie del comprobante' no inicia con 'F' o 'Tipo de documento que modifica' es diferente de '01', no existe el Tag UBL o es vacío</t>
  </si>
  <si>
    <t xml:space="preserve">Si 'Serie del comprobante' inicia con 'F' y 'Tipo de documento que modifica' es '01' y el Tag UBL es diferente de '0000', el valor del Tag no se encuentra en el listado</t>
  </si>
  <si>
    <t xml:space="preserve">Si el Tag UBL existe y es diferente de vacío y es diferente de '0000', y 'Serie del comprobante' no inicia con 'F' o 'Tipo de documento que modifica' es diferente de '01', el valor del Tag UBL no está en el listado</t>
  </si>
  <si>
    <t xml:space="preserve">/CreditNote/cac:AccountingCustomerParty/cac:Party/cac:PartyIdentification/cbc:ID (Número de documento)</t>
  </si>
  <si>
    <t xml:space="preserve">Si "Tipo de documento de identidad del adquiriente" es RUC (6), el formato del Tag UBL es diferente a numérico de 11 dígitos</t>
  </si>
  <si>
    <t xml:space="preserve">Si "Tipo de documento de identidad del adquiriente" es RUC (6), el Tag UBL no existe en el listado</t>
  </si>
  <si>
    <t xml:space="preserve">Si "Tipo de documento de identidad del adquiriente" es RUC (6), el Tag UBL tiene un estado diferente a activo (ind_estado diferente "00") en el listado "Contribuyentes"</t>
  </si>
  <si>
    <t xml:space="preserve">Si "Tipo de documento de identidad del adquiriente" es RUC (6), el Tag UBL tiene un ind_condicion igual a "12" en el listado "Contribuyentes"</t>
  </si>
  <si>
    <t xml:space="preserve">/CreditNote/cac:AccountingCustomerParty/cac:Party/cac:PartyIdentification/cbc:ID@schemeID (Tipo de documento de identidad)</t>
  </si>
  <si>
    <t xml:space="preserve">El Tag UBL es diferente al listado  y diferente de guión '-'</t>
  </si>
  <si>
    <t xml:space="preserve">an..1000</t>
  </si>
  <si>
    <t xml:space="preserve">/CreditNote/cac:AccountingCustomerParty/cac:Party/cac:PartyLegalEntity/cbc:RegistrationName</t>
  </si>
  <si>
    <t xml:space="preserve">El formato del Tag UBL es diferente a alfanumérico de 3 hasta 1000 caracteres (se considera cualquier carácter incluido espacio, no se permite ningún otro "whitespace character": salto de línea, tab, fin de línea, etc.)</t>
  </si>
  <si>
    <t xml:space="preserve">/CreditNote/cac:AccountingCustomerParty/cac:Party/cac:PartyLegalEntity/cac:ShareholderParty/cac:Party/cac:PartyIdentification/cbc:ID (Número de documento)</t>
  </si>
  <si>
    <t xml:space="preserve">/CreditNote/cac:AccountingCustomerParty/cac:Party/cac:PartyLegalEntity/cac:ShareholderParty/cac:Party/cac:PartyIdentification/cbc:ID@schemeID (Tipo de documento de identidad)</t>
  </si>
  <si>
    <t xml:space="preserve">/CreditNote/cac:AccountingCustomerParty/cac:Party/cac:PartyLegalEntity/cac:ShareholderParty/cac:Party/cac:PartyLegalEntity/cbc:RegistrationName (Nombre)</t>
  </si>
  <si>
    <t xml:space="preserve">Datos del documento que se modifica </t>
  </si>
  <si>
    <t xml:space="preserve">Serie y número correlativo del documento que modifica</t>
  </si>
  <si>
    <t xml:space="preserve">n..13</t>
  </si>
  <si>
    <t xml:space="preserve">/CreditNote/cac:BillingReference/cac:InvoiceDocumentReference/cbc:ID</t>
  </si>
  <si>
    <t xml:space="preserve">Si 'Código de tipo de nota de crédito' es diferente de '10-Otros', y no existe un tag /CreditNote/cac:BillingReference/cac:InvoiceDocumentReference</t>
  </si>
  <si>
    <t xml:space="preserve">Si 'Código de tipo de nota de crédito' es '13', y existe más de un tag /CreditNote/cac:BillingReference/cac:InvoiceDocumentReference</t>
  </si>
  <si>
    <t xml:space="preserve">3261</t>
  </si>
  <si>
    <t xml:space="preserve">Si 'Código de tipo de nota de crédito' es '11-Ajustes de operaciones de exportación', y existe más de un tag /CreditNote/cac:BillingReference/cac:InvoiceDocumentReference</t>
  </si>
  <si>
    <t xml:space="preserve">3194</t>
  </si>
  <si>
    <t xml:space="preserve">Si documento que se modifica es una factura (Tipo de documento que modifica es '01'), el formato del Tag UBL es diferente a:
- [F][A-Z0-9]{3}-[0-9]{1,8}
- (E001)-[0-9]{1,8}
- [0-9]{1,4}-[0-9]{1,8}</t>
  </si>
  <si>
    <t xml:space="preserve">2117</t>
  </si>
  <si>
    <t xml:space="preserve">Si documento que se modifica es una boleta (Tipo de documento que modifica es '03'), el formato del Tag UBL es diferente a:
- [B][A-Z0-9]{3}-[0-9]{1,8}
- (EB01)-[0-9]{1,8}
- [0-9]{1,4}-[0-9]{1,8}</t>
  </si>
  <si>
    <t xml:space="preserve">Si la nota de crédito modifica un Documento autorizado (tipo de comprobante '05', '06', '12', '13', '15', '16', '18', '21', '28', '30', '34', '37', '42', '43', '45', '55', '11', '17', '23', '24', '56'), el formato del Tag UBL es diferente a:
- [a-zA-Z0-9-]{1,20}-[a-zA-Z0-9-]{1,20}</t>
  </si>
  <si>
    <t xml:space="preserve">Si 'Tipo de comprobante que modifica' es vacío o guion, el formato del Tag UBL es diferente a:
- [a-zA-Z0-9-]{1,20}-[a-zA-Z0-9-]{1,20}
- Vacio</t>
  </si>
  <si>
    <t xml:space="preserve">Si 'Código de tipo de nota de crédito' es diferente de '10' y 'Tipo de documento que modifica' es '01' o '03' o '30' o '34' o '42' y 'Serie del documento que modifica' empieza con B o F o E, el Tag UBL no se encuentra en el listado</t>
  </si>
  <si>
    <t xml:space="preserve">2119</t>
  </si>
  <si>
    <t xml:space="preserve">Si 'Código de tipo de nota de crédito' es diferente de '10' y 'Tipo de documento que modifica' es '01' o '03' o '30' o '34' o '42' y 'Serie del documento que modifica' empieza con B o F o E, el Tag UBL se encuentra en el listado con estado 'Anulado'</t>
  </si>
  <si>
    <t xml:space="preserve">2120</t>
  </si>
  <si>
    <t xml:space="preserve">Si 'Código de tipo de nota de crédito' es diferente de '10' y 'Tipo de documento que modifica' es '01' o '03' o '30' o '34' o '42' y 'Serie del documento que modifica' empieza con B o F o E, el Tag UBL se encuentra en el listado con estado 'Rechazado'</t>
  </si>
  <si>
    <t xml:space="preserve">2121</t>
  </si>
  <si>
    <t xml:space="preserve">Si 'Código de tipo de nota de crédito' es diferente de '10' y 'Tipo de documento que modifica' es '01' o '03' y 'Serie del documento que modifica' empieza con número, el Tag UBL no se encuentra en el listado
</t>
  </si>
  <si>
    <t xml:space="preserve">2404</t>
  </si>
  <si>
    <t xml:space="preserve">Si 'Código de tipo de nota de crédito' es diferente de '10' y 'Tipo de documento que modifica' es '01' o '03' o '30' o '34' o '42' y 'Serie del documento que modifica' empieza con B o F o E, la 'Fecha de emisión' de la nota de crédito es menor a la fecha de emisión del documento que modifica</t>
  </si>
  <si>
    <t xml:space="preserve">2885</t>
  </si>
  <si>
    <t xml:space="preserve">Si 'Código de tipo de nota de crédito' es diferente de '10' y 'Tipo de documento que modifica' es '01' y 'Serie del documento que modifica' empieza con F o E, el 'Importe Total' de la nota de crédito (/CreditNote/cac:LegalMonetaryTotal/cbc:PayableAmount) es mayor a la sumatoria de los Importes totales de los documentos que modifica
Validación no aplica para OSE </t>
  </si>
  <si>
    <t xml:space="preserve">3286</t>
  </si>
  <si>
    <t xml:space="preserve">Si 'Código de tipo de nota de crédito' es diferente de '10' y 'Tipo de documento que modifica' es '03' o '30' o '34' o '42' y 'Serie del documento que modifica' empieza con B o F o E, el 'Importe Total' de la nota de crédito (/CreditNote/cac:LegalMonetaryTotal/cbc:PayableAmount) es mayor a la sumatoria de los Importes totales de los documentos que modifica
Validación no aplica para OSE </t>
  </si>
  <si>
    <t xml:space="preserve">4028</t>
  </si>
  <si>
    <t xml:space="preserve">Si el "Tipo de documento que modifica" es "01", "30", "34", "35" o "42", y 'Serie del documento que modifica' empieza con F o E, el 'Tipo de moneda en la cual se emite la nota de crédito electrónica' es diferente al "Tipo de moneda del documento modificado"</t>
  </si>
  <si>
    <t xml:space="preserve">3209</t>
  </si>
  <si>
    <t xml:space="preserve">Si el "Tipo de documento que modifica" es "03", y 'Serie del documento que modifica' empieza con B o E, el 'Tipo de moneda en la cual se emite la nota de crédito electrónica' es diferente al "Tipo de moneda del documento modificado"</t>
  </si>
  <si>
    <t xml:space="preserve">4368</t>
  </si>
  <si>
    <t xml:space="preserve">Si 'Código de tipo de nota de crédito' es '13' y 'Tipo de documento que modifica' es '01', el documento que modifica debe ser una Factura al crédito</t>
  </si>
  <si>
    <t xml:space="preserve">3260</t>
  </si>
  <si>
    <t xml:space="preserve">El 'Tipo de documento que modifica' concatenado con el valor del Tag UBL se repite en el /CreditNote</t>
  </si>
  <si>
    <t xml:space="preserve">/CreditNote/cac:BillingReference/cac:InvoiceDocumentReference/cbc:DocumentTypeCode</t>
  </si>
  <si>
    <t xml:space="preserve">Si 'Código de tipo de nota de crédito' es diferente de '10' (Otros conceptos) y  la Serie del comprobante empieza con 'F', el Tag UBL es diferente de  '01', '05', '06', '12', '13', '15', '16', '18', '21', '28', '30', '34', '37', '42', '43', '45', '55', '11', '17', '23', '24' y '56'</t>
  </si>
  <si>
    <t xml:space="preserve">2116</t>
  </si>
  <si>
    <t xml:space="preserve">Si 'Código de tipo de nota de crédito' es igual a '10' (Otros conceptos) y  la Serie del comprobante empieza con 'F', el Tag UBL es diferente de '01', '05', '06', '12', '13', '15', '16', '18', '21', '28', '30', '34', '37', '42', '43', '45', '55', '11', '17', '23', '24', '56', vacío y guion ('-')</t>
  </si>
  <si>
    <t xml:space="preserve">Si 'Código de tipo de nota de crédito' es diferente de '10' (Otros conceptos) y la Serie del comprobante empieza con 'B', el Tag UBL es diferente de '03', '12', '16' y '55'</t>
  </si>
  <si>
    <t xml:space="preserve">2399</t>
  </si>
  <si>
    <t xml:space="preserve">Si 'Código de tipo de nota de crédito' es igual a '10' (Otros conceptos) y la Serie del comprobante empieza con 'B', el Tag UBL es diferente de '03', '12', '16', '55', vacío y guion ('-')</t>
  </si>
  <si>
    <t xml:space="preserve">Si 'Código de tipo de nota de crédito' es diferente de '10' (Otros conceptos) y  la Serie del comprobante empieza con número, el Tag UBL es diferente de '01', '03', '05', '06', '12', '13', '15', '16', '18', '21', '28', '30', '34', '37', '42', '43', '45', '55', '11', '17', '23', '24' y '56'</t>
  </si>
  <si>
    <t xml:space="preserve">2594</t>
  </si>
  <si>
    <t xml:space="preserve">Si 'Código de tipo de nota de crédito' es igual a '10' (Otros conceptos) y  la Serie del comprobante empieza con número, el Tag UBL es diferente de '01', '03', '05', '06', '12', '13', '15', '16', '18', '21', '28', '30', '34', '37', '42', '43', '45', '55', '11', '17', '23', '24', '56', vacío y guion ('-')</t>
  </si>
  <si>
    <t xml:space="preserve">Si el valor del Tag UBL es '13' y la 'Serie del documento que modifica' empieza con 'F', el 'Numero de RUC' del emisor se encuentra afiliado al 'SEE-Empresas supervisadas'</t>
  </si>
  <si>
    <t xml:space="preserve">Si 'Código de tipo de nota de crédito' es '13' y valor del Tag UBL es diferente de '01'</t>
  </si>
  <si>
    <t xml:space="preserve">3259</t>
  </si>
  <si>
    <t xml:space="preserve">Si existe más de un documento que se modifica (más de un cac:BillingReference), y no todos tienen el mismo 'Tipo de documento que modifica' (cbc:DocumentTypeCode)</t>
  </si>
  <si>
    <t xml:space="preserve">2884</t>
  </si>
  <si>
    <t xml:space="preserve">Si 'Código tipo de nota de crédito' es '04', '05' o '08' y 'Tipo de documento que modifica' es '03' </t>
  </si>
  <si>
    <t xml:space="preserve">4367</t>
  </si>
  <si>
    <t xml:space="preserve">Tipo y número de la guía de remisión relacionada</t>
  </si>
  <si>
    <t xml:space="preserve">/CreditNote/cac:DespatchDocumentReference/cbc:ID (Número de la guía de remisión)</t>
  </si>
  <si>
    <t xml:space="preserve">El "Tipo de la guía de remisión relacionada" concatenado con el valor del Tag UBL se repite en el /CreditNote</t>
  </si>
  <si>
    <t xml:space="preserve">/CreditNote/cac:DespatchDocumentReference/cbc:DocumentTypeCode (Tipo de la guía de remisión)</t>
  </si>
  <si>
    <t xml:space="preserve">Si existe el Tag UBL, el formato del Tag UBL es diferente de "09" o "31"</t>
  </si>
  <si>
    <t xml:space="preserve">Tipo y número de otro documento relacionado</t>
  </si>
  <si>
    <t xml:space="preserve">/CreditNote/cac:AdditionalDocumentReference/cbc:ID (Número de documento)</t>
  </si>
  <si>
    <t xml:space="preserve">El formato del Tag UBL es diferente a alfanumérico de entre 6 y 30 caracteres  (se considera cualquier carácter no permite "whitespace character": espacio, salto de línea, fin de línea, tab, etc.)</t>
  </si>
  <si>
    <t xml:space="preserve">El "Tipo de otro documento relacionado" concatenado con el valor del Tag UBL, se repite en el /CreditNote</t>
  </si>
  <si>
    <t xml:space="preserve">2426</t>
  </si>
  <si>
    <t xml:space="preserve">Si "Código de tipo de nota de crédito" es diferente de 10 (Otros) y "Tipo de otro documento relacionado" es 99, el Tag UBL es vacío</t>
  </si>
  <si>
    <t xml:space="preserve">2636</t>
  </si>
  <si>
    <t xml:space="preserve">/CreditNote/cac:AdditionalDocumentReference/cbc:DocumentTypeCode (Tipo de documento)</t>
  </si>
  <si>
    <t xml:space="preserve">El valor del Tag UBL es diferente de '01', '04', '05', '99'</t>
  </si>
  <si>
    <t xml:space="preserve">Si "Código de tipo de nota de crédito" es 10 (Otros), existe más de un Tag UBL igual a "99"</t>
  </si>
  <si>
    <t xml:space="preserve">2635</t>
  </si>
  <si>
    <t xml:space="preserve">Si "Código de tipo de nota de crédito" es  10 (Otros) y "Tipo de otro documento relacionado"es diferente de '99'</t>
  </si>
  <si>
    <t xml:space="preserve">2637</t>
  </si>
  <si>
    <t xml:space="preserve">Datos del detalle o ítem de la nota de crédito</t>
  </si>
  <si>
    <t xml:space="preserve">/CreditNote/cac:CreditNoteLine/cbc:ID</t>
  </si>
  <si>
    <t xml:space="preserve">2137</t>
  </si>
  <si>
    <t xml:space="preserve">Existe otro cac:CreditNoteLine con el mismo valor del Tag UBL (cbc:ID)</t>
  </si>
  <si>
    <t xml:space="preserve">Unidad de medida por ítem que modifica</t>
  </si>
  <si>
    <t xml:space="preserve">/CreditNote/cac:CreditNoteLine/cbc:CreditedQuantity@unitCode</t>
  </si>
  <si>
    <t xml:space="preserve">Si el Tag UBL existe, no existe el atributo del Tag UBL o es vacío</t>
  </si>
  <si>
    <t xml:space="preserve">2138</t>
  </si>
  <si>
    <t xml:space="preserve">Cantidad de unidades por ítem que modifica</t>
  </si>
  <si>
    <t xml:space="preserve">/CreditNote/cac:CreditNoteLine/cbc:CreditedQuantity</t>
  </si>
  <si>
    <t xml:space="preserve">Si el Tag UBL existe, el formato del Tag UBL es diferente de decimal positivo de 12 enteros y hasta 10 decimales</t>
  </si>
  <si>
    <t xml:space="preserve">2139</t>
  </si>
  <si>
    <t xml:space="preserve">/CreditNote/cac:CreditNoteLine/cac:Item/cac:SellersItemIdentification/cbc:ID</t>
  </si>
  <si>
    <t xml:space="preserve">Si el tag UBL existe,  el formato del Tag UBL es diferente a alfanumérico de 1 hasta 30 caracteres (se considera cualquier carácter incluido espacio, no se permite ningún otro "whitespace character": salto de línea, tab, fin de línea, etc.)</t>
  </si>
  <si>
    <t xml:space="preserve">4234</t>
  </si>
  <si>
    <t xml:space="preserve">  (Catálogo N.° 25)</t>
  </si>
  <si>
    <t xml:space="preserve">/CreditNote/cac:CreditNoteLine/cac:Item/cac:CommodityClassification/cbc:ItemClassificationCode</t>
  </si>
  <si>
    <t xml:space="preserve">Si el tag UBL existe, el valor del Tag UBL no se encuentra en el listado</t>
  </si>
  <si>
    <t xml:space="preserve">/CreditNote/cac:CreditNoteLine/cac:Item/cac:StandardItemIdentification/cbc:ID</t>
  </si>
  <si>
    <t xml:space="preserve">Descripción detallada del servicio prestado, bien vendido o cedido en uso, indicando las características.</t>
  </si>
  <si>
    <t xml:space="preserve">/CreditNote/cac:CreditNoteLine/cac:Item/cbc:Description</t>
  </si>
  <si>
    <t xml:space="preserve">Si el tag UBL existe,  el formato del Tag UBL es diferente a alfanumérico de 3 hasta 500 caracteres (se considera cualquier carácter, permite "whitespace character": espacio, salto de línea, fin de línea, tab, etc.)</t>
  </si>
  <si>
    <t xml:space="preserve">4084</t>
  </si>
  <si>
    <t xml:space="preserve">Valor unitario por ítem que modifica</t>
  </si>
  <si>
    <t xml:space="preserve">/CreditNote/cac:CreditNoteLine/cac:Price/cbc:PriceAmount</t>
  </si>
  <si>
    <t xml:space="preserve">Si el Tag UBL existe, el formato del Tag UBL es diferente de decimal positivo de 12 enteros y hasta 10 decimales y diferente de cero</t>
  </si>
  <si>
    <t xml:space="preserve">30
31</t>
  </si>
  <si>
    <t xml:space="preserve">Precio de venta unitario por item que modifica
Valor referencial unitario por ítem en operaciones gratuitas (no onerosas)</t>
  </si>
  <si>
    <t xml:space="preserve">/CreditNote/cac:CreditNoteLine/cac:PricingReference/cac:AlternativeConditionPrice/cbc:PriceAmount (Valor)</t>
  </si>
  <si>
    <t xml:space="preserve">/CreditNote/cac:CreditNoteLine/cac:PricingReference/cac:AlternativeConditionPrice/cbc:PriceTypeCode (Código de tipo de precio)</t>
  </si>
  <si>
    <t xml:space="preserve">Si el Tag UBL existe, el valor del Tag UBL es diferente al Catálogo 16</t>
  </si>
  <si>
    <t xml:space="preserve">Monto total de tributos del ítem que modifica</t>
  </si>
  <si>
    <t xml:space="preserve">/CreditNote/cac:CreditNoteLine/cac:TaxTotal/cbc:TaxAmount (Monto total de impuestos por linea)</t>
  </si>
  <si>
    <t xml:space="preserve">No existe el tag cac:CreditNoteLine/cac:TaxTotal</t>
  </si>
  <si>
    <t xml:space="preserve">Si el Tag UBL existe y el 'Tipo de documento que modifica' es '01', el valor del Tag UBL es diferente a la sumatoria de 'Monto de tributo por línea' (cbc:TaxAmount)  de los tributos '1000', '1016', '2000', '7152' y '9999', con una tolerancia + -1</t>
  </si>
  <si>
    <t xml:space="preserve">Si el Tag UBL existe y el 'Tipo de documento que modifica' es diferente de '01', el valor del Tag UBL es diferente a la sumatoria de 'Monto de tributo por línea' (cbc:TaxAmount)  de los tributos '1000', '1016', '2000', '7152' y '9999', con una tolerancia + -1</t>
  </si>
  <si>
    <t xml:space="preserve">/CreditNote/cac:CreditNoteLine/cac:TaxTotal/cac:TaxSubtotal/cbc:TaxableAmount (Monto base IGV/IVAP)</t>
  </si>
  <si>
    <t xml:space="preserve">Si el 'Tipo de documento que modifica' es '01' y existe en la misma línea un cac:TaxSubtotal con 'Código de tributo por línea' igual a '2000' cuyo 'Monto base' es mayor a cero (cbc:TaxableAmount &gt; 0), el valor del tag es diferente de la suma del 'Valor de venta por ítem que modifica' más el 'Monto del tributo de la línea del ISC', con una tolerancia + - 1</t>
  </si>
  <si>
    <t xml:space="preserve">Si el 'Tipo de documento que modifica' es diferente de '01' y existe en la misma línea un cac:TaxSubtotal con 'Código de tributo por línea' igual a '2000' cuyo 'Monto base' es mayor a cero (cbc:TaxableAmount &gt; 0), el valor del tag es diferente de la suma del 'Valor de venta por ítem que modifica' más el 'Monto del tributo de la línea del ISC', con una tolerancia + - 1</t>
  </si>
  <si>
    <t xml:space="preserve">Si el 'Tipo de documento que modifica' es '01', y no existe en la misma línea un cac:TaxSubtotal con 'Código de tributo por línea' igual a '2000' cuyo 'Monto base' es mayor a cero (cbc:TaxableAmount &gt; 0), el valor del tag es diferente del 'Valor de venta por ítem que modifica'</t>
  </si>
  <si>
    <t xml:space="preserve">Si el 'Tipo de documento que modifica' es diferente de '01', y no existe en la misma línea un cac:TaxSubtotal con 'Código de tributo por línea' igual a '2000' cuyo 'Monto base' es mayor a cero (cbc:TaxableAmount &gt; 0), el valor del tag es diferente del 'Valor de venta por ítem que modifica'</t>
  </si>
  <si>
    <t xml:space="preserve">/CreditNote/cac:CreditNoteLine/cac:TaxTotal/cac:TaxSubtotal/cbc:TaxAmount (Monto del tributo de la línea)</t>
  </si>
  <si>
    <t xml:space="preserve">Si 'Tipo de documento que modifica' es diferente de '30' y '42', y la 'Afectación al IGV o IVAP' es '10','11', '12', '13', '14', '15', '16' o '17', el valor del tag es diferente a la tasa del tributo por el monto base IGV/IVAP de la línea (con una tolerancia + - 1)</t>
  </si>
  <si>
    <t xml:space="preserve">/CreditNote/cac:CreditNoteLine/cac:TaxTotal/cac:TaxSubtotal/cac:TaxCategory/cbc:Percent (Tasa del tributo)</t>
  </si>
  <si>
    <t xml:space="preserve">/CreditNote/cac:CreditNoteLine/cac:TaxTotal/cac:TaxSubtotal/cac:TaxCategory/cbc:TaxExemptionReasonCode  (Afectación al IGV e IVAP cuando corresponda)</t>
  </si>
  <si>
    <t xml:space="preserve">Si 'Código de tipo de nota de crédito' es '11', el valor del Tag UBL es diferente de '40'</t>
  </si>
  <si>
    <t xml:space="preserve">Si 'Código de tipo de nota de crédito' es '12', el valor del Tag UBL es diferente de '17'</t>
  </si>
  <si>
    <t xml:space="preserve">Si valor Tag UBL es '17' y 'Código de tipo de nota de crédito' es diferente de '12'</t>
  </si>
  <si>
    <t xml:space="preserve">3230</t>
  </si>
  <si>
    <t xml:space="preserve">/CreditNote/cac:CreditNoteLine/cac:TaxTotal/cac:TaxSubtotal/cac:TaxCategory/cac:TaxScheme/cbc:ID (Código de tributo por línea)</t>
  </si>
  <si>
    <t xml:space="preserve">No existe en el ítem un cac:TaxSubtotal con cbc:ID con alguno de los siguientes valores: '1000', '1016', '9995', '9996', '9997' o '9998'</t>
  </si>
  <si>
    <t xml:space="preserve">/CreditNote/cac:CreditNoteLine/cac:TaxTotal/cac:TaxSubtotal/cac:TaxCategory/cac:TaxScheme/cbc:Name (Nombre del tributo)</t>
  </si>
  <si>
    <t xml:space="preserve">/CreditNote/cac:CreditNoteLine/cac:TaxTotal/cac:TaxSubtotal/cac:TaxCategory/cac:TaxScheme/cbc:TaxTypeCode (Código internacional de tributo)</t>
  </si>
  <si>
    <t xml:space="preserve">Sistema de ISC por ítem
Afectación otros tributos por ítem</t>
  </si>
  <si>
    <t xml:space="preserve">/CreditNote/cac:CreditNoteLine/cac:TaxTotal/cac:TaxSubtotal/cbc:TaxableAmount (Monto base)</t>
  </si>
  <si>
    <t xml:space="preserve">/CreditNote/cac:CreditNoteLine/cac:TaxTotal/cac:TaxSubtotal/cac:TaxCategory/cbc:TierRange (Tipo de sistema de ISC)</t>
  </si>
  <si>
    <t xml:space="preserve">2199</t>
  </si>
  <si>
    <t xml:space="preserve">"urn:pe:gob:sunat:cpe:see:gem:catalogos:
catalogo05"</t>
  </si>
  <si>
    <t xml:space="preserve">/CreditNote/cac:CreditNoteLine/cac:TaxTotal/cac:TaxSubtotal/cac:TaxCategory/cac:TaxScheme/cbc:Name (Nombre de tributo)</t>
  </si>
  <si>
    <t xml:space="preserve">Si el 'Código de tributo por línea' es '7152' y 'Cantidad de bolsas de plástico' es mayor a cero (cbc:BaseUnitMeasure &gt; 0), el valor del tag es diferente al 'Monto unitario' (cbc:PerUnitAmount) por la 'Cantidad de bolsas de plástico' (cbc:BaseUnitAmount)</t>
  </si>
  <si>
    <t xml:space="preserve">/CreditNote/cac:CreditNoteLine/cac:TaxTotal/cac:TaxSubtotal/cbc:BaseUnitMeasure (Cantidad de bolsas de plástico)</t>
  </si>
  <si>
    <t xml:space="preserve">/CreditNote/cac:CreditNoteLine/cac:TaxTotal/cac:TaxSubtotal/cac:TaxCategory/cbc:PerUnitAmount (Monto unitario)</t>
  </si>
  <si>
    <t xml:space="preserve">Si 'Código de tributo por línea' es igual a '7152' y 'Cantidad de bolsas de plástico' es mayor a cero (cbc:BaseUnitMeasure &gt; 0) y 'Tipo de moneda  en la cual se emite la nota de crédito electrónica' es igual a 'PEN', el valor del tag UBL es diferente de la tasa vigente de ICBPER a la fecha de emisión</t>
  </si>
  <si>
    <t xml:space="preserve">Valor de venta por ítem que modifica</t>
  </si>
  <si>
    <t xml:space="preserve">/CreditNote/cac:CreditNoteLine/cbc:LineExtensionAmount </t>
  </si>
  <si>
    <t xml:space="preserve">Si el 'Tipo de documento que modifica' es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</si>
  <si>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 xml:space="preserve">Si el 'Tipo de documento que modifica' es diferente de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</si>
  <si>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 xml:space="preserve">Si el 'Tipo de documento que modifica' es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</si>
  <si>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 xml:space="preserve">Si el 'Tipo de documento que modifica' es diferente de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</si>
  <si>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 xml:space="preserve">Totales de la nota de crédito</t>
  </si>
  <si>
    <t xml:space="preserve">/CreditNote/cac:TaxTotal/cbc:TaxAmount</t>
  </si>
  <si>
    <t xml:space="preserve">No existe el tag /CreditNote/cac:TaxTotal</t>
  </si>
  <si>
    <t xml:space="preserve">Si el Tag UBL existe y el 'Tipo de documento que modifica' es '01', el valor del Tag UBL es diferente de la sumatoria de 'Sumatoria de tributos' (cbc:TaxAmount) de los  tributos '1000', '1016', '2000', '7152' y '9999',  con una tolerancia + - 1</t>
  </si>
  <si>
    <t xml:space="preserve">Si el Tag UBL existe y el 'Tipo de documento que modifica' es diferente de '01', el valor del Tag UBL es diferente de la sumatoria de 'Sumatoria de tributos' (cbc:TaxAmount) de los  tributos '1000', '1016', '2000', '7152' y '9999',  con una tolerancia + - 1</t>
  </si>
  <si>
    <t xml:space="preserve">Si existe alguna línea (/CreditNote/cac:CreditNoteLine/cac:TaxTotal/cac:TaxSubtotal) con 'Monto base' mayor a cero (cbc:TaxableAmount) para los tributos '1000', '1016', '9995', '9996', '9997' o '9998', y no existe su respectivo tag de totales del tributo (/CreditNote/cac:TaxTotal/cac:TaxSubtotal con cbc:ID igual al tributo de la línea)</t>
  </si>
  <si>
    <t xml:space="preserve">38
39
40
</t>
  </si>
  <si>
    <t xml:space="preserve">Total valor de venta - exportación
Total valor de venta - operaciones inafectas
Total valor de venta - operaciones exoneradas</t>
  </si>
  <si>
    <t xml:space="preserve">/CreditNote/cac:TaxTotal/cac:TaxSubtotal/cbc:TaxableAmount (Total valor de venta)</t>
  </si>
  <si>
    <t xml:space="preserve">Si el 'Tipo de documento que modifica' es '01' y el 'Código de tributo' es '9995', el valor del Tag UBL es diferente a la sumatoria de 'Valor de venta por ítem que modifica' (cbc:LineExtensionAmount) que correspondan a ítems de operaciones de exportación con 'Código de tributo de línea' igual a '9995' y cuyo 'Monto base' es mayor a cero (cbc:TaxableAmount &gt; 0), con una tolerancia + - 1</t>
  </si>
  <si>
    <t xml:space="preserve">Si el 'Tipo de documento que modifica' es diferente de '01' y el 'Código de tributo' es '9995', el valor del Tag UBL es diferente a la sumatoria de 'Valor de venta por ítem que modifica' (cbc:LineExtensionAmount) que correspondan a ítems de operaciones de exportación con 'Código de tributo de línea' igual a '9995' y cuyo 'Monto base' es mayor a cero (cbc:TaxableAmount &gt; 0), con una tolerancia + - 1</t>
  </si>
  <si>
    <t xml:space="preserve">Si el 'Tipo de documento que modifica' es '01' y el 'Código de tributo' es '9997', el valor del Tag UBL es diferente a la sumatoria de 'Valor de venta por ítem que modifica' (cbc:LineExtensionAmount) que correspondan a ítems de operaciones exoneradas con 'Código de tributo de línea' igual a '9997' y cuyo 'Monto base' es mayor a cero (cbc:TaxableAmount&gt;0), con una tolerancia + - 1</t>
  </si>
  <si>
    <t xml:space="preserve">Si el 'Tipo de documento que modifica' es diferente de '01' y el 'Código de tributo' es '9997', el valor del Tag UBL es diferente a la sumatoria de 'Valor de venta por ítem que modifica' (cbc:LineExtensionAmount) que correspondan a ítems de operaciones exoneradas con 'Código de tributo de línea' igual a '9997' y cuyo 'Monto base' es mayor a cero (cbc:TaxableAmount&gt;0), con una tolerancia + - 1</t>
  </si>
  <si>
    <t xml:space="preserve">Si el 'Tipo de documento que modifica' es '01' y el 'Código de tributo' es '9998', el valor del Tag UBL es diferente a la sumatoria de 'Valor de venta por ítem que modifica' (cbc:LineExtensionAmount) que correspondan a ítems de operaciones inafectas con 'Código de tributo de línea' igual a '9998' y cuyo 'Monto base' es mayor a cero (cbc:TaxableAmount&gt;0), con una tolerancia + - 1</t>
  </si>
  <si>
    <t xml:space="preserve">Si el 'Tipo de documento que modifica' es diferente de '01' y el 'Código de tributo' es '9998', el valor del Tag UBL es diferente a la sumatoria de 'Valor de venta por ítem que modifica' (cbc:LineExtensionAmount) que correspondan a ítems de operaciones inafectas con 'Código de tributo de línea' igual a '9998' y cuyo 'Monto base' es mayor a cero (cbc:TaxableAmount&gt;0), con una tolerancia + - 1</t>
  </si>
  <si>
    <t xml:space="preserve">/CreditNote/cac:TaxTotal/cac:TaxSubtotal/cbc:TaxAmount (Importe del tributo)</t>
  </si>
  <si>
    <t xml:space="preserve">/CreditNote/cac:TaxTotal/cac:TaxSubtotal/cac:TaxCategory/cac:TaxScheme/cbc:ID (Código de tributo)</t>
  </si>
  <si>
    <t xml:space="preserve">Si  'Código de tipo de nota de crédito' es '12' (IVAP) y existe un 'Código de tributo' (cbc:ID) con valor '9995' o '9997' o '9998' a nivel global con 'Total valor de venta' (cbc:TaxableAmount)  mayor a cero</t>
  </si>
  <si>
    <t xml:space="preserve">3221</t>
  </si>
  <si>
    <t xml:space="preserve">Si  'Código de tipo de nota de crédito' es '11' (Exportación) y existe un 'Código de tributo' (cbc:ID) con valor '9997' o '9998' a nivel global con 'Total valor de venta' (cbc:TaxableAmount)  mayor a cero</t>
  </si>
  <si>
    <t xml:space="preserve">/CreditNote/cac:TaxTotal/cac:TaxSubtotal/cac:TaxCategory/cac:TaxScheme/cbc:Name (Nombre de tributo)</t>
  </si>
  <si>
    <t xml:space="preserve">/CreditNote/cac:TaxTotal/cac:TaxSubtotal/cac:TaxCategory/cac:TaxScheme/cbc:TaxTypeCode (Código internacional de tributo)</t>
  </si>
  <si>
    <t xml:space="preserve">Total valor de venta - operaciones gratuitas
Sumatoria de impuestos de operaciones gratuitas</t>
  </si>
  <si>
    <t xml:space="preserve">Si el 'Tipo de documento que modifica' es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</si>
  <si>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 xml:space="preserve">Si el 'Tipo de documento que modifica' es diferente de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</si>
  <si>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 xml:space="preserve">/CreditNote/cac:TaxTotal/cac:TaxSubtotal/cbc:TaxAmount (Sumatoria de impuestos de operaciones gratuitas)</t>
  </si>
  <si>
    <t xml:space="preserve">42
43</t>
  </si>
  <si>
    <t xml:space="preserve">/CreditNote/cac:TaxTotal/cac:TaxSubtotal/cbc:TaxableAmount  (Total valor de venta operaciones gravadas)</t>
  </si>
  <si>
    <t xml:space="preserve">Si el Tag UBL existe y el 'Tipo de documento que modifica' es '01', y el 'Código de tributo' es '1000',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</si>
  <si>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 xml:space="preserve">Si el Tag UBL existe y el 'Tipo de documento que modifica' es diferente de '01', y el 'Código de tributo' es '1000',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</si>
  <si>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 xml:space="preserve">Si el Tag UBL existe y el 'Tipo de documento que modifica' es '01', y el 'Código de tributo' es '1016',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</si>
  <si>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 xml:space="preserve">Si el Tag UBL existe y el 'Tipo de documento que modifica' es diferente de '01', y el 'Código de tributo' es '1016',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</si>
  <si>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 xml:space="preserve">/CreditNote/cac:TaxTotal/cac:TaxSubtotal/cbc:TaxAmount (Monto de la sumatoria de IGV o IVAP, según corresponda)</t>
  </si>
  <si>
    <t xml:space="preserve">Si el 'Tipo de documento que modifica' es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</si>
  <si>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 xml:space="preserve">Si el 'Tipo de documento que modifica' es diferente de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</si>
  <si>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 xml:space="preserve">Si el 'Tipo de documento que modifica' es '01' y el  'Código de tributo' es '1016', el valor del Tag Ubl es diferente al resultado de multiplicar la sumatoria de los 'Monto base' de las líneas (cbc:TaxableAmount) con 'Código de tributo por línea' igual a '1016' por la tasa vigente del IVAP, con una tolerancia + - 1</t>
  </si>
  <si>
    <t xml:space="preserve">Si el 'Tipo de documento que modifica' es diferente de '01' y el  'Código de tributo' es '1016', el valor del Tag Ubl es diferente al resultado de multiplicar la sumatoria de los 'Monto base' de las líneas (cbc:TaxableAmount) con 'Código de tributo por línea' igual a '1016' por la tasa vigente del IVAP, con una tolerancia + - 1</t>
  </si>
  <si>
    <t xml:space="preserve">Si  'Código de tipo de nota de crédito' es '12' (IVAP) y existe un 'Código de tributo' (cbc:ID) con valor '1000' a nivel global con 'Total valor de venta' (cbc:TaxableAmount)  mayor a cero</t>
  </si>
  <si>
    <t xml:space="preserve">Si  'Código de tipo de nota de crédito' es '11' (Exportación) y existe un 'Código de tributo' (cbc:ID) con valor '1000' o '1016' a nivel global con 'Total valor de venta' (cbc:TaxableAmount)  mayor a cero</t>
  </si>
  <si>
    <t xml:space="preserve">44
45</t>
  </si>
  <si>
    <t xml:space="preserve">Sumatoria ISC
Sumatoria otros tributos</t>
  </si>
  <si>
    <t xml:space="preserve">/CreditNote/cac:TaxTotal/cac:TaxSubtotal/cbc:TaxableAmount (Monto base)</t>
  </si>
  <si>
    <t xml:space="preserve">Si el Tag UBL existe y el 'Tipo de documento que modifica' es '01',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</si>
  <si>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 xml:space="preserve">Si el Tag UBL existe y el 'Tipo de documento que modifica' es diferente de '01',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</si>
  <si>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 xml:space="preserve">Si el Tag UBL existe y el 'Tipo de documento que modifica' es '01', y el 'Código de tributo' es '9999', el valor del Tag UBL es diferente a la sumatoria de los 'Montos base' (cbc:TaxableAmount) de los ítems con 'Código de tributo por línea' igual a '9999' (con una tolerancia + - 1)</t>
  </si>
  <si>
    <t xml:space="preserve">Si el Tag UBL existe y el 'Tipo de documento que modifica' es diferente de '01', y el 'Código de tributo' es '9999', el valor del Tag UBL es diferente a la sumatoria de los 'Montos base' (cbc:TaxableAmount) de los ítems con 'Código de tributo por línea' igual a '9999' (con una tolerancia + - 1)</t>
  </si>
  <si>
    <t xml:space="preserve">/CreditNote/cac:TaxTotal/cac:TaxSubtotal/cbc:TaxAmount (Monto de la Sumatoria)</t>
  </si>
  <si>
    <t xml:space="preserve">Si el 'Tipo de documento que modifica' es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</si>
  <si>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Si el 'Tipo de documento que modifica' es diferente de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</si>
  <si>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Si el 'Tipo de documento que modifica' es '01' y el  'Código de tributo' es '9999', el valor del Tag Ubl  y es diferente de la sumatoria de los importes de otros tributos (cbc:TaxAmount) con 'Código de tributo por línea' igual a '9999' de cada ítem (con una tolerancia + - 1)</t>
  </si>
  <si>
    <t xml:space="preserve">Si el 'Tipo de documento que modifica' es diferente de '01' y el  'Código de tributo' es '9999', el valor del Tag Ubl  y es diferente de la sumatoria de los importes de otros tributos (cbc:TaxAmount) con 'Código de tributo por línea' igual a '9999' de cada ítem (con una tolerancia + - 1)</t>
  </si>
  <si>
    <t xml:space="preserve">Si "Código de tipo de nota de crédito" es 12 (IVAP)  y existe un Id '2000' con 'Monto base' mayor a cero</t>
  </si>
  <si>
    <t xml:space="preserve">si "Código de tipo de nota de crédito" es 11 (Exportación) y existe un ID '2000' o '9999' a nivel global</t>
  </si>
  <si>
    <t xml:space="preserve">46
</t>
  </si>
  <si>
    <t xml:space="preserve">Sumatoria ICBPER
</t>
  </si>
  <si>
    <t xml:space="preserve">/CreditNote/cac:TaxTotal/cac:TaxSubtotal/cbc:TaxAmount (Sumatoria ICBPER)</t>
  </si>
  <si>
    <t xml:space="preserve">Si el 'Tipo de documento que modifica' es '01' y el 'Código de tributo' es '7152', el valor del Tag Ubl es diferente de la sumatoria de los 'Monto del tributo de la línea' (cbc:TaxAmount) de los ítems con 'Código de tributo por línea' igual a '7152'</t>
  </si>
  <si>
    <t xml:space="preserve">Si el 'Tipo de documento que modifica' es diferente de '01' y el 'Código de tributo' es '7152', el valor del Tag Ubl es diferente de la sumatoria de los 'Monto del tributo de la línea' (cbc:TaxAmount) de los ítems con 'Código de tributo por línea' igual a '7152'</t>
  </si>
  <si>
    <t xml:space="preserve">Sumatoria otros cargos
(que no afectan la base imponible)</t>
  </si>
  <si>
    <t xml:space="preserve">/CreditNote/cac:LegalMonetaryTotal/cbc:ChargeTotalAmount</t>
  </si>
  <si>
    <t xml:space="preserve">Importe total
</t>
  </si>
  <si>
    <t xml:space="preserve">/CreditNote/cac:LegalMonetaryTotal/cbc:PayableAmount</t>
  </si>
  <si>
    <t xml:space="preserve">Si el 'Tipo de documento que modifica' es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otros tributos' más 'Sumatoria ICBPER' más "Sumatoria otros cargos' más 'Monto de redondeo del importe total', es diferente al valor del Tag UBL (con una tolerancia de más/menos uno)
</t>
  </si>
  <si>
    <t xml:space="preserve">Si el 'Tipo de documento que modifica' es diferente de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otros tributos' más 'Sumatoria ICBPER' más "Sumatoria otros cargos' más 'Monto de redondeo del importe total', es diferente al valor del Tag UBL (con una tolerancia de más/menos uno)
</t>
  </si>
  <si>
    <t xml:space="preserve">4312
</t>
  </si>
  <si>
    <t xml:space="preserve">Si 'Código de tipo de nota de crédito' es '13' y valor del Tag UBL es diferente de cero</t>
  </si>
  <si>
    <t xml:space="preserve">3315</t>
  </si>
  <si>
    <t xml:space="preserve">/CreditNote/cac:LegalMonetaryTotal/cbc:PayableRoundingAmount</t>
  </si>
  <si>
    <t xml:space="preserve">Si el Tag UBL existe y el 'Tipo de documento que modifica' es '01', el valor absoluto es mayor a 1</t>
  </si>
  <si>
    <t xml:space="preserve">Si el Tag UBL existe y el 'Tipo de documento que modifica' es diferente de '01', el valor absoluto es mayor a 1</t>
  </si>
  <si>
    <t xml:space="preserve">Información adicional </t>
  </si>
  <si>
    <t xml:space="preserve">Leyendas</t>
  </si>
  <si>
    <t xml:space="preserve">/CreditNote/cbc:Note@languageLocaleID (Código de la leyenda)</t>
  </si>
  <si>
    <t xml:space="preserve">/CreditNote/cbc:Note  (Descripción de la leyenda)</t>
  </si>
  <si>
    <t xml:space="preserve">Información adicional - gastos por intereses de créditos hipotecarios</t>
  </si>
  <si>
    <t xml:space="preserve">51
52
53
54
55
56
57</t>
  </si>
  <si>
    <t xml:space="preserve">N° de Contrato
Fecha del otorgamiento del crédito
Tipo de préstamo
Partida regsitral
Indicador de primera vivienda
Dirección completa del predio
Monto del crédito otorgado (capital)</t>
  </si>
  <si>
    <t xml:space="preserve">/CreditNote/cac:CreditNoteLine/cac:Item/cac:AdditionalItemProperty/cbc:Name (Nombre del concepto)</t>
  </si>
  <si>
    <t xml:space="preserve">/CreditNote/cac:CreditNoteLine/cac:Item/cac:AdditionalItemProperty/cbc:NameCode (Código del concepto)</t>
  </si>
  <si>
    <t xml:space="preserve">Si código producto de Sunat de la linea es '84121901', y no existe el tag con código '7001'</t>
  </si>
  <si>
    <t xml:space="preserve">Si código producto de Sunat de la linea es '84121901' y el  indicador de primera vivienda = 3 (código concepto 7002), y no existe el tag con código '7003'</t>
  </si>
  <si>
    <t xml:space="preserve">Si código producto de Sunat de la linea es '84121901', y no existe el tag con código '7004'</t>
  </si>
  <si>
    <t xml:space="preserve">Si código producto de Sunat de la linea es '84121901', y no existe el tag con código '7005'</t>
  </si>
  <si>
    <t xml:space="preserve">Si código producto de Sunat de la linea es '84121901' y el  indicador de primera vivienda = 3 (código concepto 7002), no existe el tag con código '7006'</t>
  </si>
  <si>
    <t xml:space="preserve">Si código producto de Sunat de la linea es '84121901' y el  indicador de primera vivienda = 3 (código concepto 7002),  no existe el tag con código '7007'</t>
  </si>
  <si>
    <t xml:space="preserve">
</t>
  </si>
  <si>
    <t xml:space="preserve">/CreditNote/cac:CreditNoteLine/cac:Item/cac:AdditionalItemProperty/cbc:Value (N° de Contrato)</t>
  </si>
  <si>
    <t xml:space="preserve">De existir código de concepto igual a '7001', '7002', '7003', '7004', '7005', '7006', '7007', '7008', '7009', '7010', '7011' o '7012' y no existe el tag o es vacío.</t>
  </si>
  <si>
    <t xml:space="preserve">/CreditNote/cac:CreditNoteLine/cac:Item/cac:AdditionalItemProperty/cbc:Value (Fecha del otorgamiento del crédito)</t>
  </si>
  <si>
    <t xml:space="preserve">Si el código de concepto es 7001 y el valor del tag es distinto al Catálogo 26</t>
  </si>
  <si>
    <t xml:space="preserve">/CreditNote/cac:CreditNoteLine/cac:Item/cac:AdditionalItemProperty/cbc:Value (Código del tipo de préstamo)</t>
  </si>
  <si>
    <t xml:space="preserve">Si el código de concepto es 7002 y el valor del tag es distinto al Catálogo 27</t>
  </si>
  <si>
    <t xml:space="preserve">/CreditNote/cac:CreditNoteLine/cac:Item/cac:AdditionalItemProperty/cbc:Value (Número de la Partida Registral)</t>
  </si>
  <si>
    <t xml:space="preserve">Si el código de concepto es 7003 y el valor del tag es diferente a alfanumérico de 3 hasta 50 caracteres (se considera cualquier carácter incluido espacio, no se permite ningún otro "whitespace character": salto de línea, tab, fin de línea, etc.)</t>
  </si>
  <si>
    <t xml:space="preserve">/CreditNote/cac:CreditNoteLine/cac:Item/cac:AdditionalItemProperty/cbc:Value (Código de indicador de primera vivienda)</t>
  </si>
  <si>
    <t xml:space="preserve">Si el código de concepto es 7004 y el valor del tag es diferente a alfanumérico de 3 hasta 50 caracteres (se considera cualquier carácter incluido espacio, no se permite ningún otro "whitespace character": salto de línea, tab, fin de línea, etc.)</t>
  </si>
  <si>
    <t xml:space="preserve">/CreditNote/cac:CreditNoteLine/cac:Item/cac:AdditionalItemProperty/cbc:Value (Dirección - Código de ubigeo)</t>
  </si>
  <si>
    <t xml:space="preserve">Si el código de concepto es 7005 y el formato del tag es diferente de YYYY-MM-DD</t>
  </si>
  <si>
    <t xml:space="preserve">/CreditNote/cac:CreditNoteLine/cac:Item/cac:AdditionalItemProperty/cbc:Value (Dirección - Dirección completa y detallada)</t>
  </si>
  <si>
    <t xml:space="preserve">Si el código de concepto es 7006 y el valor del tag es distinto al Catálogo 13</t>
  </si>
  <si>
    <t xml:space="preserve">/CreditNote/cac:CreditNoteLine/cac:Item/cac:AdditionalItemProperty/cbc:Value (Dirección - Urbanización)</t>
  </si>
  <si>
    <t xml:space="preserve">Si el código de concepto es 7007 y el valor del tag es diferente a alfanumérico de 3 hasta 200 caracteres (se considera cualquier carácter incluido espacio, no se permite ningún otro "whitespace character": salto de línea, tab, fin de línea, etc.)</t>
  </si>
  <si>
    <t xml:space="preserve">/CreditNote/cac:CreditNoteLine/cac:Item/cac:AdditionalItemProperty/cbc:Value (Dirección - Provincia)</t>
  </si>
  <si>
    <t xml:space="preserve">/CreditNote/cac:CreditNoteLine/cac:Item/cac:AdditionalItemProperty/cbc:Value (Dirección - Departamento)</t>
  </si>
  <si>
    <t xml:space="preserve">/CreditNote/cac:CreditNoteLine/cac:Item/cac:AdditionalItemProperty/cbc:Value (Dirección - Distrito)</t>
  </si>
  <si>
    <t xml:space="preserve">/CreditNote/cac:CreditNoteLine/cac:Item/cac:AdditionalItemProperty/cbc:Value (Monto del crédito otorgado)</t>
  </si>
  <si>
    <t xml:space="preserve">58
59
60
</t>
  </si>
  <si>
    <t xml:space="preserve">/CreditNote/cac:CreditNoteLine/cac:Item/cac:AdditionalItemProperty/cbc:Value (Numero de póliza)</t>
  </si>
  <si>
    <t xml:space="preserve">/CreditNote/cac:CreditNoteLine/cac:Item/cac:AdditionalItemProperty/cbc:Value (Tipo de seguro)</t>
  </si>
  <si>
    <t xml:space="preserve">Si el 'Código del concepto' es '7015' y el valor del tag es diferente de '1', '2' o '3'.</t>
  </si>
  <si>
    <t xml:space="preserve">/CreditNote/cac:CreditNoteLine/cac:Item/cac:AdditionalItemProperty/cbc:Value (Suma asegurada / alcance de cobertura o monto)</t>
  </si>
  <si>
    <t xml:space="preserve">61
62</t>
  </si>
  <si>
    <t xml:space="preserve">/CreditNote/cac:CreditNoteLine/cac:Item/cac:AdditionalItemProperty/cac:UsabilityPeriod/cbc:StartDate (Fecha de inicio de vigencia)</t>
  </si>
  <si>
    <t xml:space="preserve">/CreditNote/cac:CreditNoteLine/cac:Item/cac:AdditionalItemProperty/cac:UsabilityPeriod/cbc:EndDate (Fecha de término de vigencia)</t>
  </si>
  <si>
    <t xml:space="preserve">/CreditNote/cac:PaymentTerms/cbc:ID (Indicador)</t>
  </si>
  <si>
    <t xml:space="preserve">Si  'Código de tipo de nota de crédito' es '13' y no existe al menos un tag cac:PaymentTerms con cbc:ID igual a 'FormaPago'</t>
  </si>
  <si>
    <t xml:space="preserve">3257</t>
  </si>
  <si>
    <t xml:space="preserve">/CreditNote/cac:PaymentTerms/cbc:PaymentMeansID (Forma de pago)</t>
  </si>
  <si>
    <t xml:space="preserve">Si el 'Indicador' es 'FormaPago' y no existe el tag UBL</t>
  </si>
  <si>
    <t xml:space="preserve">Si el 'Indicador' es 'FormaPago', el valor del tag es diferente de:
- Credito
- Cuota[0-9]{3}
</t>
  </si>
  <si>
    <t xml:space="preserve">Si existe más de un tag cac:PaymentTerms con cbc:ID 
igual a 'FormaPago' y con el mismo valor del tag cbc:PaymentMeansID (se repite) </t>
  </si>
  <si>
    <r>
      <rPr>
        <sz val="9"/>
        <rFont val="Calibri"/>
        <family val="2"/>
        <charset val="1"/>
      </rPr>
      <t xml:space="preserve">Si el 'Indicador' es 'FormaPago', el valor del tag es 'Credito', </t>
    </r>
    <r>
      <rPr>
        <b val="true"/>
        <sz val="9"/>
        <color rgb="FFFF0000"/>
        <rFont val="Calibri"/>
        <family val="2"/>
        <charset val="1"/>
      </rPr>
      <t xml:space="preserve">el 'Tipo de Documento del adquiriente o usuario' es igual a RUC (6) y</t>
    </r>
    <r>
      <rPr>
        <sz val="9"/>
        <rFont val="Calibri"/>
        <family val="2"/>
        <charset val="1"/>
      </rPr>
      <t xml:space="preserve"> no existe al menos una cuota (no existe al menos un tag cac:PaymentTerms con cbc:ID con valor 'FormaPago' y cbc:PaymentMeansID con formato Cuota[0-9]{3}</t>
    </r>
  </si>
  <si>
    <t xml:space="preserve">/CreditNote/cac:PaymentTerms/cbc:Amount (Monto neto pendiente de pago)</t>
  </si>
  <si>
    <t xml:space="preserve">El formato del Tag UBL es diferente de decimal positivo de 12 enteros y hasta 2 decimales </t>
  </si>
  <si>
    <r>
      <rPr>
        <sz val="9"/>
        <rFont val="Calibri"/>
        <family val="2"/>
        <charset val="1"/>
      </rPr>
      <t xml:space="preserve">Si existe un tag cac:PaymentTerms con cbc:ID 
igual a 'FormaPago' y con 'Forma de pago' igual a 'Credito', </t>
    </r>
    <r>
      <rPr>
        <b val="true"/>
        <sz val="9"/>
        <color rgb="FFFF0000"/>
        <rFont val="Calibri"/>
        <family val="2"/>
        <charset val="1"/>
      </rPr>
      <t xml:space="preserve">el 'Tipo de Documento del adquiriente o usuario' es igual a RUC (6) </t>
    </r>
    <r>
      <rPr>
        <sz val="9"/>
        <rFont val="Calibri"/>
        <family val="2"/>
        <charset val="1"/>
      </rPr>
      <t xml:space="preserve">y no existe el tag UBL</t>
    </r>
  </si>
  <si>
    <t xml:space="preserve">Si el 'Indicador' es 'FormaPago', el valor del tag es 'Credito' y  'Código de tipo de nota de crédito' es igual a '13', el valor del Tag UBL es mayor a 'Importe Total' de la factura que modifica.
Validación no aplica para OSE </t>
  </si>
  <si>
    <t xml:space="preserve">3320</t>
  </si>
  <si>
    <r>
      <rPr>
        <sz val="9"/>
        <rFont val="Calibri"/>
        <family val="2"/>
        <charset val="1"/>
      </rPr>
      <t xml:space="preserve">Si el 'Indicador' es 'FormaPago', el valor del tag es 'Credito', </t>
    </r>
    <r>
      <rPr>
        <b val="true"/>
        <sz val="9"/>
        <color rgb="FFFF0000"/>
        <rFont val="Calibri"/>
        <family val="2"/>
        <charset val="1"/>
      </rPr>
      <t xml:space="preserve">el 'Tipo de Documento del adquiriente o usuario' es igual a RUC (6) y</t>
    </r>
    <r>
      <rPr>
        <sz val="9"/>
        <rFont val="Calibri"/>
        <family val="2"/>
        <charset val="1"/>
      </rPr>
      <t xml:space="preserve"> 'Código de tipo de nota de crédito' es igual a '13', el valor del Tag UBL es diferente de la sumatoria del 'Monto de pago unico o de las cuotas'.</t>
    </r>
  </si>
  <si>
    <t xml:space="preserve">64
65</t>
  </si>
  <si>
    <t xml:space="preserve">/CreditNote/cac:PaymentTerms/cbc:PaymentMeansID (Identificador de la cuota)</t>
  </si>
  <si>
    <t xml:space="preserve">Si existe un tag cac:PaymentTerms con cbc:ID 
igual a 'FormaPago' y con valor del tag con formato: Cuota[0-9]{3} y no existe un tag cac:PaymentTerms con cbc:ID igual a 'FormaPago' y con valor del tag igual a 'Credito'</t>
  </si>
  <si>
    <t xml:space="preserve">/CreditNote/cac:PaymentTerms/cbc:Amount (Monto del pago único o de las cuotas)</t>
  </si>
  <si>
    <t xml:space="preserve">Si el 'Indicador' es 'FormaPago', y el formato del 'Identificador de la cuota' es: Cuota[0-9]{3} y si existe el tag, el formato del Tag UBL es diferente de decimal positivo de 12 enteros y hasta 2 decimales y diferente de cero </t>
  </si>
  <si>
    <r>
      <rPr>
        <sz val="9"/>
        <rFont val="Calibri"/>
        <family val="2"/>
        <charset val="1"/>
      </rPr>
      <t xml:space="preserve">Si existe un tag cac:PaymentTerms con cbc:ID 
igual a 'FormaPago' y el formato del 'Identificador de la cuota' es: Cuota[0-9]{3},</t>
    </r>
    <r>
      <rPr>
        <b val="true"/>
        <sz val="9"/>
        <color rgb="FFFF0000"/>
        <rFont val="Calibri"/>
        <family val="2"/>
        <charset val="1"/>
      </rPr>
      <t xml:space="preserve"> el 'Tipo de Documento del adquiriente o usuario' es igual a RUC (6)</t>
    </r>
    <r>
      <rPr>
        <sz val="9"/>
        <rFont val="Calibri"/>
        <family val="2"/>
        <charset val="1"/>
      </rPr>
      <t xml:space="preserve"> y no existe el tag UBL</t>
    </r>
  </si>
  <si>
    <t xml:space="preserve">/CreditNote/cac:PaymentTerms/cbc:PaymentDueDate (Fecha del pago único o de las cuotas)</t>
  </si>
  <si>
    <t xml:space="preserve">Si el 'Indicador' es 'FormaPago', y el formato del 'Identificador de la cuota' es: Cuota[0-9]{3} y si existe el tag, el formato es diferente de YYYY-MM-DD</t>
  </si>
  <si>
    <r>
      <rPr>
        <sz val="9"/>
        <rFont val="Calibri"/>
        <family val="2"/>
        <charset val="1"/>
      </rPr>
      <t xml:space="preserve">Si existe un tag cac:PaymentTerms con cbc:ID 
igual a 'FormaPago' y con valor del tag con formato: Cuota[0-9]{3}, </t>
    </r>
    <r>
      <rPr>
        <b val="true"/>
        <sz val="9"/>
        <color rgb="FFFF0000"/>
        <rFont val="Calibri"/>
        <family val="2"/>
        <charset val="1"/>
      </rPr>
      <t xml:space="preserve">el 'Tipo de Documento del adquiriente o usuario' es igual a RUC (6)</t>
    </r>
    <r>
      <rPr>
        <sz val="9"/>
        <rFont val="Calibri"/>
        <family val="2"/>
        <charset val="1"/>
      </rPr>
      <t xml:space="preserve"> y no existe el tag UBL</t>
    </r>
  </si>
  <si>
    <t xml:space="preserve">Si existe un tag cac:PaymentTerms con cbc:ID 
igual a 'FormaPago' y con valor del tag con formato: Cuota[0-9]{3}, el valor del Tag UBL es menor o igual a la fecha de emisión de la factura modificada.</t>
  </si>
  <si>
    <t xml:space="preserve">3321</t>
  </si>
  <si>
    <t xml:space="preserve">Datos de la Nota de Débito</t>
  </si>
  <si>
    <t xml:space="preserve">/DebitNote/cbc:UBLVersionID</t>
  </si>
  <si>
    <t xml:space="preserve">El valor del Tag UBL es diferente de  2.1</t>
  </si>
  <si>
    <t xml:space="preserve">/DebitNote/cbc:CustomizationID</t>
  </si>
  <si>
    <t xml:space="preserve">/DebitNote/cbc:ID</t>
  </si>
  <si>
    <t xml:space="preserve">/DebitNote/cbc:IssueDate</t>
  </si>
  <si>
    <t xml:space="preserve">Si serie del documento no inicia con número y:
Si serie empieza con "B":
La diferencia entre la fecha de recepción del XML y el valor del Tag UBL es mayor a 5 días
</t>
  </si>
  <si>
    <t xml:space="preserve">/DebitNote/cbc:IssueTime</t>
  </si>
  <si>
    <t xml:space="preserve">Código de tipo de nota de débito</t>
  </si>
  <si>
    <t xml:space="preserve">(Catálogo N.° 10)</t>
  </si>
  <si>
    <t xml:space="preserve">/DebitNote/cac:DiscrepancyResponse/cbc:ResponseCode</t>
  </si>
  <si>
    <t xml:space="preserve">Parámetros (014)</t>
  </si>
  <si>
    <t xml:space="preserve">"'Tipo de nota de debito'"</t>
  </si>
  <si>
    <t xml:space="preserve">Si existe el atributo, el valor ingresado es diferente a 'Tipo de nota de debito'</t>
  </si>
  <si>
    <t xml:space="preserve">"urn:pe:gob:sunat:cpe:see:gem:catalogos:catalogo10"</t>
  </si>
  <si>
    <t xml:space="preserve">Si existe el atributo, el valor ingresado es diferente a 'urn:pe:gob:sunat:cpe:see:gem:catalogos:catalogo10'</t>
  </si>
  <si>
    <t xml:space="preserve">Motivo o Sustento</t>
  </si>
  <si>
    <t xml:space="preserve">/DebitNote/cac:DiscrepancyResponse/cbc:Description</t>
  </si>
  <si>
    <t xml:space="preserve">Tipo de moneda en la cual se emite la nota de débito electrónica</t>
  </si>
  <si>
    <t xml:space="preserve">/DebitNote/cbc:DocumentCurrencyCode</t>
  </si>
  <si>
    <t xml:space="preserve">/DebitNote/cac:AccountingSupplierParty/cac:Party/cac:PartyIdentification/cbc:ID (Número de RUC)</t>
  </si>
  <si>
    <t xml:space="preserve">/DebitNote/cac:AccountingSupplierParty/cac:Party/cac:PartyIdentification/cbc:ID@schemeID (Tipo de documento de identidad)</t>
  </si>
  <si>
    <t xml:space="preserve">/DebitNote/cac:AccountingSupplierParty/cac:Party/cac:PartyName/cbc:Name</t>
  </si>
  <si>
    <t xml:space="preserve">/DebitNote/cac:AccountingSupplierParty/cac:Party/cac:PartyLegalEntity/cbc:RegistrationName</t>
  </si>
  <si>
    <t xml:space="preserve">/DebitNote/cac:AccountingSupplierParty/cac:Party/cac:PartyLegalEntity/cac:RegistrationAddress/cac:AddressLine/cbc:Line
(Dirección completa y detallada)</t>
  </si>
  <si>
    <t xml:space="preserve">/DebitNote/cac:AccountingSupplierParty/cac:Party/cac:PartyLegalEntity/cac:RegistrationAddress/cbc:CitySubdivisionName (Urbanización)</t>
  </si>
  <si>
    <t xml:space="preserve">/DebitNote/cac:AccountingSupplierParty/cac:Party/cac:PartyLegalEntity/cac:RegistrationAddress/cbc:CityName (Provincia)</t>
  </si>
  <si>
    <t xml:space="preserve">/DebitNote/cac:AccountingSupplierParty/cac:Party/cac:PartyLegalEntity/cac:RegistrationAddress/cbc:ID (Código de ubigeo)</t>
  </si>
  <si>
    <t xml:space="preserve">/DebitNote/cac:AccountingSupplierParty/cac:Party/cac:PartyLegalEntity/cac:RegistrationAddress/cbc:CountrySubentity (Departamento)</t>
  </si>
  <si>
    <t xml:space="preserve">/DebitNote/cac:AccountingSupplierParty/cac:Party/cac:PartyLegalEntity/cac:RegistrationAddress/cbc:District (Distrito)</t>
  </si>
  <si>
    <t xml:space="preserve">/DebitNote/cac:AccountingSupplierParty/cac:Party/cac:PartyLegalEntity/cac:RegistrationAddress/cac:Country/cbc:IdentificationCode (Código de país)</t>
  </si>
  <si>
    <t xml:space="preserve">Código asignado por SUNAT para el establecimiento anexo declarado en el RUC. De informar un código distinto a 0000, se verifi cará que corresponda al código del establecimiento anexo que SUNAT tiene registrado en sus sistemas. El citado código puede ser revisado en la opción consulta de RUC de SUNAT Virtual.</t>
  </si>
  <si>
    <t xml:space="preserve">/DebitNote/cac:AccountingSupplierParty/cac:Party/cac:PartyLegalEntity/cac:RegistrationAddress/cbc:AddressTypeCode</t>
  </si>
  <si>
    <t xml:space="preserve">/DebitNote/cac:AccountingCustomerParty/cac:Party/cac:PartyIdentification/cbc:ID (Número de documento)</t>
  </si>
  <si>
    <t xml:space="preserve">/DebitNote/cac:AccountingCustomerParty/cac:Party/cac:PartyIdentification/cbc:ID@schemeID (Tipo de documento de identidad)</t>
  </si>
  <si>
    <t xml:space="preserve">El Tag UBL es diferente al listado o guión</t>
  </si>
  <si>
    <t xml:space="preserve">/DebitNote/cac:AccountingCustomerParty/cac:Party/cac:PartyLegalEntity/cbc:RegistrationName</t>
  </si>
  <si>
    <t xml:space="preserve">/DebitNote/cac:AccountingCustomerParty/cac:Party/cac:PartyLegalEntity/cac:ShareholderParty/cac:Party/cac:PartyIdentification/cbc:ID (Número de documento)</t>
  </si>
  <si>
    <t xml:space="preserve">/DebitNote/cac:AccountingCustomerParty/cac:Party/cac:PartyLegalEntity/cac:ShareholderParty/cac:Party/cac:PartyIdentification/cbc:ID@schemeID (Tipo de documento de identidad)</t>
  </si>
  <si>
    <t xml:space="preserve">/DebitNote/cac:AccountingCustomerParty/cac:Party/cac:PartyLegalEntity/cac:ShareholderParty/cac:Party/cac:PartyLegalEntity/cbc:RegistrationName (Nombre)</t>
  </si>
  <si>
    <t xml:space="preserve">an..31</t>
  </si>
  <si>
    <t xml:space="preserve">/DebitNote/cac:BillingReference/cac:InvoiceDocumentReference/cbc:ID</t>
  </si>
  <si>
    <t xml:space="preserve">Si 'Código de tipo de nota de débito' es diferente de '03-Penalidades', y no existe un tag /DebitNote/cac:BillingReference/cac:InvoiceDocumentReference</t>
  </si>
  <si>
    <t xml:space="preserve">Si  'Código de tipo de nota de débito' es '11' Ajustes de operaciones de exportación, y existe mas de un tag /DebitNote/cac:BillingReference/cac:InvoiceDocumentReference</t>
  </si>
  <si>
    <t xml:space="preserve">Si la nota débito modifica a una factura (tipo de comprobante '01'), el formato del Tag UBL es diferente a:
- [F][A-Z0-9]{3}-[0-9]{1,8}
- (E001)-[0-9]{1,8}
- [0-9]{1,4}-[0-9]{1,8}</t>
  </si>
  <si>
    <t xml:space="preserve">2205</t>
  </si>
  <si>
    <t xml:space="preserve">Si la nota débito modifica a una boleta de venta (tipo de comprobante '03'), y el formato del Tag UBL es diferente a:
- [B][A-Z0-9]{3}-[0-9]{1,8}
- (EB01)-[0-9]{1,8}
- [0-9]{1,4}-[0-9]{1,8}</t>
  </si>
  <si>
    <t xml:space="preserve">Si la nota de débito modifica un Documento autorizado (tipo de comprobante '05', '06', '12', '13', '15', '16', '18', '21', '28', '30', '34', '37', '42', '43', '45', '55', '11', '17', '23', '24', '56'), el formato del Tag UBL es diferente a:
- [a-zA-Z0-9-]{1,20}-[a-zA-Z0-9-]{1,20}
</t>
  </si>
  <si>
    <t xml:space="preserve">Si "Tipo de documento que modifica" es '01' o '03' o '30' o '34' o '42' y "Serie del documento que modifica" empieza con B o F o E, el Tag UBL no se encuentra en el listado</t>
  </si>
  <si>
    <t xml:space="preserve">2209</t>
  </si>
  <si>
    <t xml:space="preserve">Si "Tipo de documento que modifica" es '01' o '03' o  '30' o '34' o '42' y "Serie del documento que modifica" empieza con B o F o E, el Tag UBL se encuentra en el listado con estado "Anulado"</t>
  </si>
  <si>
    <t xml:space="preserve">2207</t>
  </si>
  <si>
    <t xml:space="preserve">Si "Tipo de documento que modifica" es '01' o '03' o '30' o '34' o '42' y "Serie del documento que modifica" empieza con B o F o E, el Tag UBL se encuentra en el listado con estado "Rechazado"</t>
  </si>
  <si>
    <t xml:space="preserve">2208</t>
  </si>
  <si>
    <t xml:space="preserve">Si "Tipo de documento que modifica" es '01' o '03' y "Serie del documento que modifica" empieza con número, el Tag UBL no se encuentra en el listado</t>
  </si>
  <si>
    <t xml:space="preserve">Si 'Código de tipo de nota de débito' es diferente de '03' y 'Tipo de documento que modifica' es '01' o '03' o '30' o '34' o '42' y 'Serie del documento que modifica' empieza con B o F o E, la 'Fecha de emisión' de la nota de crédito es menor a la fecha de emisión del documento que modifica</t>
  </si>
  <si>
    <t xml:space="preserve">El "Tipo de documento que modifica" concatenado con el valor del Tag UBL se repite en el /DebitNote</t>
  </si>
  <si>
    <t xml:space="preserve">/DebitNote/cac:BillingReference/cac:InvoiceDocumentReference/cbc:DocumentTypeCode</t>
  </si>
  <si>
    <t xml:space="preserve">Si 'Código de tipo de nota de débito' es diferente de '03' (Penalidades/ otros conceptos) y la Serie del comprobante empieza con 'F', el Tag UBL es diferente de  '01', '05', '06', '12', '13', '15', '16', '18', '21', '28', '30', '34', '37', '42', '43', '45', '55', '11', '17', '23', '24' y '56'</t>
  </si>
  <si>
    <t xml:space="preserve">2204</t>
  </si>
  <si>
    <t xml:space="preserve">Si 'Código de tipo de nota de débito' es igual a '03' (Otros conceptos) y la Serie del comprobante empieza con 'F', el Tag UBL es diferente de '01', '05', '06', '12', '13', '15', '16', '18', '21', '28', '30', '34', '37', '42', '43', '45', '55', '11', '17', '23', '24', '56', vacío y guion ('-')</t>
  </si>
  <si>
    <t xml:space="preserve">Si 'Código de tipo de nota de débito' es diferente de '03' (Penalidades/ otros conceptos) y la Serie del comprobante empieza con "B", el Tag UBL es diferente de '03', '12', '16' y '55'</t>
  </si>
  <si>
    <t xml:space="preserve">2400</t>
  </si>
  <si>
    <t xml:space="preserve">Si 'Código de tipo de nota de débito' es igual a '03' (Penalidades/ otros conceptos) y la Serie del comprobante empieza con "B", el Tag UBL es diferente de  '03', '12', '16', '55', vacío y guion ('-')</t>
  </si>
  <si>
    <t xml:space="preserve">Si 'Código de tipo de nota de débito' es diferente de '03' (Penalidades/ otros conceptos) y la Serie del comprobante empieza con número, el Tag UBL es diferente de  '01', '05', '03', '06', '12', '13', '15', '16', '18', '21', '28', '30', '34', '37', '42', '43', '45', '55', '11', '17', '23', '24' y '56'</t>
  </si>
  <si>
    <t xml:space="preserve">Si 'Código de tipo de nota de débito' es igual a '03' (Penalidades/ otros conceptos) y la Serie del comprobante empieza con número, el Tag UBL es diferente de '01', '05', '03', '06', '12', '13', '15', '16', '18', '21', '28', '30', '34', '37', '42', '43', '45', '55', '11', '17', '23', '24', '56', vacío y guion ('-')</t>
  </si>
  <si>
    <t xml:space="preserve">/DebitNote/cac:DespatchDocumentReference/cbc:ID (Número de la guía de remisión)</t>
  </si>
  <si>
    <t xml:space="preserve">El "Tipo de la guía de remisión relacionada" concatenada con el valor del Tag UBL se repite en el /DebitNote</t>
  </si>
  <si>
    <t xml:space="preserve">/DebitNote/cac:DespatchDocumentReference/cbc:DocumentTypeCode (Tipo de la guía de remisión)</t>
  </si>
  <si>
    <t xml:space="preserve">Si existe el Tag UBL, el formato del Tag UBL es diferente de '09' o '31'</t>
  </si>
  <si>
    <t xml:space="preserve">/DebitNote/cac:AdditionalDocumentReference/cbc:ID (Número de documento)</t>
  </si>
  <si>
    <t xml:space="preserve">El "Tipo de otro documento relacionado" concatenado con el valor del Tag UBL, se repite en el /DebitNote</t>
  </si>
  <si>
    <t xml:space="preserve">/DebitNote/cac:AdditionalDocumentReference/cbc:DocumentTypeCode (Tipo de documento)</t>
  </si>
  <si>
    <t xml:space="preserve">El valor del Tag UBL es diferente de '04', '05' y '99'</t>
  </si>
  <si>
    <t xml:space="preserve">Datos del detalle o ítem de la nota de débito</t>
  </si>
  <si>
    <t xml:space="preserve">/DebitNote/cac:DebitNoteLine/cbc:ID</t>
  </si>
  <si>
    <t xml:space="preserve">Existe otro cac:DebitNoteLine con el mismo valor del Tag UBL (cbc:ID)</t>
  </si>
  <si>
    <t xml:space="preserve">/DebitNote/cac:DebitNoteLine/cbc:DebitedQuantity@unitCode</t>
  </si>
  <si>
    <t xml:space="preserve">2188</t>
  </si>
  <si>
    <t xml:space="preserve">/DebitNote/cac:DebitNoteLine/cbc:DebitedQuantity</t>
  </si>
  <si>
    <t xml:space="preserve">/DebitNote/cac:DebitNoteLine/cac:Item/cac:SellersItemIdentification/cbc:ID</t>
  </si>
  <si>
    <t xml:space="preserve">Código producto de SUNAT</t>
  </si>
  <si>
    <t xml:space="preserve">/DebitNote/cac:DebitNoteLine/cac:Item/cac:CommodityClassification/cbc:ItemClassificationCode</t>
  </si>
  <si>
    <t xml:space="preserve">/DebitNote/cac:DebitNoteLine/cac:Item/cac:StandardItemIdentification/cbc:ID</t>
  </si>
  <si>
    <t xml:space="preserve">/DebitNote/cac:DebitNoteLine/cac:Item/cbc:Description</t>
  </si>
  <si>
    <t xml:space="preserve">/DebitNote/cac:DebitNoteLine/cac:Price/cbc:PriceAmount</t>
  </si>
  <si>
    <t xml:space="preserve">Precio de venta unitario por item que modifica
Valor referencial unitario por ítem en operaciones gratuitas (no onerosas)</t>
  </si>
  <si>
    <t xml:space="preserve">/DebitNote/cac:DebitNoteLine/cac:PricingReference/cac:AlternativeConditionPrice/cbc:PriceAmount (Precio de venta unitario)</t>
  </si>
  <si>
    <t xml:space="preserve">Si el 'Tipo de documento que modifica' es '01', y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que modifica',  entre la 'Cantidad de unidades por ítem que modifica' (con una tolerancia + -1)</t>
  </si>
  <si>
    <t xml:space="preserve">Si el 'Tipo de documento que modifica' es diferente de '01', y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que modifica',  entre la 'Cantidad de unidades por ítem que modifica' (con una tolerancia + -1)</t>
  </si>
  <si>
    <t xml:space="preserve">/DebitNote/cac:DebitNoteLine/cac:PricingReference/cac:AlternativeConditionPrice/cbc:PriceTypeCode (Código de tipo de precio)</t>
  </si>
  <si>
    <t xml:space="preserve">/DebitNote/cac:DebitNoteLine/cac:TaxTotal/cbc:TaxAmount (Monto total de impuestos por linea)</t>
  </si>
  <si>
    <t xml:space="preserve">No existe el tag cac:DebitNoteLine/cac:TaxTotal</t>
  </si>
  <si>
    <t xml:space="preserve">/DebitNote/cac:DebitNoteLine/cac:TaxTotal/cac:TaxSubtotal/cbc:TaxableAmount (Monto base IGV/IVAP)</t>
  </si>
  <si>
    <t xml:space="preserve">Si 'Código de tributo por línea' es 1016 (IVAP), 'Código de tipo de nota de débito' es 12 (IVAP), el valor del Tag UBL es igual a 0 (cero)</t>
  </si>
  <si>
    <t xml:space="preserve">2643</t>
  </si>
  <si>
    <t xml:space="preserve">Si el 'Tipo de documento que modifica' es '01' y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</si>
  <si>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 xml:space="preserve">Si el 'Tipo de documento que modifica' es diferente de '01' y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</si>
  <si>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 xml:space="preserve">Si el 'Tipo de documento que modifica' es '01', y no existe en la misma línea un cac:TaxSubtotal con 'Código de tributo por línea' igual a '2000' cuyo 'Monto base' es mayor a cero (cbc:TaxableAmount &gt; 0), el valor del tag es diferente del 'Valor de venta por ítem'</t>
  </si>
  <si>
    <t xml:space="preserve">Si el 'Tipo de documento que modifica' es diferente de '01', y no existe en la misma línea un cac:TaxSubtotal con 'Código de tributo por línea' igual a '2000' cuyo 'Monto base' es mayor a cero (cbc:TaxableAmount &gt; 0), el valor del tag es diferente del 'Valor de venta por ítem'</t>
  </si>
  <si>
    <t xml:space="preserve">/DebitNote/cac:DebitNoteLine/cac:TaxTotal/cac:TaxSubtotal/cbc:TaxAmount (Monto de IGV/IVAP de la línea)</t>
  </si>
  <si>
    <t xml:space="preserve">/DebitNote/cac:DebitNoteLine/cac:TaxTotal/cac:TaxSubtotal/cac:TaxCategory/cbc:Percent (Tasa del IGV o  Tasa del IVAP)</t>
  </si>
  <si>
    <t xml:space="preserve">3101</t>
  </si>
  <si>
    <t xml:space="preserve">/DebitNote/cac:DebitNoteLine/cac:TaxTotal/cac:TaxSubtotal/cac:TaxCategory/cbc:TaxExemptionReasonCode  (Afectación al IGV o IVAP cuando corresponda)</t>
  </si>
  <si>
    <t xml:space="preserve">Si 'Código de tipo de nota de débito' es '11', el valor del Tag UBL es diferente de '40'</t>
  </si>
  <si>
    <t xml:space="preserve">Si 'Código de tipo de nota de débito' es '12', el valor del Tag UBL es diferente de '17'</t>
  </si>
  <si>
    <t xml:space="preserve">Si valor Tag UBL es '17' y 'Código de tipo de nota de débito' es diferente de '12'</t>
  </si>
  <si>
    <t xml:space="preserve">/DebitNote/cac:DebitNoteLine/cac:TaxTotal/cac:TaxSubtotal/cac:TaxCategory/cac:TaxScheme/cbc:ID (Código del tributo)</t>
  </si>
  <si>
    <t xml:space="preserve">No existe en el ítem un cac:TaxSubtotal con monto base mayor a cero (cbc:TaxableAmount &gt; 0) y cbc:ID con alguno de los siguientes valores: '1000', '1016', '9995', '9996', '9997' o '9998'</t>
  </si>
  <si>
    <t xml:space="preserve">/DebitNote/cac:DebitNoteLine/cac:TaxTotal/cac:TaxSubtotal/cac:TaxCategory/cac:TaxScheme/cbc:Name (Nombre de tributo)</t>
  </si>
  <si>
    <t xml:space="preserve">/DebitNote/cac:DebitNoteLine/cac:TaxTotal/cac:TaxSubtotal/cac:TaxCategory/cac:TaxScheme/cbc:TaxTypeCode (Código internacional de tributo)</t>
  </si>
  <si>
    <t xml:space="preserve">/DebitNote/cac:DebitNoteLine/cac:TaxTotal/cac:TaxSubtotal/cbc:TaxableAmount (Monto base)</t>
  </si>
  <si>
    <t xml:space="preserve">/DebitNote/cac:DebitNoteLine/cac:TaxTotal/cac:TaxSubtotal/cbc:TaxAmount (Importe del tributo de la línea)</t>
  </si>
  <si>
    <t xml:space="preserve">/DebitNote/cac:DebitNoteLine/cac:TaxTotal/cac:TaxSubtotal/cac:TaxCategory/cbc:Percent (Tasa del tributo)</t>
  </si>
  <si>
    <t xml:space="preserve">/DebitNote/cac:DebitNoteLine/cac:TaxTotal/cac:TaxSubtotal/cac:TaxCategory/cbc:TierRange (Tipo de sistema de ISC)</t>
  </si>
  <si>
    <t xml:space="preserve">Si 'Código de tributo por línea' es '2000' (ISC), no existe el Tag UBL</t>
  </si>
  <si>
    <t xml:space="preserve">/DebitNote/cac:DebitNoteLine/cac:TaxTotal/cac:TaxSubtotal/cac:TaxCategory/cac:TaxScheme/cbc:ID (Código de tributo)</t>
  </si>
  <si>
    <t xml:space="preserve">/DebitNote/cac:DebitNoteLine/cac:TaxTotal/cac:TaxSubtotal/cbc:TaxAmount (Monto del tributo de la línea)</t>
  </si>
  <si>
    <t xml:space="preserve">Si el 'Código de tributo por línea' es '7152' y 'Cantidad de bolsas de plástico' es mayor a cero (cbc:BaseUnitMeasure &gt; 0), el valor del tag es diferente al 'Monto unitario' (cbc:PerUnitAmount) por la 'Cantidad de bolsas de plástico' (cbc:BaseUnitMeasure)</t>
  </si>
  <si>
    <t xml:space="preserve">/DebitNote/cac:DebitNoteLine/cac:TaxTotal/cac:TaxSubtotal/cbc:BaseUnitMeasure (Cantidad de bolsas de plástico)</t>
  </si>
  <si>
    <t xml:space="preserve">/DebitNote/cac:DebitNoteLine/cac:TaxTotal/cac:TaxSubtotal/cac:TaxCategory/cbc:PerUnitAmount (Monto unitario)</t>
  </si>
  <si>
    <t xml:space="preserve">Si 'Código de tributo por línea' es igual a '7152' y 'Cantidad de bolsas de plástico' es mayor a cero (cbc:BaseUnitMeasure &gt; 0) y 'Tipo de moneda  en la cual se emite la nota de débito electrónica' es igual a 'PEN', el valor del tag UBL es diferente de la tasa vigente de ICBPER a la fecha de emisión</t>
  </si>
  <si>
    <t xml:space="preserve">/DebitNote/cac:DebitNoteLine/cac:TaxTotal/cac:TaxSubtotal/cac:TaxCategory/cac:TaxScheme/cbc:ID (Código de tributo por línea)</t>
  </si>
  <si>
    <t xml:space="preserve">/DebitNote/cac:DebitNoteLine/cbc:LineExtensionAmount</t>
  </si>
  <si>
    <t xml:space="preserve">Si el 'Tipo de documento que modifica' es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</si>
  <si>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 xml:space="preserve">Si el 'Tipo de documento que modifica' es diferente de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</si>
  <si>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 xml:space="preserve">Si el 'Tipo de documento que modifica' es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</si>
  <si>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 xml:space="preserve">Si el 'Tipo de documento que modifica' es diferente de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</si>
  <si>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 xml:space="preserve">Totales de la nota de débito</t>
  </si>
  <si>
    <t xml:space="preserve">/DebitNote/cac:TaxTotal/cbc:TaxAmount</t>
  </si>
  <si>
    <t xml:space="preserve">No existe el tag /DebitNote/cac:TaxTotal</t>
  </si>
  <si>
    <t xml:space="preserve">Si existe alguna línea (/DebitNote/cac:DebitNoteLine/cac:TaxTotal/cac:TaxSubtotal) con 'Monto base' mayor a cero (cbc:TaxableAmount) para los tributos '1000', '1016', '9995', '9996', '9997' o '9998', y no existe su respectivo tag de totales del tributo (/DebitNote/cac:TaxTotal/cac:TaxSubtotal con cbc:ID igual al tributo de la línea)</t>
  </si>
  <si>
    <t xml:space="preserve">37
38
39
</t>
  </si>
  <si>
    <t xml:space="preserve">/DebitNote/cac:TaxTotal/cac:TaxSubtotal/cbc:TaxableAmount (Total valor de venta)</t>
  </si>
  <si>
    <t xml:space="preserve">4296
</t>
  </si>
  <si>
    <t xml:space="preserve">/DebitNote/cac:TaxTotal/cac:TaxSubtotal/cbc:TaxAmount (Importe del tributo)</t>
  </si>
  <si>
    <t xml:space="preserve">/DebitNote/cac:TaxTotal/cac:TaxSubtotal/cac:TaxCategory/cac:TaxScheme/cbc:ID (Código de tributo)</t>
  </si>
  <si>
    <t xml:space="preserve">Si  'Código de tipo de nota de débito' es '12' (IVAP) y existe un 'Código de tributo' (cbc:ID) con valor '9995' o '9997' o '9998' a nivel global con 'Total valor de venta' (cbc:TaxableAmount)  mayor a cero</t>
  </si>
  <si>
    <t xml:space="preserve">Si  'Código de tipo de nota de débito' es '11' (Exportacion) y existe un 'Código de tributo' (cbc:ID) con valor '9997' o '9998' a nivel global con 'Total valor de venta' (cbc:TaxableAmount)  mayor a cero</t>
  </si>
  <si>
    <t xml:space="preserve">/DebitNote/cac:TaxTotal/cac:TaxSubtotal/cac:TaxCategory/cac:TaxScheme/cbc:Name (Nombre de tributo)</t>
  </si>
  <si>
    <t xml:space="preserve">/DebitNote/cac:TaxTotal/cac:TaxSubtotal/cac:TaxCategory/cac:TaxScheme/cbc:TaxTypeCode (Código internacional de tributo)</t>
  </si>
  <si>
    <t xml:space="preserve">Si el 'Tipo de documento que modifica' es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</si>
  <si>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 xml:space="preserve">/DebitNote/cac:TaxTotal/cac:TaxSubtotal/cbc:TaxAmount (Sumatoria de impuestos de operaciones gratuitas)</t>
  </si>
  <si>
    <t xml:space="preserve">Si el 'Tipo de documento que modifica' es '01' y el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</si>
  <si>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 xml:space="preserve">Si el 'Tipo de documento que modifica' es diferente de '01' y el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</si>
  <si>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 xml:space="preserve">/DebitNote/cac:TaxTotal/cac:TaxSubtotal/cbc:TaxableAmount  (Total valor de venta operaciones gravadas)</t>
  </si>
  <si>
    <t xml:space="preserve">Si el 'Tipo de documento que modifica' es '01' y el  'Código de tributo' es '1000' y  el Tag UBL existe,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</si>
  <si>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 xml:space="preserve">Si el 'Tipo de documento que modifica' es diferente de '01, y el 'Código de tributo' es '1000' y el Tag UBL existe,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</si>
  <si>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 xml:space="preserve">4299
</t>
  </si>
  <si>
    <t xml:space="preserve">Si el 'Tipo de documento que modifica' es '01', y el  'Código de tributo' es '1016' y el Tag UBL existe,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</si>
  <si>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 xml:space="preserve">Si el 'Tipo de documento que modifica' es diferente de '01, y el 'Código de tributo' es '1016' y el Tag UBL existe,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</si>
  <si>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 xml:space="preserve">/DebitNote/cac:TaxTotal/cac:TaxSubtotal/cbc:TaxAmount (Total IGV o IVAP, según corresponda)</t>
  </si>
  <si>
    <t xml:space="preserve">Si el 'Tipo de documento que modifica' es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</si>
  <si>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 xml:space="preserve">Si el 'Tipo de documento que modifica' es diferente de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</si>
  <si>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 xml:space="preserve">Si el 'Tipo de documento que modifica' es '01', y el  'Código de tributo' es '1016', el valor del Tag UBL es diferente al resultado de multiplicar la sumatoria de los 'Monto base' de las líneas (cbc:TaxableAmount) con 'Código de tributo por línea' igual a '1016' por la tasa vigente del IVAP, con una tolerancia + - 1</t>
  </si>
  <si>
    <t xml:space="preserve">Si el 'Tipo de documento que modifica' es diferente de '01, y el 'Código de tributo' es '1016', el valor del Tag UBL es diferente al resultado de multiplicar la sumatoria de los 'Monto base' de las líneas (cbc:TaxableAmount) con 'Código de tributo por línea' igual a '1016' por la tasa vigente del IVAP, con una tolerancia + - 1</t>
  </si>
  <si>
    <t xml:space="preserve">Si  'Código de tipo de nota de débito' es '12' (IVAP) y existe un 'Código de tributo' (cbc:ID) con valor '1000' a nivel global con 'Total valor de venta' (cbc:TaxableAmount)  mayor a cero</t>
  </si>
  <si>
    <t xml:space="preserve">Si  'Código de tipo de nota de débito' es '11' (Exportacion) y existe un 'Código de tributo' (cbc:ID) con valor '1000' o '1016' a nivel global con 'Total valor de venta' (cbc:TaxableAmount)  mayor a cero</t>
  </si>
  <si>
    <t xml:space="preserve">42
43</t>
  </si>
  <si>
    <t xml:space="preserve">/DebitNote/cac:TaxTotal/cac:TaxSubtotal/cbc:TaxableAmount (Monto base)</t>
  </si>
  <si>
    <t xml:space="preserve">Si el Tag UBL existe y el 'Tipo de documento que modifica' es '01', y el 'Código de tributo' es '2000',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</si>
  <si>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Si el Tag UBL existe y el 'Tipo de documento que modifica' es diferente de '01', y el 'Código de tributo' es '2000',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</si>
  <si>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/DebitNote/cac:TaxTotal/cac:TaxSubtotal/cbc:TaxAmount (Monto de la Sumatoria)</t>
  </si>
  <si>
    <t xml:space="preserve">Si el 'Tipo de documento que modifica' es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</si>
  <si>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Si el 'Tipo de documento que modifica' es diferente de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</si>
  <si>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Si el 'Tipo de documento que modifica' es '01', y el 'Código de tributo' es '9999', el valor del Tag Ubl  y es diferente de la sumatoria de los importes de otros tributos (cbc:TaxAmount) con 'Código de tributo por línea' igual a '9999' de cada ítem (con una tolerancia + - 1)</t>
  </si>
  <si>
    <t xml:space="preserve">Si el 'Tipo de documento que modifica' es diferente de '01, y el 'Código de tributo' es '9999', el valor del Tag Ubl  y es diferente de la sumatoria de los importes de otros tributos (cbc:TaxAmount) con 'Código de tributo por línea' igual a '9999' de cada ítem (con una tolerancia + - 1)</t>
  </si>
  <si>
    <t xml:space="preserve">Si  'Código de tipo de nota de débito' es '11' (Exportacion) y existe un ID '2000' o '9999' a nivel global</t>
  </si>
  <si>
    <t xml:space="preserve">Sumatoria ICBPER</t>
  </si>
  <si>
    <t xml:space="preserve">/DebitNote/cac:TaxTotal/cac:TaxSubtotal/cbc:TaxAmount (Sumatoria ICBPER)</t>
  </si>
  <si>
    <t xml:space="preserve">Si el 'Tipo de documento que modifica' es '01', y el  'Código de tributo' es '7152', el valor del Tag Ubl es diferente de la sumatoria de los 'Monto del tributo de la línea' (cbc:TaxAmount) de los ítems con 'Código de tributo por línea' igual a '7152'</t>
  </si>
  <si>
    <t xml:space="preserve">Si el 'Tipo de documento que modifica' es diferente de '01', y el 'Código de tributo' es '7152', el valor del Tag Ubl es diferente de la sumatoria de los 'Monto del tributo de la línea' (cbc:TaxAmount) de los ítems con 'Código de tributo por línea' igual a '7152'</t>
  </si>
  <si>
    <t xml:space="preserve">/DebitNote/cac:RequestedMonetaryTotal/cbc:ChargeTotalAmount</t>
  </si>
  <si>
    <t xml:space="preserve">/DebitNote/cac:RequestedMonetaryTotal/cbc:PayableAmount</t>
  </si>
  <si>
    <t xml:space="preserve">Si el 'Tipo de documento que modifica' es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ICBPER' más "Sumatoria otros tributos" más "Sumatoria otros cargos" más "Monto de redondeo del importe total", es diferente al valor del Tag UBL (con una tolerancia de más/menos uno)
</t>
  </si>
  <si>
    <t xml:space="preserve">Si el 'Tipo de documento que modifica' es diferente de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ICBPER' más "Sumatoria otros tributos" más "Sumatoria otros cargos" más "Monto de redondeo del importe total", es diferente al valor del Tag UBL (con una tolerancia de más/menos uno)
</t>
  </si>
  <si>
    <t xml:space="preserve">/DebitNote/cac:RequestedMonetaryTotal/cbc:PayableRoundingAmount</t>
  </si>
  <si>
    <t xml:space="preserve">Si existe el tag UBL y el 'Tipo de documento que modifica' es igual a '01', el valor absoluto es mayor a 1</t>
  </si>
  <si>
    <t xml:space="preserve">Si existe el tag UBL y el 'Tipo de documento que modifica' es diferente de '01', el valor absoluto es mayor a 1</t>
  </si>
  <si>
    <t xml:space="preserve">/DebitNote/cbc:Note@languageLocaleID (Código de la leyenda)</t>
  </si>
  <si>
    <t xml:space="preserve">/DebitNote/cbc:Note  (Descripción de la leyenda)</t>
  </si>
  <si>
    <t xml:space="preserve">Información adicional  a nivel de ítem - gastos por intereses de créditos hipotecarios</t>
  </si>
  <si>
    <t xml:space="preserve">49
50
51
52
53
54
55</t>
  </si>
  <si>
    <t xml:space="preserve">Número de Contrato
Fecha del otorgamiento del crédito
Tipo de préstamo
Partida registral
Indicador de primera vivienda
Dirección completa del predio
Monto del crédito otorgado (capital)</t>
  </si>
  <si>
    <t xml:space="preserve">/DebitNote/cac:DebitNoteLine/cac:Item/cac:AdditionalItemProperty/cbc:Name (Nombre del concepto)</t>
  </si>
  <si>
    <t xml:space="preserve">/DebitNote/cac:DebitNoteLine/cac:Item/cac:AdditionalItemProperty/cbc:NameCode (Código del concepto)</t>
  </si>
  <si>
    <t xml:space="preserve">Si codigo producto de sunat de la linea es '84121901', y no existe el tag con codigo '7001'</t>
  </si>
  <si>
    <t xml:space="preserve">Si codigo producto de sunat de la linea es '84121901' y indicador de primera vivienda = 3 (Codigo concepto 7002), y no existe el tag con codigo '7003'</t>
  </si>
  <si>
    <t xml:space="preserve">Si codigo producto de sunat de la linea es '84121901', y no existe el tag con codigo '7004'</t>
  </si>
  <si>
    <t xml:space="preserve">Si codigo producto de sunat de la linea es '84121901', y no existe el tag con codigo '7005'</t>
  </si>
  <si>
    <t xml:space="preserve">Si codigo producto de sunat de la linea es '84121901' y indicador de primera vivienda = 3 (Codigo concepto 7002), no existe el tag con codigo '7006'</t>
  </si>
  <si>
    <t xml:space="preserve">Si codigo producto de sunat de la linea es '84121901' y indicador de primera vivienda = 3 (Codigo concepto 7002),  no existe el tag con codigo '7007'</t>
  </si>
  <si>
    <t xml:space="preserve">/DebitNote/cac:DebitNoteLine/cac:Item/cac:AdditionalItemProperty/cbc:Value (N° de Contrato)</t>
  </si>
  <si>
    <t xml:space="preserve">/DebitNote/cac:DebitNoteLine/cac:Item/cac:AdditionalItemProperty/cbc:Value (Fecha del otorgamiento del crédito)</t>
  </si>
  <si>
    <t xml:space="preserve">/DebitNote/cac:DebitNoteLine/cac:Item/cac:AdditionalItemProperty/cbc:Value (Código del tipo de préstamo)</t>
  </si>
  <si>
    <t xml:space="preserve">/DebitNote/cac:DebitNoteLine/cac:Item/cac:AdditionalItemProperty/cbc:Value (Número de la Partida Registral)</t>
  </si>
  <si>
    <t xml:space="preserve">/DebitNote/cac:DebitNoteLine/cac:Item/cac:AdditionalItemProperty/cbc:Value (Código de indicador de primera vivienda)</t>
  </si>
  <si>
    <t xml:space="preserve">/DebitNote/cac:DebitNoteLine/cac:Item/cac:AdditionalItemProperty/cbc:Value (Dirección - Código de ubigeo)</t>
  </si>
  <si>
    <t xml:space="preserve">/DebitNote/cac:DebitNoteLine/cac:Item/cac:AdditionalItemProperty/cbc:Value (Dirección - Dirección completa y detallada)</t>
  </si>
  <si>
    <t xml:space="preserve">/DebitNote/cac:DebitNoteLine/cac:Item/cac:AdditionalItemProperty/cbc:Value (Dirección - Urbanización)</t>
  </si>
  <si>
    <t xml:space="preserve">/DebitNote/cac:DebitNoteLine/cac:Item/cac:AdditionalItemProperty/cbc:Value (Dirección - Provincia)</t>
  </si>
  <si>
    <t xml:space="preserve">/DebitNote/cac:DebitNoteLine/cac:Item/cac:AdditionalItemProperty/cbc:Value (Dirección - Departamento)</t>
  </si>
  <si>
    <t xml:space="preserve">/DebitNote/cac:DebitNoteLine/cac:Item/cac:AdditionalItemProperty/cbc:Value (Dirección - Distrito)</t>
  </si>
  <si>
    <t xml:space="preserve">/DebitNote/cac:DebitNoteLine/cac:Item/cac:AdditionalItemProperty/cbc:Value (Monto del crédito otorgado)</t>
  </si>
  <si>
    <t xml:space="preserve">56
57
58
</t>
  </si>
  <si>
    <t xml:space="preserve">/DebitNote/cac:DebitNoteLine/cac:Item/cac:AdditionalItemProperty/cbc:Value (Numero de póliza)</t>
  </si>
  <si>
    <t xml:space="preserve">/DebitNote/cac:DebitNoteLine/cac:Item/cac:AdditionalItemProperty/cbc:Value (Tipo de seguro)</t>
  </si>
  <si>
    <t xml:space="preserve">/DebitNote/cac:DebitNoteLine/cac:Item/cac:AdditionalItemProperty/cbc:Value (Suma asegurada / alcance de cobertura o monto)</t>
  </si>
  <si>
    <t xml:space="preserve">59
60
</t>
  </si>
  <si>
    <t xml:space="preserve">/DebitNote/cac:DebitNoteLine/cac:Item/cac:AdditionalItemProperty/cac:UsabilityPeriod/cbc:StartDate (Fecha de inicio de vigencia)</t>
  </si>
  <si>
    <t xml:space="preserve">/DebitNote/cac:DebitNoteLine/cac:Item/cac:AdditionalItemProperty/cac:UsabilityPeriod/cbc:EndDate (Fecha de término de vigencia)</t>
  </si>
  <si>
    <t xml:space="preserve">/DebitNote/cac:PaymentTerms/cbc:ID (Indicador PaymentTerms)</t>
  </si>
  <si>
    <t xml:space="preserve">Si el valor del tag es igual a 'Detraccion', y no existe un 'Indicador PaymentMeans' con valor igual a 'Detraccion' (cac:PaymentMeans con cbc:ID igual a 'Detraccion')</t>
  </si>
  <si>
    <t xml:space="preserve">3313</t>
  </si>
  <si>
    <t xml:space="preserve">/DebitNote/cac:PaymentTerms/cbc:PaymentMeansID (Código de bien o servicio)</t>
  </si>
  <si>
    <t xml:space="preserve">/DebitNote/cac:PaymentMeans/cbc:ID (Indicador PaymentMeans)</t>
  </si>
  <si>
    <t xml:space="preserve">Si el valor del tag es igual a 'Detraccion', y no existe un 'Indicador PaymentTerms' con valor igual a 'Detraccion' (cac:PaymentTerms con cbc:ID igual a 'Detraccion')</t>
  </si>
  <si>
    <t xml:space="preserve">3314</t>
  </si>
  <si>
    <t xml:space="preserve">/DebitNote/cac:PaymentMeans/cac:PayeeFinancialAccount/cbc:ID (Número de cuenta)</t>
  </si>
  <si>
    <t xml:space="preserve">/DebitNote/cac:PaymentMeans/cbc:PaymentMeansCode (Medio de pago)</t>
  </si>
  <si>
    <t xml:space="preserve">/DebitNote/cac:PaymentTerms/cbc:Amount (Monto de detraccion)</t>
  </si>
  <si>
    <t xml:space="preserve">/DebitNote/cac:PaymentTerms/cbc:PaymentPercent (Tasa o porcentaje de detracción)</t>
  </si>
  <si>
    <t xml:space="preserve">NOTA: COMPROBANTE NO APLICA PARA SEE-OSE</t>
  </si>
  <si>
    <t xml:space="preserve">CONDICIÓN INFORMÁTICA </t>
  </si>
  <si>
    <t xml:space="preserve">Datos de Cabecera</t>
  </si>
  <si>
    <t xml:space="preserve">/SelfBilledInvoice/cbc:IssueDate</t>
  </si>
  <si>
    <t xml:space="preserve">Si serie del documento no inicia con número:
La diferencia entre la fecha de recepción del XML y el valor del Tag UBL es mayor al límite del listado  (1 día) 
</t>
  </si>
  <si>
    <t xml:space="preserve">Parámetros (004)
Plazos Excepcionales</t>
  </si>
  <si>
    <t xml:space="preserve">Si serie del documento inicia con número:
La diferencia entre la fecha de recepción del XML y el valor del Tag UBL es mayor a 7 días </t>
  </si>
  <si>
    <t xml:space="preserve">4347</t>
  </si>
  <si>
    <t xml:space="preserve">El valor del Tag UBL es mayor a la fecha de envío del comprobante</t>
  </si>
  <si>
    <t xml:space="preserve">"hh:mm:ss"</t>
  </si>
  <si>
    <t xml:space="preserve">/SelfBilledInvoice/cbc:IssueTime</t>
  </si>
  <si>
    <t xml:space="preserve">/SelfBilledInvoice/cbc:UBLVersionID</t>
  </si>
  <si>
    <t xml:space="preserve">/SelfBilledInvoice/cbc:CustomizationID</t>
  </si>
  <si>
    <t xml:space="preserve">Codigo de tipo de operación</t>
  </si>
  <si>
    <t xml:space="preserve">(Catálogo No. 51)</t>
  </si>
  <si>
    <t xml:space="preserve">/SelfBilledInvoice/cbc:InvoiceTypeCode@listID</t>
  </si>
  <si>
    <t xml:space="preserve">Si valor del atributo es diferente al listado según el 'Tipo de documento'</t>
  </si>
  <si>
    <t xml:space="preserve">Tipo de moneda en la cual se emite la Liquidación de Compra Electrónica</t>
  </si>
  <si>
    <t xml:space="preserve">(Catálogo No. 02)</t>
  </si>
  <si>
    <t xml:space="preserve">/SelfBilledInvoice/cbc:DocumentCurrencyCode</t>
  </si>
  <si>
    <t xml:space="preserve">"04"</t>
  </si>
  <si>
    <t xml:space="preserve">/SelfBilledInvoice/cbc:InvoiceTypeCode</t>
  </si>
  <si>
    <t xml:space="preserve">/SelfBilledInvoice/cbc:ID</t>
  </si>
  <si>
    <t xml:space="preserve">El formato del Tag UBL no tiene el formato:
- [L][A-Z0-9]{3}-[0-9]{1,8}
- [0-9]{1,4}-[0-9]{1,8}</t>
  </si>
  <si>
    <t xml:space="preserve">Datos del emisor electrónico (comprador)</t>
  </si>
  <si>
    <t xml:space="preserve">/SelfBilledInvoice/cac:AccountingCustomerParty/cac:Party/cac:PartyLegalEntity/cbc:RegistrationName</t>
  </si>
  <si>
    <t xml:space="preserve">Nombre comercial, si lo tuviere</t>
  </si>
  <si>
    <t xml:space="preserve">/SelfBilledInvoice/cac:AccountingCustomerParty/cac:Party/cac:PartyName/cbc:Name</t>
  </si>
  <si>
    <t xml:space="preserve">/SelfBilledInvoice/cac:AccountingCustomerParty/cac:Party/cac:PartyLegalEntity/cac:RegistrationAddress/cac:AddressLine/cbc:Line (Dirección completa y detallada)</t>
  </si>
  <si>
    <t xml:space="preserve">/SelfBilledInvoice/cac:AccountingCustomerParty/cac:Party/cac:PartyLegalEntity/cac:RegistrationAddress/cbc:CitySubdivisionName (Urbanización)</t>
  </si>
  <si>
    <t xml:space="preserve">/SelfBilledInvoice/cac:AccountingCustomerParty/cac:Party/cac:PartyLegalEntity/cac:RegistrationAddress/cbc:CityName (Provincia)</t>
  </si>
  <si>
    <t xml:space="preserve">(Catálogo No. 13)</t>
  </si>
  <si>
    <t xml:space="preserve">/SelfBilledInvoice/cac:AccountingCustomerParty/cac:Party/cac:PartyLegalEntity/cac:RegistrationAddress/cbc:ID (Código de ubigeo)</t>
  </si>
  <si>
    <t xml:space="preserve">Si el Tag UBL existe, el valor del Tag UBL no existe  en el listado</t>
  </si>
  <si>
    <t xml:space="preserve">/SelfBilledInvoice/cac:AccountingCustomerParty/cac:Party/cac:PartyLegalEntity/cac:RegistrationAddress/cbc:CountrySubentity (Departamento)</t>
  </si>
  <si>
    <t xml:space="preserve">/SelfBilledInvoice/cac:AccountingCustomerParty/cac:Party/cac:PartyLegalEntity/cac:RegistrationAddress/cbc:District (Distrito)</t>
  </si>
  <si>
    <t xml:space="preserve">(Catálogo No. 04)</t>
  </si>
  <si>
    <t xml:space="preserve">/SelfBilledInvoice/cac:AccountingCustomerParty/cac:Party/cac:PartyLegalEntity/cac:RegistrationAddress/cac:Country/cbc:IdentificationCode (Código de país)</t>
  </si>
  <si>
    <t xml:space="preserve">/SelfBilledInvoice/cac:AccountingCustomerParty/cac:Party/cac:PartyIdentification/cbc:ID (Número de RUC)</t>
  </si>
  <si>
    <t xml:space="preserve">Existe más de un Tag UBL cac:AccountingCustomerParty/cac:Party/cac:PartyIdentification</t>
  </si>
  <si>
    <t xml:space="preserve">El valor del Tag UBL no se encuentra afecto a Renta de tercera categoría (no se considera el NRUS como tributo de Renta de tercera categoría)</t>
  </si>
  <si>
    <t xml:space="preserve">2463</t>
  </si>
  <si>
    <t xml:space="preserve">/SelfBilledInvoice/cac:AccountingCustomerParty/cac:Party/cac:PartyIdentification/cbc:ID@schemeID (Tipo de documento de identidad)</t>
  </si>
  <si>
    <t xml:space="preserve">El valor del atributo es diferente a "6"</t>
  </si>
  <si>
    <t xml:space="preserve">Datos del vendedor</t>
  </si>
  <si>
    <t xml:space="preserve">Tipo y número de documento de identidad del vendedor</t>
  </si>
  <si>
    <t xml:space="preserve">/SelfBilledInvoice/cac:AccountingSupplierParty/cac:Party/cac:PartyIdentification/cbc:ID (Número de documento)</t>
  </si>
  <si>
    <t xml:space="preserve">Existe más de un Tag UBL en el XML cac:AccountingSupplierParty/cac:Party/cac:PartyIdentification</t>
  </si>
  <si>
    <t xml:space="preserve">Si 'Tipo de documento de identidad del vendedor' es '1', el valor del Tag UBL no está en el listado</t>
  </si>
  <si>
    <t xml:space="preserve">2450</t>
  </si>
  <si>
    <t xml:space="preserve">Si 'Tipo de documento de identidad del vendedor' es '1', el valor del Tag UBL existe y se encuentra en condición de fallecido a la fecha de emisión</t>
  </si>
  <si>
    <t xml:space="preserve">2460</t>
  </si>
  <si>
    <t xml:space="preserve">Si 'Tipo de documento de identidad del vendedor' es '1', el valor del Tag UBL existe y pertenece a un menor de edad (menor a 18 años) a la fecha de emisión</t>
  </si>
  <si>
    <t xml:space="preserve">2461</t>
  </si>
  <si>
    <t xml:space="preserve">Si 'Tipo de documento de identidad del vendedor' es '1', el valor del Tag UBL existe y tiene un Numero de RUC con estado diferente a '10', '11', '12','20' ,'30' y '31' </t>
  </si>
  <si>
    <t xml:space="preserve">2462</t>
  </si>
  <si>
    <t xml:space="preserve">Si 'Tipo de documento de identidad del vendedor' es igual a  '4' o '7',  el formato del Tag UBL es diferente a alfanumérico de hasta 15 caracteres (se considera cualquier carácter, no permite 'whitespace character': espacio, salto de línea, fin de línea, tab, etc.)</t>
  </si>
  <si>
    <t xml:space="preserve">(Catálogo No. 06)</t>
  </si>
  <si>
    <t xml:space="preserve">/SelfBilledInvoice/cac:AccountingSupplierParty/cac:Party/cac:PartyIdentification/cbc:ID@schemeID (Tipo de documento de identidad)</t>
  </si>
  <si>
    <t xml:space="preserve">Si el valor del atributo es diferente de  '1', '4' y '7'</t>
  </si>
  <si>
    <t xml:space="preserve">Apellidos y nombres del vendedor</t>
  </si>
  <si>
    <t xml:space="preserve">/SelfBilledInvoice/cac:AccountingSupplierParty/cac:Party/cac:PartyLegalEntity/cbc:RegistrationName</t>
  </si>
  <si>
    <t xml:space="preserve">Domicilio del vendedor </t>
  </si>
  <si>
    <t xml:space="preserve">/SelfBilledInvoice/cac:AccountingSupplierParty/cac:Party/cac:PartyLegalEntity/cac:RegistrationAddress/cac:AddressLine/cbc:Line
(Dirección y los datos referenciales que permitan ubicar el domicilio del vendedor)</t>
  </si>
  <si>
    <t xml:space="preserve">2452</t>
  </si>
  <si>
    <t xml:space="preserve">Si existe el tag, el formato del Tag UBL es diferente a alfanumérico de 3 a 250 caracteres (se considera cualquier carácter incluido espacio, no se permite ningún otro "whitespace character": salto de línea, tab, fin de línea, etc.)</t>
  </si>
  <si>
    <t xml:space="preserve">2593</t>
  </si>
  <si>
    <t xml:space="preserve">Si existe el tag, el valor del Tag UBL empieza con espacio en blanco o TAB
</t>
  </si>
  <si>
    <t xml:space="preserve">/SelfBilledInvoice/cac:AccountingSupplierParty/cac:Party/cac:PartyLegalEntity/cac:RegistrationAddress/cbc:CitySubdivisionName (Urbanización)</t>
  </si>
  <si>
    <t xml:space="preserve">4341</t>
  </si>
  <si>
    <t xml:space="preserve">/SelfBilledInvoice/cac:AccountingSupplierParty/cac:Party/cac:PartyLegalEntity/cac:RegistrationAddress/cbc:CityName (Provincia)</t>
  </si>
  <si>
    <t xml:space="preserve">4342</t>
  </si>
  <si>
    <t xml:space="preserve">/SelfBilledInvoice/cac:AccountingSupplierParty/cac:Party/cac:PartyLegalEntity/cac:RegistrationAddress/cbc:ID (Código de ubigeo)</t>
  </si>
  <si>
    <t xml:space="preserve">2453</t>
  </si>
  <si>
    <t xml:space="preserve">4339</t>
  </si>
  <si>
    <t xml:space="preserve">/SelfBilledInvoice/cac:AccountingSupplierParty/cac:Party/cac:PartyLegalEntity/cac:RegistrationAddress/cbc:CountrySubentity (Departamento)</t>
  </si>
  <si>
    <t xml:space="preserve">4343</t>
  </si>
  <si>
    <t xml:space="preserve">/SelfBilledInvoice/cac:AccountingSupplierParty/cac:Party/cac:PartyLegalEntity/cac:RegistrationAddress/cbc:District (Distrito)</t>
  </si>
  <si>
    <t xml:space="preserve">4344</t>
  </si>
  <si>
    <t xml:space="preserve">/SelfBilledInvoice/cac:AccountingSupplierParty/cac:Party/cac:PartyLegalEntity/cac:RegistrationAddress/cac:Country/cbc:IdentificationCode (Código de país)</t>
  </si>
  <si>
    <t xml:space="preserve">Condición del domicilio del vendedor: punto de venta, producción, extracción y/o explotación de los productos o ninguno</t>
  </si>
  <si>
    <t xml:space="preserve">(Catálogo No. 60)</t>
  </si>
  <si>
    <t xml:space="preserve">/SelfBilledInvoice/cac:AccountingSupplierParty/cac:Party/cac:PartyLegalEntity/cac:RegistrationAddress/cbc:AddressTypeCode</t>
  </si>
  <si>
    <t xml:space="preserve">2456</t>
  </si>
  <si>
    <t xml:space="preserve">2457</t>
  </si>
  <si>
    <t xml:space="preserve">Catálogo
(60)</t>
  </si>
  <si>
    <t xml:space="preserve">Ubicación del lugar donde se realiza la operación</t>
  </si>
  <si>
    <t xml:space="preserve">/SelfBilledInvoice/cac:DeliveryTerms/cac:DeliveryLocation/cac:Address/cac:AddressLine/cbc:Line
(Dirección y los datos referenciales que permitan ubicar el lugar donde se realiza la operación)</t>
  </si>
  <si>
    <t xml:space="preserve">2454</t>
  </si>
  <si>
    <t xml:space="preserve">Si existe el tag, el formato del Tag UBL es diferente a alfanumérico de 3 a 250 caracteres (se considera cualquier carácter incluido espacio, no se permite ningún otro "whitespace character": salto de línea, tab, fin de línea, etc.).
</t>
  </si>
  <si>
    <t xml:space="preserve">/SelfBilledInvoice/cac:DeliveryTerms/cac:DeliveryLocation/cac:Address/cbc:CitySubdivisionName (Urbanización)</t>
  </si>
  <si>
    <t xml:space="preserve">/SelfBilledInvoice/cac:DeliveryTerms/cac:DeliveryLocation/cac:Address/cbc:CityName (Provincia)</t>
  </si>
  <si>
    <t xml:space="preserve">/SelfBilledInvoice/cac:DeliveryTerms/cac:DeliveryLocation/cac:Address/cbc:ID (Código de ubigeo)</t>
  </si>
  <si>
    <t xml:space="preserve">2455</t>
  </si>
  <si>
    <t xml:space="preserve">/SelfBilledInvoice/cac:DeliveryTerms/cac:DeliveryLocation/cac:Address/cbc:CountrySubentity (Departamento)</t>
  </si>
  <si>
    <t xml:space="preserve">/SelfBilledInvoice/cac:DeliveryTerms/cac:DeliveryLocation/cac:Address/cbc:District (Distrito)</t>
  </si>
  <si>
    <t xml:space="preserve">/SelfBilledInvoice/cac:DeliveryTerms/cac:DeliveryLocation/cac:Address/cac:Country/cbc:IdentificationCode (Código de país)</t>
  </si>
  <si>
    <t xml:space="preserve">Condición de la ubicación del lugar donde se realiza la operación: punto de venta, producción, extracción y/o explotación de los productos o ninguno</t>
  </si>
  <si>
    <t xml:space="preserve">/SelfBilledInvoice/cac:DeliveryTerms/cac:DeliveryLocation/cbc:LocationTypeCode</t>
  </si>
  <si>
    <t xml:space="preserve">2458</t>
  </si>
  <si>
    <t xml:space="preserve">2459</t>
  </si>
  <si>
    <t xml:space="preserve">DETALLE POR CADA ÍTEM </t>
  </si>
  <si>
    <t xml:space="preserve">Número de orden del ítem</t>
  </si>
  <si>
    <t xml:space="preserve">/SelfBilledInvoice/cac:InvoiceLine/cbc:ID</t>
  </si>
  <si>
    <t xml:space="preserve">/SelfBilledInvoice/cac:InvoiceLine/cbc:InvoicedQuantity</t>
  </si>
  <si>
    <t xml:space="preserve">(Catálogo No. 03)</t>
  </si>
  <si>
    <t xml:space="preserve">/SelfBilledInvoice/cac:InvoiceLine/cbc:InvoicedQuantity/@unitCode</t>
  </si>
  <si>
    <t xml:space="preserve">Descripción detallada del producto comprado</t>
  </si>
  <si>
    <t xml:space="preserve">/SelfBilledInvoice/cac:InvoiceLine/cac:Item/cbc:Description</t>
  </si>
  <si>
    <t xml:space="preserve">/SelfBilledInvoice/cac:InvoiceLine/cac:Item/cac:SellersItemIdentification/cbc:ID</t>
  </si>
  <si>
    <t xml:space="preserve">  (Catálogo No. 25)</t>
  </si>
  <si>
    <t xml:space="preserve">/SelfBilledInvoice/cac:InvoiceLine/cac:Item/cac:CommodityClassification/cbc:ItemClassificationCode</t>
  </si>
  <si>
    <t xml:space="preserve">Si el valor del Tag UBL es diferente de vacío, el valor no se encuentra en el listado</t>
  </si>
  <si>
    <t xml:space="preserve">/SelfBilledInvoice/cac:InvoiceLine/cac:Price/cbc:PriceAmount</t>
  </si>
  <si>
    <t xml:space="preserve">Si existe en la línea un cac:TaxSubTotal con 'Código de tributo por línea' igual a '9996' cuyo 'Monto base' es mayor a cero (cbc:TaxableAmount &gt; 0), el valor del Tag UBL es mayor a 0 (cero)</t>
  </si>
  <si>
    <t xml:space="preserve">2337</t>
  </si>
  <si>
    <t xml:space="preserve">Precio de venta unitario por Item
Valor referencial unitario por ítem en operaciones gratuitas (no onerosas)</t>
  </si>
  <si>
    <t xml:space="preserve">/SelfBilledInvoice/cac:InvoiceLine/cac:PricingReference/cac:AlternativeConditionPrice/cbc:PriceAmount (Monto de precio de compra)</t>
  </si>
  <si>
    <t xml:space="preserve">Si no existe en la misma línea un cac:TaxSubtotal con 'Código de tributo por línea' igual a '9996' cuyo 'Monto base' es mayor a cero (cbc:TaxableAmount &gt; 0), el valor del Tag UBL es diferente al resultado de dividir: la sumatoria del 'Valor de venta por ítem' más el 'Monto total de tributos del ítem', entre la 'Cantidad de unidades por ítem' (con una tolerancia + -1)</t>
  </si>
  <si>
    <t xml:space="preserve">Si no existe en la misma línea un cac:TaxSubtotal con 'Código de tributo por línea' igual a '9996' cuyo 'Monto base' es mayor a cero (cbc:TaxableAmount &gt; 0) (Operaciones gratuitas), y 'Código de precio' es '02' (Valor referencial en operaciones no onerosas), el Tag UBL es mayor a 0 (cero).</t>
  </si>
  <si>
    <t xml:space="preserve">Si existe en la misma línea un cac:TaxSubtotal con 'Código de tributo por línea' igual a '9996' cuyo 'Monto base' es mayor a cero (cbc:TaxableAmount &gt; 0) (Operaciones gratuitas), y 'Código de precio' es diferente de '02' (Valor referencial en operaciones no onerosas).</t>
  </si>
  <si>
    <t xml:space="preserve">(Catálogo No. 16)</t>
  </si>
  <si>
    <t xml:space="preserve">/SelfBilledInvoice/cac:InvoiceLine/cac:PricingReference/cac:AlternativeConditionPrice/cbc:PriceTypeCode (Código de tipo de precio)</t>
  </si>
  <si>
    <t xml:space="preserve">Valor de venta por ítem </t>
  </si>
  <si>
    <t xml:space="preserve">/SelfBilledInvoice/cac:InvoiceLine/cbc:LineExtensionAmount</t>
  </si>
  <si>
    <t xml:space="preserve">Si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con una tolerancia + - 1.</t>
  </si>
  <si>
    <t xml:space="preserve">Si no existe en la línea un cac:TaxSubTotal con 'Código de tributo por línea' igual a '9996' cuyo 'Monto base' es mayor a cero (cbc:TaxableAmount &gt; 0), el valor difiere del resultado del Valor unitario por ítem por la Cantidad de unidades por ítem, con una tolerancia + - 1.</t>
  </si>
  <si>
    <t xml:space="preserve">Información adicional  - comercialización del oro</t>
  </si>
  <si>
    <t xml:space="preserve">Código del derecho minero
Ley mineral (contenido metalico)
Naturaleza del mineral
Nombre del derecho minero</t>
  </si>
  <si>
    <t xml:space="preserve">(Catálogo No. 55)</t>
  </si>
  <si>
    <t xml:space="preserve">/SelfBilledInvoice/cac:InvoiceLine/cac:Item/cac:AdditionalItemProperty/cbc:Name (Nombre del concepto)</t>
  </si>
  <si>
    <t xml:space="preserve">/SelfBilledInvoice/cac:InvoiceLine/cac:Item/cac:AdditionalItemProperty/cbc:NameCode (Código del concepto)</t>
  </si>
  <si>
    <t xml:space="preserve">Si 'Tipo de operación' es igual a '0503', y no existe el tag con valor '6000'</t>
  </si>
  <si>
    <t xml:space="preserve">2466</t>
  </si>
  <si>
    <t xml:space="preserve">Si 'Tipo de operación' es igual a '0503', y no existe el tag con valor '6004'</t>
  </si>
  <si>
    <t xml:space="preserve">2467</t>
  </si>
  <si>
    <t xml:space="preserve">Si 'Tipo de operación' es igual a '0503', y no existe el tag con valor '6005'</t>
  </si>
  <si>
    <t xml:space="preserve">2468</t>
  </si>
  <si>
    <t xml:space="preserve">Si 'Tipo de operación' es igual a '0503', y no existe el tag con valor '6006'</t>
  </si>
  <si>
    <t xml:space="preserve">2469</t>
  </si>
  <si>
    <t xml:space="preserve">/SelfBilledInvoice/cac:InvoiceLine/cac:Item/cac:AdditionalItemProperty/cbc:Value (Código del derecho minero)</t>
  </si>
  <si>
    <t xml:space="preserve">De existir 'Código del concepto' igual a '6000', '6004',6005' o '6006', no existe el tag, o existe con valor vacío</t>
  </si>
  <si>
    <t xml:space="preserve">n(3,2)</t>
  </si>
  <si>
    <t xml:space="preserve">/SelfBilledInvoice/cac:InvoiceLine/cac:Item/cac:AdditionalItemProperty/cbc:Value (Ley Mineral (contenido metalico))</t>
  </si>
  <si>
    <t xml:space="preserve">Si el 'Código del concepto' es '6004' y el formato del tag es diferente de decimal de hasta 3 enteros y 2 decimales</t>
  </si>
  <si>
    <t xml:space="preserve">/SelfBilledInvoice/cac:InvoiceLine/cac:Item/cac:AdditionalItemProperty/cbc:Value (Naturaleza del mineral)</t>
  </si>
  <si>
    <t xml:space="preserve">/SelfBilledInvoice/cac:InvoiceLine/cac:Item/cac:AdditionalItemProperty/cbc:Value (Nombre del derecho minero)</t>
  </si>
  <si>
    <t xml:space="preserve">/SelfBilledInvoice/cac:InvoiceLine/cac:TaxTotal/cbc:TaxAmount (Monto total de tributos del item)</t>
  </si>
  <si>
    <t xml:space="preserve">Si el Tag UBL existe, el valor del Tag UBL es diferente a la sumatoria de 'Monto de tributo por línea' (cbc:TaxAmount)  de los tributos '1000' y '9999', con una tolerancia + -1</t>
  </si>
  <si>
    <t xml:space="preserve">Afectación al IGV por ítem</t>
  </si>
  <si>
    <t xml:space="preserve">/SelfBilledInvoice/cac:InvoiceLine/cac:TaxTotal/cac:TaxSubtotal/cbc:TaxableAmount (Monto base)</t>
  </si>
  <si>
    <t xml:space="preserve">El valor del tag es diferente del 'Valor de venta  por ítem'</t>
  </si>
  <si>
    <t xml:space="preserve">/SelfBilledInvoice/cac:InvoiceLine/cac:TaxTotal/cac:TaxSubtotal/cbc:TaxAmount (Monto de IGV)</t>
  </si>
  <si>
    <t xml:space="preserve">Si 'Código de tributo por línea' es igual a  '9997' o '9998', el valor del tag UBL es diferente de 0</t>
  </si>
  <si>
    <t xml:space="preserve">Si 'Código de tributo por línea' es igual a '9996' cuyo 'Monto base' es mayor a 'seis centésimas' (cbc:TaxableAmount &gt; 0.06), y la 'Afectación al IGV' es '11', '12', '13', '14', '15' o '16', el valor del tag UBL es igual a 0</t>
  </si>
  <si>
    <t xml:space="preserve">Si 'Código de tributo por línea' es igual a '9996' cuyo 'Monto base' es mayor a cero (cbc:TaxableAmount &gt; 0), y la 'Afectación al IGV ' es  '21', '31', '32', '33', '34', '35', '36' o '37', el valor del tag UBL es diferente de 0</t>
  </si>
  <si>
    <t xml:space="preserve">Si 'Código de tributo por línea' es igual a '1000' y 
'Monto base' mayor a 'seis centésimas' (cbc:TaxableAmount &gt; 0.06), el valor del tag UBL es igual a 0</t>
  </si>
  <si>
    <t xml:space="preserve">Si 'Afectación al IGV  es '10','11', '12', '13', '14', '15' o '16', el valor del tag es diferente a la tasa del tributo por el monto base Imponible IGVde la línea (con una tolerancia + - 1)</t>
  </si>
  <si>
    <t xml:space="preserve">/SelfBilledInvoice/cac:InvoiceLine/cac:TaxTotal/cac:TaxSubtotal/cac:TaxCategory/cbc:Percent (Tasa del IGV)</t>
  </si>
  <si>
    <t xml:space="preserve">Si 'Código de tributo por línea' es igual a '9996' cuyo 'Monto base' es mayor a cero (cbc:TaxableAmount &gt; 0) y la 'Afectación al IGV' es '11', '12', '13', '14', '15' o '16', el valor del tag UBL es igual a 0</t>
  </si>
  <si>
    <t xml:space="preserve">Si 'Código de tributo por línea' es igual a '1000'  y  'Monto base' mayor a cero (cbc:TaxableAmount &gt; 0), el valor del tag UBL es igual a 0</t>
  </si>
  <si>
    <t xml:space="preserve">(Catálogo No. 07)</t>
  </si>
  <si>
    <t xml:space="preserve">/SelfBilledInvoice/cac:InvoiceLine/cac:TaxTotal/cac:TaxSubtotal/cac:TaxCategory/cbc:TaxExemptionReasonCode (Afectación al IGV)</t>
  </si>
  <si>
    <t xml:space="preserve">Si 'Código de tributo por línea' es diferente a '9999' y  (Otros tributos) y '3000', cuyo 'Monto base' es mayor a cero (cbc:TaxableAmount &gt; 0), y no existe el Tag UBL</t>
  </si>
  <si>
    <t xml:space="preserve">Si 'Código de tributo por línea' es igual a '9999' (Otros tributos) o '3000', existe el tag UBL</t>
  </si>
  <si>
    <t xml:space="preserve">Si 'Código de tributo por línea' es diferente a '9999' (Otros tributos) y '3000', cuyo 'Monto base' es mayor a cero (cbc:TaxableAmount &gt; 0), el valor del Tag UBL es diferente al listado según su código de tributo.</t>
  </si>
  <si>
    <t xml:space="preserve">(Catálogo No. 05)</t>
  </si>
  <si>
    <t xml:space="preserve">/SelfBilledInvoice/cac:InvoiceLine/cac:TaxTotal/cac:TaxSubtotal/cac:TaxCategory/cac:TaxScheme/cbc:ID (Código de tributo - Catálogo No. 05)</t>
  </si>
  <si>
    <t xml:space="preserve">No existe en el ítem un cac:TaxSubtotal con monto base mayor a cero (cbc:TaxableAmount &gt; 0) y cbc:ID con alguno de los siguientes valores: '1000', '9996', '9997' o '9998'</t>
  </si>
  <si>
    <t xml:space="preserve">En una línea sólo pueden existir las siguientes combinaciones de códigos de tributos con 'Monto base' mayor a cero (cbc:TaxableAmount  &gt; 0): 
- '1000', '3000', y/o '9999' 
- '9996', '3000'  y/o  '9999' 
- '9997', '3000'  y/o  '9999' 
- '9998', '3000'  y/o  '9999'</t>
  </si>
  <si>
    <t xml:space="preserve">/SelfBilledInvoice/cac:InvoiceLine/cac:TaxTotal/cac:TaxSubtotal/cac:TaxCategory/cac:TaxScheme/cbc:Name (Nombre de tributo - Catálogo No. 05)</t>
  </si>
  <si>
    <t xml:space="preserve">/SelfBilledInvoice/cac:InvoiceLine/cac:TaxTotal/cac:TaxSubtotal/cac:TaxCategory/cac:TaxScheme/cbc:TaxTypeCode (Código internacional tributo - Catálogo No. 05)</t>
  </si>
  <si>
    <t xml:space="preserve">Impuesto a la Renta- Retención por item</t>
  </si>
  <si>
    <t xml:space="preserve">/SelfBilledInvoice/cac:InvoiceLine/cac:TaxTotal/cac:TaxSubtotal/cbc:TaxAmount (Monto de Retención de Renta)</t>
  </si>
  <si>
    <t xml:space="preserve">El valor del tag es diferente a la tasa del tributo por el monto base de la línea (con una tolerancia + - 1)</t>
  </si>
  <si>
    <t xml:space="preserve">2464</t>
  </si>
  <si>
    <t xml:space="preserve">/SelfBilledInvoice/cac:InvoiceLine/cac:TaxTotal/cac:TaxSubtotal/cac:TaxCategory/cbc:Percent (Tasa del impuesto)</t>
  </si>
  <si>
    <t xml:space="preserve">Si 'Código de tributo por ítem' es igual a '3000' y 'Monto base' es mayor a cero (cbc:TaxableAmount &gt; 0), el valor del tag UBL es diferente a alguna de las tasas vigentes de Retención de renta a la fecha de emisión</t>
  </si>
  <si>
    <t xml:space="preserve">/SelfBilledInvoice/cac:InvoiceLine/cac:TaxTotal/cac:TaxSubtotal/cac:TaxCategory/cac:TaxScheme/cbc:ID (Código de tributo)</t>
  </si>
  <si>
    <t xml:space="preserve">Afectación otros tributos por ítem</t>
  </si>
  <si>
    <t xml:space="preserve">/SelfBilledInvoice/cac:InvoiceLine/cac:TaxTotal/cac:TaxSubtotal/cbc:TaxAmount (Monto de otros tributos)</t>
  </si>
  <si>
    <t xml:space="preserve">RESUMEN DEL IMPORTE TOTAL DE LA LIQUIDACIÓN DE COMPRA ELECTRÓNICA</t>
  </si>
  <si>
    <t xml:space="preserve">/SelfBilledInvoice/cac:TaxTotal/cbc:TaxAmount</t>
  </si>
  <si>
    <t xml:space="preserve">No existe el tag /SelfBilledInvoice/cac:TaxTotal</t>
  </si>
  <si>
    <t xml:space="preserve">Si el Tag UBL existe, el valor del Tag UBL es diferente de la sumatoria de 'Monto de la sumatoria' (cbc:TaxAmount) de los  tributos '1000' y '9999',  con una tolerancia + - 1</t>
  </si>
  <si>
    <t xml:space="preserve">35
36</t>
  </si>
  <si>
    <t xml:space="preserve">Total valor de venta  - operaciones gravadas 
Total importe IGV/Total IGV Crédito</t>
  </si>
  <si>
    <t xml:space="preserve">/SelfBilledInvoice/cac:TaxTotal/cac:TaxSubtotal/cbc:TaxableAmount  (Total valor de venta - operaciones gravadas )</t>
  </si>
  <si>
    <t xml:space="preserve">Si 'Código de tributo' es '1000' y  el Tag UBL existe, el valor del Tag UBL es diferente a la sumatoria de 'Valor de venta por ítem' (cbc:LineExtensionAmount) que correspondan a ítems de operaciones gravadas con el IGV con 'Código de tributo por línea' igual a '1000' y cuyo 'Monto base' es mayor a cero (cbc:TaxableAmount &gt; 0), menos los 'Monto del valor de venta de anticipos gravados' (Código '04'), con una tolerancia + - 1</t>
  </si>
  <si>
    <t xml:space="preserve">/SelfBilledInvoice/cac:TaxTotal/cac:TaxSubtotal/cbc:TaxAmount (Total Importe IGV/Total IGV Crédito)</t>
  </si>
  <si>
    <t xml:space="preserve">Si  'Código de tributo' es '1000', el valor del Tag UBL es diferente al resultado de multiplicar la sumatoria de los 'Monto base' (cbc:TaxableAmount) de los ítems con 'Código de tributo por línea' igual a '1000',  menos los 'Monto del valor de venta de anticipos gravados' (Código '04') por la tasa vigente al IGV a la fecha de emisión, con una tolerancia + - 1</t>
  </si>
  <si>
    <t xml:space="preserve">/SelfBilledInvoice/cac:TaxTotal/cac:TaxSubtotal/cac:TaxCategory/cac:TaxScheme/cbc:ID (Código de tributo)</t>
  </si>
  <si>
    <t xml:space="preserve">/SelfBilledInvoice/cac:TaxTotal/cac:TaxSubtotal/cac:TaxCategory/cac:TaxScheme/cbc:Name (Nombre de tributo)</t>
  </si>
  <si>
    <t xml:space="preserve">/SelfBilledInvoice/cac:TaxTotal/cac:TaxSubtotal/cac:TaxCategory/cac:TaxScheme/cbc:TaxTypeCode (Código internacional de tributo)</t>
  </si>
  <si>
    <t xml:space="preserve">37
38</t>
  </si>
  <si>
    <t xml:space="preserve">Total valor de venta - operaciones inafectas
Total valor de venta - operaciones exoneradas </t>
  </si>
  <si>
    <t xml:space="preserve">/SelfBilledInvoice/cac:TaxTotal/cac:TaxSubtotal/cbc:TaxableAmount (Total valor de venta - operaciones inafectas / Total valor de venta - operaciones exoneradas)</t>
  </si>
  <si>
    <t xml:space="preserve">Si el 'Código de tributo' es '9997', el valor del Tag UBL es diferente a la sumatoria de 'Valor de venta por ítem' (cbc:LineExtensionAmount) que correspondan a ítems de operaciones exoneradas con 'Código de tributo de línea' igual a '9997' y cuyo 'Monto base' es mayor a cero (cbc:TaxableAmount&gt;0), menos los 'Monto del valor de venta de anticipos exonerados' (Código '05'), con una tolerancia + - 1</t>
  </si>
  <si>
    <t xml:space="preserve">Si el 'Código de tributo' es '9998', el valor del Tag UBL es diferente a la sumatoria de 'Valor de venta por ítem' (cbc:LineExtensionAmount) que correspondan a ítems de operaciones inafectas con 'Código de tributo de línea' igual a '9998' y cuyo 'Monto base' es mayor a cero (cbc:TaxableAmount&gt;0), menos los 'Monto del valor de venta de anticipos inafectos' (Código '06'), con una tolerancia + - 1</t>
  </si>
  <si>
    <t xml:space="preserve">Si 'Código de tributo' igual a '9997' (Exonerada)  y existe 'Código de leyenda' igual a '2001', el valor del Tag UBL es igual a 0 (cero)</t>
  </si>
  <si>
    <t xml:space="preserve">Si 'Código de tributo' igual a '9997' (Exonerada) y existe 'Código de leyenda' igual a '2002', el valor del Tag UBL es igual a 0 (cero)</t>
  </si>
  <si>
    <t xml:space="preserve">Si 'Código de tributo' igual a '9997' (Exonerada) y existe 'Código de leyenda' igual a '2003', el valor del Tag UBL es igual a 0 (cero)</t>
  </si>
  <si>
    <t xml:space="preserve">Si 'Código de tributo' igual a '9997' (Exonerada) y 'Código de leyenda' es '2008', el valor del Tab UBL es igual a 0 (cero)</t>
  </si>
  <si>
    <t xml:space="preserve">/SelfBilledInvoice/cac:TaxTotal/cac:TaxSubtotal/cbc:TaxAmount (Importe del tributo)</t>
  </si>
  <si>
    <t xml:space="preserve">Si el Tag UBL existe, el valor del Tag Ubl es diferente de 0 (cero), cuando el 'Código de tributo' es  '9997' y '9998'</t>
  </si>
  <si>
    <t xml:space="preserve">39
40</t>
  </si>
  <si>
    <t xml:space="preserve">Total valor de venta - operaciones gratuitas
Sumatoria de tributos de operaciones gratuitas</t>
  </si>
  <si>
    <t xml:space="preserve">/SelfBilledInvoice/cac:TaxTotal/cac:TaxSubtotal/cbc:TaxableAmount (Total valor de venta - operaciones gratuitas)</t>
  </si>
  <si>
    <t xml:space="preserve">Si 'Código de tributo' es '9996', el valor del Tag UBL es diferente a la sumatoria de 'Valor de venta por ítem' (cbc:LineExtensionAmount) que correspondan a ítems de operaciones gratuitas con 'Código de tributo por línea' igual a '9996' y cuyo 'Monto base' es mayor a cero (cbc:TaxableAmount &gt; 0), con una tolerancia + - 1</t>
  </si>
  <si>
    <t xml:space="preserve">Importe de la retención del impuesto a la renta</t>
  </si>
  <si>
    <t xml:space="preserve">/SelfBilledInvoice/cac:TaxTotal/cac:TaxSubtotal/cbc:TaxableAmount  (Monto Base)</t>
  </si>
  <si>
    <t xml:space="preserve">2470</t>
  </si>
  <si>
    <t xml:space="preserve">Si 'Código de tributo' es '3000' y  el Tag UBL existe, el valor del Tag UBL es diferente a la sumatoria de 'Valor de venta por ítem' (cbc:LineExtensionAmount) que correspondan a ítems de operaciones afectas a la Retención de renta con 'Código de tributo por línea' igual a '3000' y cuyo 'Monto base' es mayor a cero (cbc:TaxableAmount &gt; 0) y que no correspondan a una operación gratuita (*), con una tolerancia + - 1
(*) No considerar en la sumatoria aquellas líneas que tienen un 'Código de tributo por línea' igual a '9996' con monto base mayor a cero (cbc:TaxableAmount &gt; 0)</t>
  </si>
  <si>
    <t xml:space="preserve">4345</t>
  </si>
  <si>
    <t xml:space="preserve">/SelfBilledInvoice/cac:TaxTotal/cac:TaxSubtotal/cbc:TaxAmount (Importe de la retención)</t>
  </si>
  <si>
    <t xml:space="preserve">Si 'Código de tributo' es '3000', el valor del Tag UBL es diferente a la sumatoria de 'Monto de retención de renta por item' (cbc:TaxAmount) de los ítems con 'Código de tributo por línea' igual a '3000'  y cuyo 'Monto base' es mayor a cero (cbc:TaxableAmount &gt; 0)  y que no correspondan a una operación gratuita (*), menos 'Monto de retención de renta de anticipo' (Código de motivo de descuento '61'), con una tolerancia + - 1
(*) No considerar en la sumatoria aquellas líneas que tienen un 'Código de tributo por línea' igual a '9996' con monto base mayor a cero (cbc:TaxableAmount &gt; 0)</t>
  </si>
  <si>
    <t xml:space="preserve">4346</t>
  </si>
  <si>
    <t xml:space="preserve">Sumatoria otros tributos</t>
  </si>
  <si>
    <t xml:space="preserve">/SelfBilledInvoice/cac:TaxTotal/cac:TaxSubtotal/cbc:TaxableAmount (Monto base)</t>
  </si>
  <si>
    <t xml:space="preserve">Si existe el Tag y el 'Código de tributo' es '9999', el valor del Tag UBL es diferente a la sumatoria de los 'Montos base' (cbc:TaxableAmount) de los ítems con 'Código de tributo por línea' igual a '9999' (con una tolerancia + - 1)</t>
  </si>
  <si>
    <t xml:space="preserve">/SelfBilledInvoice/cac:TaxTotal/cac:TaxSubtotal/cbc:TaxAmount  (Monto de la Sumatoria)</t>
  </si>
  <si>
    <t xml:space="preserve">Total valor de venta </t>
  </si>
  <si>
    <t xml:space="preserve">/SelfBilledInvoice/cac:LegalMonetaryTotal/cbc:LineExtensionAmount</t>
  </si>
  <si>
    <t xml:space="preserve">No existe el tag UBL</t>
  </si>
  <si>
    <t xml:space="preserve">2591</t>
  </si>
  <si>
    <t xml:space="preserve">El valor del tag es diferente de la sumatoria del 'Valor de venta por ítem' (cbc:LineExtensionAmount) de los ítems con 'Código de tributo por línea' igual a  '1000',  '9997' y '9998'  y cuyo 'Monto base' es mayor a cero (cbc:TaxableAmount &gt; 0), con una tolerancia de + - 1</t>
  </si>
  <si>
    <t xml:space="preserve">Si serie del comprobante de pago inicia con L, 
el vendedor supera el monto máximo anual permitido para la emisión (no puede sobrepasar el monto límite de emisión de 75 UIT anuales contabilizados a partir del 1 de enero de cada año y hasta el día anterior a la fecha de emisión (cbc:IssueDate menos 1 día))</t>
  </si>
  <si>
    <t xml:space="preserve">2451</t>
  </si>
  <si>
    <t xml:space="preserve">Si serie del comprobante de pago inicia con número, el vendedor supera el monto máximo anual permitido para la emisión (no puede sobrepasar el monto límite de emisión de 75 UIT anuales contabilizados a partir del 1 de enero de cada año y hasta el día anterior a la fecha de emisión (cbc:IssueDate menos 1 día))</t>
  </si>
  <si>
    <t xml:space="preserve">4210</t>
  </si>
  <si>
    <t xml:space="preserve">Sub total de la liquidación de compra</t>
  </si>
  <si>
    <t xml:space="preserve">/SelfBilledInvoice/cac:LegalMonetaryTotal/cbc:TaxInclusiveAmount</t>
  </si>
  <si>
    <t xml:space="preserve">2592</t>
  </si>
  <si>
    <t xml:space="preserve">Si existe el Tag UBL, el valor es diferente de la sumatoria de 'Total valor de venta' más 'Sumatoria Otros Tributos' más el resultado de:
Multiplicar la sumatoria de los 'Monto base' de las líneas (cbc:TaxableAmount) con 'Código de tributo por línea' igual a '1000' por la tasa vigente del IGV a la fecha de emisión, con una tolerancia + - 1</t>
  </si>
  <si>
    <t xml:space="preserve">Monto para redondeo del importe total</t>
  </si>
  <si>
    <t xml:space="preserve">/SelfBilledInvoice/cac:LegalMonetaryTotal/cbc:PayableRoundingAmount</t>
  </si>
  <si>
    <t xml:space="preserve">Importe total neto</t>
  </si>
  <si>
    <t xml:space="preserve">/SelfBilledInvoice/cac:LegalMonetaryTotal/cbc:PayableAmount</t>
  </si>
  <si>
    <t xml:space="preserve">Si el valor del tag difiere del siguiente cálculo:
'Sub total de la liquidación de compra' 
menos 
sumatoria de los 'Monto del tributo de la línea' (cbc:TaxAmount) de los ítems con 'Código de tributo por línea' igual a '1000' 
menos 
sumatoria de los 'Monto del tributo de la línea' (cbc:TaxAmount) de los ítems con 'Código de tributo por línea' igual a '3000'
menos
sumatoria de los 'Monto del tributo de la línea' (cbc:TaxAmount) de los ítems con 'Código de tributo por línea' igual a '9999'
menos 
'Total anticipos' de corresponder 
más 
'Monto de redondeo del importe total'
con una tolerancia de + - 1</t>
  </si>
  <si>
    <t xml:space="preserve">/SelfBilledInvoice/cac:PrepaidPayment/cbc:ID (Identificador del pago)</t>
  </si>
  <si>
    <t xml:space="preserve">Si no existe documento con 'Tipo de comprobante que se realizó el anticipo' (/SelfBilledInvoice/cac:AdditionalDocumentReference/cbc:DocumentTypeCode con valor '10') con el mismo 'Identificador de pago' (cbc:DocumentStatusCode) que el valor del Tag UBL</t>
  </si>
  <si>
    <t xml:space="preserve">/SelfBilledInvoice/cac:PrepaidPayment/cbc:PaidAmount (Importe del anticipo)</t>
  </si>
  <si>
    <t xml:space="preserve">/SelfBilledInvoice/cac:PrepaidPayment/cbc:PaidDate (Fecha de pago)</t>
  </si>
  <si>
    <t xml:space="preserve">/SelfBilledInvoice/cac:AdditionalDocumentReference/cbc:DocumentStatusCode (Identificador del pago)</t>
  </si>
  <si>
    <t xml:space="preserve">Si 'Tipo de comprobante que se realizó el anticipo' es '10', y no existe un 'Importe del anticipo' con 'Identificador de pago' igual al valor del tag UBL</t>
  </si>
  <si>
    <t xml:space="preserve">Si 'Tipo de comprobante que se realizó el anticipo' es '10', y existe más de un comprobante de anticipo con el mismo identificador de pago en el comprobante</t>
  </si>
  <si>
    <t xml:space="preserve">Si 'Tipo de comprobante que se realizó el anticipo' es '10', y no existe el tag UBL</t>
  </si>
  <si>
    <t xml:space="preserve">/SelfBilledInvoice/cac:AdditionalDocumentReference/cbc:ID (Serie y Número de comprobante que se realizó el anticipo)</t>
  </si>
  <si>
    <t xml:space="preserve">Si 'Tipo de documento del emisor del anticipo' existe y 'Tipo de comprobante que se realizo el anticipo' es '10' (Liquidación de compra), el formato del Tag UBL  es diferente a:
- [L][A-Z0-9]{3}-[0-9]{1,8}
- (E001)-[0-9]{1,8}
- [0-9]{1,4}-[0-9]{1,8}</t>
  </si>
  <si>
    <t xml:space="preserve">(Catálogo No. 12)</t>
  </si>
  <si>
    <t xml:space="preserve">/SelfBilledInvoice/cac:AdditionalDocumentReference/cbc:DocumentTypeCode (Tipo de comprobante que se realizó el anticipo)</t>
  </si>
  <si>
    <t xml:space="preserve">Si existe identificador de pago (cbc:DocumentStatusCode), y el valor del tag UBL es diferente a '10' (Liquidación de compra) </t>
  </si>
  <si>
    <t xml:space="preserve">2465</t>
  </si>
  <si>
    <t xml:space="preserve">/SelfBilledInvoice/cac:AdditionalDocumentReference/cac:IssuerParty/cac:PartyIdentification/cbc:ID (Número de documento del emisor del anticipo)</t>
  </si>
  <si>
    <t xml:space="preserve">Si existe identificador de pago (cbc:DocumentStatusCode) y 'Serie del comprobante que realizó el anticipo' empieza con 'L' o 'E', y RUC del emisor del anticipo es igual al RUC emisor de la liquidación de compra, la 'Serie y número del comprobante que realizó el anticipo' no existe con estado aceptado en el listado para el RUC consignado en el emisor del anticipo</t>
  </si>
  <si>
    <t xml:space="preserve">Si existe identificador de pago (cbc:DocumentStatusCode) y 'Serie del comprobante que realizó el anticipo' empieza con número, y RUC del emisor del anticipo es igual al RUC emisor de la liquidación de compra, la 'Serie y número del comprobante que realizó el anticipo' no existe en el listado para el RUC consignado en el emisor del anticipo</t>
  </si>
  <si>
    <t xml:space="preserve">/SelfBilledInvoice/cac:AdditionalDocumentReference/cac:IssuerParty/cac:PartyIdentification/cbc:ID@schemeID (Tipo de documento del emisor del anticipo)</t>
  </si>
  <si>
    <t xml:space="preserve">Si el atributo no existe o es diferente a 6 (RUC)</t>
  </si>
  <si>
    <t xml:space="preserve">Montos del valor de venta de anticipos</t>
  </si>
  <si>
    <t xml:space="preserve">/SelfBilledInvoice/cac:AllowanceCharge/cbc:ChargeIndicator (Indicador de cargo/descuento)</t>
  </si>
  <si>
    <t xml:space="preserve">Si el 'Codigo de motivo de descuento' es '04', '05', '06' o '61', el valor del Tag UBL es diferente de 'false'</t>
  </si>
  <si>
    <t xml:space="preserve">/SelfBilledInvoice/cac:AllowanceCharge/cbc:AllowanceChargeReasonCode (Código de motivo de descuento -  tipo de anticipo)</t>
  </si>
  <si>
    <t xml:space="preserve">/SelfBilledInvoice/cac:AllowanceCharge/cbc:Amount (Montos del valor de venta de anticipos)</t>
  </si>
  <si>
    <t xml:space="preserve">Montos de retenciones de renta de anticipos</t>
  </si>
  <si>
    <t xml:space="preserve">"61"</t>
  </si>
  <si>
    <t xml:space="preserve">/SelfBilledInvoice/cac:AllowanceCharge/cbc:AllowanceChargeReasonCode (Código de motivo de descuento -  deducción de retención de renta en anticipo)</t>
  </si>
  <si>
    <t xml:space="preserve">/SelfBilledInvoice/cac:AllowanceCharge/cbc:Amount (Monto de retención de renta de anticipo)</t>
  </si>
  <si>
    <t xml:space="preserve">/SelfBilledInvoice/cac:LegalMonetaryTotal/cbc:PrepaidAmount</t>
  </si>
  <si>
    <t xml:space="preserve">Leyenda “TRANSFERENCIA GRATUITA” </t>
  </si>
  <si>
    <t xml:space="preserve">(Catálogo No. 52)</t>
  </si>
  <si>
    <t xml:space="preserve">/SelfBilledInvoice/cbc:Note@languageLocaleID (Código de la leyenda)</t>
  </si>
  <si>
    <t xml:space="preserve">/SelfBilledInvoice/cbc:Note  (Descripción de la leyenda)</t>
  </si>
  <si>
    <t xml:space="preserve">/SelfBilledInvoice/cac:DespatchDocumentReference/cbc:ID (Número de documento)</t>
  </si>
  <si>
    <t xml:space="preserve">El "Tipo de la guía de remisión relacionada" concatenada con el valor del Tag UBL se repite en el /SelfBilledInvoice</t>
  </si>
  <si>
    <t xml:space="preserve">/SelfBilledInvoice/cac:DespatchDocumentReference/cbc:DocumentTypeCode (Tipo de guía relacionada)</t>
  </si>
  <si>
    <t xml:space="preserve">Si existe el "Número de la guía de remisión relacionada", el formato del Tag UBL es diferente de '09', '31'</t>
  </si>
  <si>
    <t xml:space="preserve">/SelfBilledInvoice/cac:AdditionalDocumentReference/cbc:ID
(Número de documento)</t>
  </si>
  <si>
    <t xml:space="preserve">El "Tipo de otro documento relacionado" concatenada con el valor del Tag UBL se repite en el /SelfBilledInvoice</t>
  </si>
  <si>
    <t xml:space="preserve">/SelfBilledInvoice/cac:AdditionalDocumentReference/cbc:DocumentTypeCode (Tipo de documento relacionado)</t>
  </si>
  <si>
    <t xml:space="preserve">Si existe el tag, el valor del Tag UBL es diferente de '10' y '99'</t>
  </si>
  <si>
    <t xml:space="preserve">Si existe el atributo, el valor ingresado es diferente a ' Documento Relacionado'</t>
  </si>
  <si>
    <t xml:space="preserve">Datos adicionales para el traslado de bienes</t>
  </si>
  <si>
    <t xml:space="preserve">Número de placa de vehículo que realiza el traslado.</t>
  </si>
  <si>
    <t xml:space="preserve">(Catálogo No. 20)
"02"</t>
  </si>
  <si>
    <t xml:space="preserve">/SelfBilledInvoice/cac:Delivery/cac:Shipment/cbc:ID (Motivo de traslado)</t>
  </si>
  <si>
    <t xml:space="preserve">/SelfBilledInvoice/cac:Delivery/cac:Shipment/cac:ShipmentStage/cac:TransportMeans/cac:RoadTransport/cbc:LicensePlateID (Número de placa)</t>
  </si>
  <si>
    <t xml:space="preserve">Número de placa del camión, remolque, tracto remolcador o semirremolque (para el caso de combinación de transporte)</t>
  </si>
  <si>
    <t xml:space="preserve">/SelfBilledInvoice/cac:Delivery/cac:Shipment/cac:TransportHandlingUnit/cac:TransportEquipment/cbc:ID</t>
  </si>
  <si>
    <t xml:space="preserve">I) DAE DE LAS EMPRESAS QUE DESEMPEÑAN EL ROL ADQUIRENTE</t>
  </si>
  <si>
    <t xml:space="preserve">Fecha de emisión y Mecanismo de seguridad</t>
  </si>
  <si>
    <t xml:space="preserve">/Invoice/ext:UBLExtensions/ext:UBLExtension/ext:ExtensionContent/ds:Signature
/Invoice/cac:Signature</t>
  </si>
  <si>
    <t xml:space="preserve">Datos del documento autorizado - Adquirente en los sistemas de pago con tarjetas crédito y débito</t>
  </si>
  <si>
    <t xml:space="preserve">El valor del Tag UBL es diferente de '2.1'</t>
  </si>
  <si>
    <t xml:space="preserve">El valor del Tag UBL es diferente de '2.0'</t>
  </si>
  <si>
    <t xml:space="preserve">El formato del Tag UBL no tiene el formato:
- [F][A-Z0-9]{3}-[0-9]{1,8}
</t>
  </si>
  <si>
    <t xml:space="preserve">El valor del Tag UBL se encuentra en el listado con indicador de estado igual a 1</t>
  </si>
  <si>
    <t xml:space="preserve">El valor del Tag UBL se encuentra en el listado con indicador de estado igual a 0 o 2 </t>
  </si>
  <si>
    <t xml:space="preserve">C </t>
  </si>
  <si>
    <t xml:space="preserve">&lt;&lt;SIN VALIDACION&gt;&gt;</t>
  </si>
  <si>
    <t xml:space="preserve">Tipo de documento autorizado</t>
  </si>
  <si>
    <t xml:space="preserve">"30"
"42"</t>
  </si>
  <si>
    <t xml:space="preserve">El valor del Tag UBL es diferente a '30' y '42'</t>
  </si>
  <si>
    <t xml:space="preserve">Periodo de abono: Fecha desde</t>
  </si>
  <si>
    <t xml:space="preserve">/Invoice/cac:InvoicePeriod/cbc:StartDate</t>
  </si>
  <si>
    <t xml:space="preserve">2472</t>
  </si>
  <si>
    <t xml:space="preserve">Periodo de abono: Fecha hasta</t>
  </si>
  <si>
    <t xml:space="preserve">/Invoice/cac:InvoicePeriod/cbc:EndDate</t>
  </si>
  <si>
    <t xml:space="preserve">2473</t>
  </si>
  <si>
    <t xml:space="preserve">Tipo de canal facturado (fisico/virtual)</t>
  </si>
  <si>
    <t xml:space="preserve">"01" : Físico
"02" : Virtual</t>
  </si>
  <si>
    <t xml:space="preserve">2474</t>
  </si>
  <si>
    <t xml:space="preserve">El valor del Tag UBL es diferente a '01' y '02'</t>
  </si>
  <si>
    <t xml:space="preserve">2475</t>
  </si>
  <si>
    <t xml:space="preserve">Datos del Adquirente en los sistemas de pago con tarjeta crédito y débito</t>
  </si>
  <si>
    <t xml:space="preserve">El valor del Tag UBL tiene un ind_estado diferente '00' en el listado</t>
  </si>
  <si>
    <t xml:space="preserve">El valor del Tag UBL tiene un ind_condicion igual a '12' en el listado</t>
  </si>
  <si>
    <t xml:space="preserve">Tipo de documento de identidad del emisor</t>
  </si>
  <si>
    <t xml:space="preserve">El valor del Tag UBL es diferente a '6'</t>
  </si>
  <si>
    <t xml:space="preserve">El formato del Tag UBL es diferente a alfanumérico de hasta 1500 caracteres  (se considera cualquier carácter incluido espacio, no se permite ningún otro "whitespace character": salto de línea, tab, fin de línea, etc.)</t>
  </si>
  <si>
    <t xml:space="preserve">Datos del  Establecimiento afiliado (receptor)</t>
  </si>
  <si>
    <t xml:space="preserve">Numero de documento de identidad del receptor</t>
  </si>
  <si>
    <t xml:space="preserve">Si 'Tipo de documento de identidad del adquiriente' es '6', el formato del Tag UBL es diferente a numérico de 11 dígitos</t>
  </si>
  <si>
    <t xml:space="preserve">Si 'Tipo de documento de identidad del adquiriente' es 6, el valor del Tag UBL no está en el listado</t>
  </si>
  <si>
    <t xml:space="preserve">Si 'Tipo de documento de identidad del adquiriente' es '6', el valor del Tag UBL tiene un ind_estado diferente a '00' en el listado</t>
  </si>
  <si>
    <t xml:space="preserve">Si 'Tipo de documento de identidad del adquiriente' es 6, el valor del Tag UBL tiene un ind_condicion igual a '12' en el listado</t>
  </si>
  <si>
    <t xml:space="preserve">Si 'Tipo de documento de identidad del adquiriente' es '1', el formato del Tag UBL es diferente a numérico de 8 dígitos</t>
  </si>
  <si>
    <t xml:space="preserve">Si 'Tipo de documento de identidad del adquiriente' es '4' o '7' o '0' o 'A' o 'B' o 'C' o 'D' o 'E', el formato del Tag UBL es diferente a alfanumérico de hasta 15 caracteres (se considera cualquier carácter, no permite 'whitespace character': espacio, salto de línea, fin de línea, tab, etc.)</t>
  </si>
  <si>
    <t xml:space="preserve">Tipo de documento  de identidad del receptor</t>
  </si>
  <si>
    <t xml:space="preserve">Nombre Comercial</t>
  </si>
  <si>
    <t xml:space="preserve">/Invoice/cac:AccountingCustomerParty/cac:Party/cac:PartyName/cbc:Name</t>
  </si>
  <si>
    <t xml:space="preserve">4099</t>
  </si>
  <si>
    <t xml:space="preserve">Si el Tag UBL existe, el valor del Tag UBL debe estar en el listado</t>
  </si>
  <si>
    <t xml:space="preserve">Entidades financieras  - Resumen de comisiones y gastos de emisores de las tarjetas</t>
  </si>
  <si>
    <t xml:space="preserve">Número de orden</t>
  </si>
  <si>
    <t xml:space="preserve">El formato del Tag UBL es diferente de numérico de hasta 3 dígitos, o es igual cero</t>
  </si>
  <si>
    <t xml:space="preserve">Existe otro ítem (cac:InvoiceLine) con el mismo valor del Tag UBL</t>
  </si>
  <si>
    <t xml:space="preserve">Indicador de tipo de comisión</t>
  </si>
  <si>
    <t xml:space="preserve">"1"
(Bancos emisores)</t>
  </si>
  <si>
    <t xml:space="preserve">No existe el tag</t>
  </si>
  <si>
    <t xml:space="preserve">2476</t>
  </si>
  <si>
    <t xml:space="preserve">El valor del Tag UBL es diferente de '1' y '2'</t>
  </si>
  <si>
    <t xml:space="preserve">2477</t>
  </si>
  <si>
    <t xml:space="preserve">Indicador de institución financiera</t>
  </si>
  <si>
    <t xml:space="preserve">"1" Emisor Local
"2" Emisor Foráneo</t>
  </si>
  <si>
    <t xml:space="preserve">/Invoice/cac:InvoiceLine/cac:Item/cac:SellersItemIdentification/cbc:ID@schemeID</t>
  </si>
  <si>
    <t xml:space="preserve">Si el indicador de tipo de comisión es igual a '1' y el atributo no existe</t>
  </si>
  <si>
    <t xml:space="preserve">2478</t>
  </si>
  <si>
    <t xml:space="preserve">Si el indicador de tipo de comisión es igual a '1' y el valor del atributo es diferente de '1' y '2'</t>
  </si>
  <si>
    <t xml:space="preserve">2479</t>
  </si>
  <si>
    <t xml:space="preserve">Total comisiones </t>
  </si>
  <si>
    <t xml:space="preserve">El valor del Tag UBL es diferente de la sumatoria de  'Comisión del banco emisor' del detalle por banco emisor (/Invoice/cac:InvoiceLine/cac:SubInvoiceLine/cbc:LineExtensionAmount), con una tolerancia de + - 1</t>
  </si>
  <si>
    <t xml:space="preserve">4354</t>
  </si>
  <si>
    <t xml:space="preserve">Si existe el atributo, el valor es diferente al ingresado en 'Importe total procesado en el periodo'</t>
  </si>
  <si>
    <t xml:space="preserve">Total IGV</t>
  </si>
  <si>
    <t xml:space="preserve">/Invoice/cac:InvoiceLine/cac:TaxTotal/cbc:TaxAmount (Total IGV)</t>
  </si>
  <si>
    <t xml:space="preserve">El formato del Tag UBL es diferente de decimal positivo de 12 enteros y hasta 2 decimales (se permite valor cero) </t>
  </si>
  <si>
    <t xml:space="preserve">/Invoice/cac:InvoiceLine/cac:TaxTotal/cac:TaxSubTotal/cbc:TaxAmount (Total IGV)</t>
  </si>
  <si>
    <t xml:space="preserve">El valor del Tag UBL es diferente de la sumatoria de los 'Monto de IGV' del detalle por banco emisor (/Invoice/cac:InvoiceLine/cac:SubInvoiceLine/cac:TaxTotal/cac:TaxSubtotal/cbc:TaxAmount) con 'Código de tributo' igual a '1000', con una tolerancia de + - 1</t>
  </si>
  <si>
    <t xml:space="preserve">4360</t>
  </si>
  <si>
    <t xml:space="preserve">"1000"</t>
  </si>
  <si>
    <t xml:space="preserve">/Invoice/cac:InvoiceLine/cac:TaxTotal/cac:TaxSubtotal/cac:TaxCategory/cac:TaxScheme/cbc:ID (Código de tributo IGV)</t>
  </si>
  <si>
    <t xml:space="preserve">El valor del Tag UBL es diferente de '1000'</t>
  </si>
  <si>
    <t xml:space="preserve">Existe en el ítem otro tag cac:TaxSubtotal con el mismo  de código de tributo</t>
  </si>
  <si>
    <t xml:space="preserve">Si existe el tag, el valor ingresado es diferente a 'Codigo de tributos'</t>
  </si>
  <si>
    <t xml:space="preserve">Si existe el tag, el valor ingresado es diferente a 'urn:pe:gob:sunat:cpe:see:gem:catalogos:catalogo05'</t>
  </si>
  <si>
    <t xml:space="preserve">/Invoice/cac:InvoiceLine/cac:ItemPriceExtension/cbc:Amount</t>
  </si>
  <si>
    <t xml:space="preserve">No existe el Tag UBL /cac:InvoiceLine/cac:ItemPriceExtension  </t>
  </si>
  <si>
    <t xml:space="preserve">2480</t>
  </si>
  <si>
    <t xml:space="preserve">2481</t>
  </si>
  <si>
    <t xml:space="preserve">El valor del tag es diferente de la sumatoria del 'Total comisiones' más el 'Total del IGV' de corresponder, con una tolerancia + - 1</t>
  </si>
  <si>
    <t xml:space="preserve">4348</t>
  </si>
  <si>
    <t xml:space="preserve">Entidades financieras  - Detalle por banco emisor</t>
  </si>
  <si>
    <t xml:space="preserve">Número de orden </t>
  </si>
  <si>
    <t xml:space="preserve">/Invoice/cac:InvoiceLine/cac:SubInvoiceLine/cbc:ID</t>
  </si>
  <si>
    <t xml:space="preserve">Si 'Indicador de institución financiera' es igual a '1' (Emisor  local) y no existe al menos un tag /cac:SubInvoiceLine</t>
  </si>
  <si>
    <t xml:space="preserve">4364</t>
  </si>
  <si>
    <t xml:space="preserve">Existe otro subítem (cac:InvoiceLine/cac:SubInvoiceLine) con el mismo valor del Tag UBL</t>
  </si>
  <si>
    <t xml:space="preserve">RUC Banco emisor de la tarjeta</t>
  </si>
  <si>
    <t xml:space="preserve">/Invoice/cac:InvoiceLine/cac:SubInvoiceLine/cac:OriginatorParty/cac:PartyIdentification/cbc:ID (Número de RUC)</t>
  </si>
  <si>
    <t xml:space="preserve">Si 'Indicador de institución financiera' es igual a '1' (Emisor local) y el tag UBL no existe </t>
  </si>
  <si>
    <t xml:space="preserve">2484</t>
  </si>
  <si>
    <t xml:space="preserve">Si 'Tipo de documento de identidad del emisor' es '6', el valor del tag UBL no existe en el listado</t>
  </si>
  <si>
    <t xml:space="preserve">/Invoice/cac:InvoiceLine/cac:SubInvoiceLine/cac:OriginatorParty/cac:PartyIdentification/cbc:ID@schemeID (Tipo de documento de identidad)</t>
  </si>
  <si>
    <t xml:space="preserve">Si 'Indicador de institución financiera' es igual a '1' (Emisor local) y el tag UBL no existe</t>
  </si>
  <si>
    <t xml:space="preserve">Si 'Indicador de institución financiera' es igual a '1' (Emisor local) y el valor del tag UBL es diferente de '6'</t>
  </si>
  <si>
    <t xml:space="preserve">2485</t>
  </si>
  <si>
    <t xml:space="preserve">Nombre Banco emisor de la tarjeta</t>
  </si>
  <si>
    <t xml:space="preserve">/Invoice/cac:InvoiceLine/cac:SubInvoiceLine/cac:OriginatorParty/cac:PartyLegalEntity/cbc:RegistrationName
</t>
  </si>
  <si>
    <t xml:space="preserve">/Invoice/cac:InvoiceLine/cac:SubInvoiceLine/cac:Item/cbc:Description</t>
  </si>
  <si>
    <t xml:space="preserve">4350</t>
  </si>
  <si>
    <t xml:space="preserve">Comisión del banco emisor</t>
  </si>
  <si>
    <t xml:space="preserve">/Invoice/cac:InvoiceLine/cac:SubInvoiceLine/cbc:LineExtensionAmount</t>
  </si>
  <si>
    <t xml:space="preserve">2486</t>
  </si>
  <si>
    <t xml:space="preserve">Tipo de moneda de la comisión</t>
  </si>
  <si>
    <t xml:space="preserve">/Invoice/cac:InvoiceLine/cac:SubInvoiceLine/cbc:LineExtensionAmount@currencyID</t>
  </si>
  <si>
    <t xml:space="preserve">Monto de IGV</t>
  </si>
  <si>
    <t xml:space="preserve">/Invoice/cac:InvoiceLine/cac:SubInvoiceLine/cac:TaxTotal/cbc:TaxAmount (Monto de IGV)</t>
  </si>
  <si>
    <t xml:space="preserve">2497</t>
  </si>
  <si>
    <t xml:space="preserve">/Invoice/cac:InvoiceLine/cac:SubInvoiceLine/cac:TaxTotal/cac:TaxSubtotal/cbc:TaxableAmount (Base imponible de IGV)</t>
  </si>
  <si>
    <t xml:space="preserve">Si el tag existe, el formato del Tag UBL es diferente de decimal positivo de 12 enteros y hasta 2 decimales y diferente de cero</t>
  </si>
  <si>
    <t xml:space="preserve">2590</t>
  </si>
  <si>
    <t xml:space="preserve">/Invoice/cac:InvoiceLine/cac:SubInvoiceLine/cac:TaxTotal/cac:TaxSubtotal/cbc:TaxAmount (Monto de IGV)</t>
  </si>
  <si>
    <t xml:space="preserve">Si el valor del tag es mayor a cero y es diferente del resultado de multiplicar la 'Base Imponible de IGV' por la tasa vigente del IGV a la fecha de emisión, con una tolerancia + - 1</t>
  </si>
  <si>
    <t xml:space="preserve">4365</t>
  </si>
  <si>
    <t xml:space="preserve">/Invoice/cac:InvoiceLine/cac:SubInvoiceLine/cac:TaxTotal/cac:TaxSubtotal/cac:TaxCategory/cac:TaxScheme/cbc:ID (Código de tributo IGV)</t>
  </si>
  <si>
    <t xml:space="preserve">Existe otro tag cac:TaxSubtotal con el mismo código de tributo</t>
  </si>
  <si>
    <t xml:space="preserve">Importe total Entidad Emisor</t>
  </si>
  <si>
    <t xml:space="preserve">/Invoice/cac:InvoiceLine/cac:SubInvoiceLine/cac:ItemPriceExtension/cbc:Amount</t>
  </si>
  <si>
    <t xml:space="preserve">Si 'Indicador de institución financiera' es igual a '1' (Banco local) y no existe el Tag UBL cac:InvoiceLine/cac:SubInvoiceLine/cac:ItemPriceExtension</t>
  </si>
  <si>
    <t xml:space="preserve">2482</t>
  </si>
  <si>
    <t xml:space="preserve">2483</t>
  </si>
  <si>
    <t xml:space="preserve">Si el tag existe, el valor del Tag UBL es diferente de la sumatoria de 'Comisión del banco emisor' (cbc:LineExtensionAmount) más 'Monto del IGV' (cbc:TaxAmount), con una tolerancia de +- 1</t>
  </si>
  <si>
    <t xml:space="preserve">4349</t>
  </si>
  <si>
    <t xml:space="preserve">Adquirente en los sistemas de pago - Resumen de comisiones y gastos</t>
  </si>
  <si>
    <t xml:space="preserve">Monto de la Comisión </t>
  </si>
  <si>
    <t xml:space="preserve">/Invoice/cac:InvoiceLine/cbc:LineExtensionAmount@currencyID</t>
  </si>
  <si>
    <t xml:space="preserve">"2"
(Operador de tarjeta)</t>
  </si>
  <si>
    <t xml:space="preserve">Otros Abonos
Otros Cargos/descuentos</t>
  </si>
  <si>
    <t xml:space="preserve">/Invoice/cac:InvoiceLine/cac:Allowancecharge/cbc:ID (Descripción de abono, cargo/descuento)</t>
  </si>
  <si>
    <t xml:space="preserve">Si valor del tag es diferente de 'true' para 'Código de motivo de cargo' igual a '47' y '48'</t>
  </si>
  <si>
    <t xml:space="preserve">(Catálogo No. 53)</t>
  </si>
  <si>
    <t xml:space="preserve">El valor del tag es distinto a '00', '01', '47' y '48'</t>
  </si>
  <si>
    <t xml:space="preserve">Si existe el tag, el valor ingresado es diferente a 'Cargo/descuento'</t>
  </si>
  <si>
    <t xml:space="preserve">Total de IGV</t>
  </si>
  <si>
    <t xml:space="preserve">Si 'Indicador de tipo de comisión' es igual a '2' y no existe el tag cac:InvoiceLine/cac:TaxTotal</t>
  </si>
  <si>
    <t xml:space="preserve">Existe más de un tag cac:TaxTotal en el ítem</t>
  </si>
  <si>
    <t xml:space="preserve">/Invoice/cac:InvoiceLine/cac:TaxTotal/cac:TaxSubtotal/cbc:TaxableAmount (Base imponible de IGV)</t>
  </si>
  <si>
    <t xml:space="preserve">El valor del tag es diferente del resultado de multiplicar la 'Base Imponible de IGV' por la tasa vigente del IGV a la fecha de emisión, con una tolerancia + - 1</t>
  </si>
  <si>
    <t xml:space="preserve">No existe en la línea un tag cac:TaxTotal/cac:TaxSubtotal con cac:TaxCategory/cac:TaxScheme/cbc:ID igual a '1000'</t>
  </si>
  <si>
    <t xml:space="preserve">2042</t>
  </si>
  <si>
    <t xml:space="preserve">El valor del tag diferente de la sumatoria de 'Monto de la comisión' más el 'Total del IGV' más 'Otros Abonos' más 'Otros cargos' menos 'Otros descuentos' de corresponder, con una tolerancia + - 1</t>
  </si>
  <si>
    <t xml:space="preserve">Importes Totales del Documento Electrónico Autorizado</t>
  </si>
  <si>
    <t xml:space="preserve">Importe total procesado en el periodo</t>
  </si>
  <si>
    <t xml:space="preserve">2487</t>
  </si>
  <si>
    <t xml:space="preserve">2488</t>
  </si>
  <si>
    <t xml:space="preserve">/Invoice/cac:LegalMonetaryTotal/cbc:LineExtensionAmount@currencyID</t>
  </si>
  <si>
    <t xml:space="preserve">Monto abonado en el periodo facturado</t>
  </si>
  <si>
    <t xml:space="preserve">El valor del tag es diferente del siguiente cálculo:
'Importe total procesado en el periodo'
menos 
'Importe Total' de Entidades financieras  - Resumen de comisiones y gastos de emisores de las tarjetas de bancos locales 
menos
'Importe Total' de Entidades financieras  - Resumen de comisiones y gastos de emisores de las tarjetas de bancos foraneos 
menos 'Importe Total' de Adquirente en los sistemas de pago - Resumen de comisiones y gastos
con una tolerancia de + - 1</t>
  </si>
  <si>
    <t xml:space="preserve">4363</t>
  </si>
  <si>
    <t xml:space="preserve">/Invoice/cac:LegalMonetaryTotal/cbc:PayableAmount@currencyID</t>
  </si>
  <si>
    <t xml:space="preserve">H)  DAE DEL OPERADOR Y DAE DEL PARTÍCIPE</t>
  </si>
  <si>
    <t xml:space="preserve">Datos del documento autorizado - Documento del operador</t>
  </si>
  <si>
    <t xml:space="preserve">"34"</t>
  </si>
  <si>
    <t xml:space="preserve">El valor del Tag UBL es diferente a "34"</t>
  </si>
  <si>
    <t xml:space="preserve">Fecha de vencimiento</t>
  </si>
  <si>
    <t xml:space="preserve">/Invoice/cbc:DueDate</t>
  </si>
  <si>
    <t xml:space="preserve">Datos del Operador</t>
  </si>
  <si>
    <t xml:space="preserve">a1</t>
  </si>
  <si>
    <t xml:space="preserve">Datos del adquirente o usuario (receptor)</t>
  </si>
  <si>
    <t xml:space="preserve">Numero de documento de identidad</t>
  </si>
  <si>
    <t xml:space="preserve">Si "Tipo de documento de identidad del adquiriente" es '6', el valor del Tag UBL no está en el listado</t>
  </si>
  <si>
    <t xml:space="preserve">Si "Tipo de documento de identidad del adquiriente" es '6', el valor del Tag UBL tiene un ind_estado diferente a '00' en el listado</t>
  </si>
  <si>
    <t xml:space="preserve">Si "Tipo de documento de identidad del adquiriente" es '6', el valor del Tag UBL tiene un ind_condicion igual a '12' en el listado</t>
  </si>
  <si>
    <t xml:space="preserve">Si "Tipo de documento de identidad del adquiriente" es "4" o "7" o "0" o "A" o "B" o "C" o "D" o "E", el formato del Tag UBL es diferente a alfanumérico de hasta 15 caracteres (se considera cualquier carácter, no permite "whitespace character": espacio, salto de línea, fin de línea, tab, etc.)</t>
  </si>
  <si>
    <t xml:space="preserve">Si el "Tipo de documento de identidad del adquiriente o usuario" es 1, el formato del Tag UBL es diferente de numérico de 8 dígitos</t>
  </si>
  <si>
    <t xml:space="preserve">Tipo de documento </t>
  </si>
  <si>
    <t xml:space="preserve">Documentos de referencia</t>
  </si>
  <si>
    <t xml:space="preserve">El "Tipo de la guía de remisión relacionada" concatenado con el valor del Tag UBL se repite en el /Invoice</t>
  </si>
  <si>
    <t xml:space="preserve">(Catálogo No. 01)</t>
  </si>
  <si>
    <t xml:space="preserve">Si existe el "Número de la guía de remisión relacionada", el formato del Tag UBL es diferente de "09" o "31"</t>
  </si>
  <si>
    <t xml:space="preserve">Si existe el tag, el valor ingresado es diferente a 'Tipo de Documento'</t>
  </si>
  <si>
    <t xml:space="preserve">Si existe el tag, el valor ingresado es diferente a 'urn:pe:gob:sunat:cpe:see:gem:catalogos:catalogo01'</t>
  </si>
  <si>
    <t xml:space="preserve">El "Tipo de otro documento relacionado" concatenado con el valor del Tag UBL se repite en el /Invoice</t>
  </si>
  <si>
    <t xml:space="preserve">Si existe el "Número de otro documento relacionado", el formato del Tag UBL es diferente de "05" y "99"</t>
  </si>
  <si>
    <t xml:space="preserve">Si existe el tag, el valor ingresado es diferente a 'urn:pe:gob:sunat:cpe:see:gem:catalogos:catalogo12'</t>
  </si>
  <si>
    <t xml:space="preserve">El valor del Tag UBL no debe repetirse en el comprobante</t>
  </si>
  <si>
    <t xml:space="preserve">4362</t>
  </si>
  <si>
    <t xml:space="preserve">El formato del Tag UBL es diferente a alfanumérico de hasta 500 caracteres  (se considera cualquier carácter incluido espacio, no se permite ningún otro "whitespace character": salto de línea, tab, fin de línea, etc.)</t>
  </si>
  <si>
    <t xml:space="preserve">Datos de cada partícipe</t>
  </si>
  <si>
    <t xml:space="preserve">Número de documento de identidad</t>
  </si>
  <si>
    <t xml:space="preserve">/Invoice/cac:InvoiceLine/cac:OriginatorParty/cac:PartyIdentification/cbc:ID (Número de RUC)</t>
  </si>
  <si>
    <t xml:space="preserve">Existe en el ítem (línea) más de un Tag UBL cac:OriginatorParty/cac:PartyIdentification</t>
  </si>
  <si>
    <t xml:space="preserve">2490</t>
  </si>
  <si>
    <t xml:space="preserve">2491</t>
  </si>
  <si>
    <t xml:space="preserve">Si "Tipo de documento de identidad del partícipe" es 6, el formato del Tag UBL es diferente a numérico de 11 dígitos</t>
  </si>
  <si>
    <t xml:space="preserve">2489</t>
  </si>
  <si>
    <t xml:space="preserve">Si "Tipo de documento de identidad del partícipe" es '6', el valor del Tag UBL no está en el listado</t>
  </si>
  <si>
    <t xml:space="preserve">Si "Tipo de documento de identidad del partícipe" es '6', el valor del Tag UBL tiene un ind_estado diferente a 00 en el listado</t>
  </si>
  <si>
    <t xml:space="preserve">4351</t>
  </si>
  <si>
    <t xml:space="preserve">Si "Tipo de documento de identidad del partícipe" es '6', el valor del Tag UBL tiene un ind_condicion igual a 12 en el listado</t>
  </si>
  <si>
    <t xml:space="preserve">4352</t>
  </si>
  <si>
    <t xml:space="preserve">Si "Tipo de documento de identidad del partícipe" es "4" o "7" o "0" o "A" o "B" o "C" o "D" o "E", el formato del Tag UBL es diferente a alfanumérico de hasta 15 caracteres (se considera cualquier carácter, no permite "whitespace character": espacio, salto de línea, fin de línea, tab, etc.)</t>
  </si>
  <si>
    <t xml:space="preserve">/Invoice/cac:InvoiceLine/cac:OriginatorParty/cac:PartyIdentification/cbc:ID@schemeID (Tipo de documento de identidad)</t>
  </si>
  <si>
    <t xml:space="preserve">No existe el atributo del Tag UBL</t>
  </si>
  <si>
    <t xml:space="preserve">El valor del atributo es diferente al listado</t>
  </si>
  <si>
    <t xml:space="preserve">Apellidos y nombres, denominación o razón social del partícipe</t>
  </si>
  <si>
    <t xml:space="preserve">/Invoice/cac:InvoiceLine/cac:OriginatorParty/cac:PartyLegalEntity/cbc:RegistrationName</t>
  </si>
  <si>
    <r>
      <rPr>
        <sz val="9"/>
        <rFont val="Calibri"/>
        <family val="2"/>
        <charset val="1"/>
      </rPr>
      <t xml:space="preserve">El formato del Tag UBL es diferente a alfanumérico de 3 hasta 1500 caracteres (se considera cualquier carácter, no permite "whitespace character": </t>
    </r>
    <r>
      <rPr>
        <strike val="true"/>
        <sz val="9"/>
        <rFont val="Calibri"/>
        <family val="2"/>
        <charset val="1"/>
      </rPr>
      <t xml:space="preserve">espacio</t>
    </r>
    <r>
      <rPr>
        <sz val="9"/>
        <rFont val="Calibri"/>
        <family val="2"/>
        <charset val="1"/>
      </rPr>
      <t xml:space="preserve">, salto de línea, fin de línea, tab, etc.)</t>
    </r>
  </si>
  <si>
    <t xml:space="preserve">Total valor de venta del partícipe</t>
  </si>
  <si>
    <t xml:space="preserve">El valor del Tag UBL es diferente a la sumatoria de "Valor de venta  - detalle del partícipe" de las líneas informadas para el partícipe menos los 'Monto de descuento' del partícipe que afectan la base imponible ('Código de motivo de descuento' igual a '02') más 'Montos de cargo' del partícipe que afectan la base imponible ('Código de motivo de cargo' igual a  '49'), con una tolerancia + - 1</t>
  </si>
  <si>
    <t xml:space="preserve">Si existe el atributo, el valor es diferente al ingresado en "Importe total de DAE"</t>
  </si>
  <si>
    <t xml:space="preserve">Total impuestos del partícipe</t>
  </si>
  <si>
    <t xml:space="preserve">/Invoice/cac:InvoiceLine/cac:TaxTotal/cbc:TaxAmount (Total impuestos)</t>
  </si>
  <si>
    <t xml:space="preserve">No existe el tag /Invoice/cac:InvoiceLine/cac:TaxTotal</t>
  </si>
  <si>
    <t xml:space="preserve">Existe en el mismo ítem otro tag cac:TaxTotal </t>
  </si>
  <si>
    <t xml:space="preserve">El formato del Tag UBL es diferente de decimal positivo de 12 enteros y hasta 2 decimales (se permite cero)</t>
  </si>
  <si>
    <t xml:space="preserve">El valor del Tag UBL es diferente a la suma de "Sumatoria de ISC del partícipe" + "Sumatoria de IGV del partícipe, con una tolerancia + - 1</t>
  </si>
  <si>
    <t xml:space="preserve">Sumatoria ISC del partícipe
</t>
  </si>
  <si>
    <t xml:space="preserve">/Invoice/cac:InvoiceLine/cac:TaxTotal/cac:TaxSubtotal/cbc:TaxAmount (Sumatoria ISC)</t>
  </si>
  <si>
    <t xml:space="preserve">El formato del Tag UBL es diferente de decimal positivo de 12 enteros y hasta 2 decimales (se permite cero) </t>
  </si>
  <si>
    <t xml:space="preserve">Si 'Código de tributo' es '2000', el valor del Tag UBL es diferente a la sumatoria de los 'Monto de ISC - detalle del partícipe' (cac:SubInvoiceLine/cac:TaxTotal/cbc:TaxAmount) de las de las líneas informadas para el partícipe con 'Código de tributo' igual a '2000' (con una tolerancia + - 1)</t>
  </si>
  <si>
    <t xml:space="preserve">4359</t>
  </si>
  <si>
    <t xml:space="preserve">"2000"</t>
  </si>
  <si>
    <t xml:space="preserve">/Invoice/cac:InvoiceLine/cac:TaxTotal/cac:TaxSubtotal/cac:TaxCategory/cac:TaxScheme/cbc:ID (Código de tributo)</t>
  </si>
  <si>
    <t xml:space="preserve">El valor del Tag UBL es diferente a "1000", "9997" y "2000"</t>
  </si>
  <si>
    <t xml:space="preserve">Existe en el ítem otro tag cac:TaxSubtotal con el mismo código de tributo</t>
  </si>
  <si>
    <t xml:space="preserve">Sumatoria IGV del partícipe</t>
  </si>
  <si>
    <t xml:space="preserve">/Invoice/cac:InvoiceLine/cac:TaxTotal/cac:TaxSubtotal/cbc:TaxAmount (Sumatoria IGV)</t>
  </si>
  <si>
    <t xml:space="preserve">Si 'Código de tributo' es '1000', el valor del Tag UBL es diferente a la  siguiente operación: 
Sumatoria de "Valor de venta  - detalle del partícipe" de las líneas informadas para el partícipe  con 'Código de tributo por ítem' igual a '1000' más la 'Sumatoria ISC del partícipe', menos los 'Monto de descuento' del partícipe que afectan la base imponible ('Código de motivo de descuento' igual a '02') más 'Montos de cargo' del partícipe que afectan la base imponible ('Código de motivo de cargo' igual a  '49') 
por la tasa vigente al IGV a la fecha de emisión, con una tolerancia + - 1
</t>
  </si>
  <si>
    <t xml:space="preserve">Si 'Código de tributo' es '9997', el valor del Tag UBL es diferente cero</t>
  </si>
  <si>
    <t xml:space="preserve">"1000"
"9997"</t>
  </si>
  <si>
    <t xml:space="preserve">No existe en la línea un tag cac:TaxTotal/cac:TaxSubtotal con cac:TaxCategory/cac:TaxScheme/cbc:ID igual a "1000" o "9997"</t>
  </si>
  <si>
    <t xml:space="preserve">Fondo de Inclusión Social Energético (FISE) del partícipe
Otros Cargos/Descuentos del partícipe</t>
  </si>
  <si>
    <t xml:space="preserve">Si valor del tag es diferente de 'true' para 'código de motivo de cargo' igual a "45","49", "50" y "52"</t>
  </si>
  <si>
    <t xml:space="preserve">Si valor del tag es diferente 'false' para 'Código de motivo de descuento' igual a "02" y "03"</t>
  </si>
  <si>
    <t xml:space="preserve">/Invoice/cac:InvoiceLine/cac:Allowancecharge/cbc:AllowanceChargeReasonCode (Código de motivo de cargo/descuento)</t>
  </si>
  <si>
    <t xml:space="preserve">El valor del tag es distinto a "02", "03", "45", "49", "50" y "52"</t>
  </si>
  <si>
    <t xml:space="preserve">/Invoice/cac:InvoiceLine/cac:AllowanceCharge/cbc:MultiplierFactorNumeric (Factor de cargo/descuento)</t>
  </si>
  <si>
    <t xml:space="preserve">Importe total del partícipe</t>
  </si>
  <si>
    <t xml:space="preserve">No existe el Tag UBL cac:InvoiceLine/cac:ItemPriceExtension</t>
  </si>
  <si>
    <t xml:space="preserve">El valor del tag difiere de la sumatoria del "Total valor de venta del participe" más "Sumatoria ISC del partícipe" más "Sumatoria IGV del partícipe" más "Fondo de Inclusión Social Energético (FISE) del partícipe" (Código de motivo de cargo '45') más "Otros Cargos del partícipe" que no afectan la base (Código de motivo de cargo '50') menos "Descuentos del partícipe" que no afectan la base (Código de motivo de descuento '03') con una tolerancia de +-1</t>
  </si>
  <si>
    <t xml:space="preserve">Leyendas a nivel del partícipe</t>
  </si>
  <si>
    <t xml:space="preserve">/Invoice/cac:InvoiceLine/cbc:Note@languageLocaleID (Código de la leyenda)</t>
  </si>
  <si>
    <t xml:space="preserve">/Invoice/cac:InvoiceLine/cbc:Note  (Descripción de la leyenda)</t>
  </si>
  <si>
    <t xml:space="preserve">Datos de cada participe -  Detalle del partícipe</t>
  </si>
  <si>
    <t xml:space="preserve">Número de orden del ítem - detalle del partícipe</t>
  </si>
  <si>
    <t xml:space="preserve">2492</t>
  </si>
  <si>
    <t xml:space="preserve">2493</t>
  </si>
  <si>
    <t xml:space="preserve">/Invoice/cac:InvoiceLine/cac:SubInvoiceLine/cbc:InvoicedQuantity@unitCode</t>
  </si>
  <si>
    <t xml:space="preserve">Si existe el tag, el valor ingresado es diferente a 'UN/ECE rec 20'</t>
  </si>
  <si>
    <t xml:space="preserve">Si existe el tag, el valor ingresado es diferente a 'United Nations Economic Commission for Europe'</t>
  </si>
  <si>
    <t xml:space="preserve">/Invoice/cac:InvoiceLine/cac:SubInvoiceLine/cbc:InvoicedQuantity</t>
  </si>
  <si>
    <t xml:space="preserve">Descripción del bien </t>
  </si>
  <si>
    <t xml:space="preserve">Valor unitario por ítem - detalle del partícipe</t>
  </si>
  <si>
    <t xml:space="preserve">/Invoice/cac:InvoiceLine/cac:SubInvoiceLine/cac:Price/cbc:PriceAmount</t>
  </si>
  <si>
    <t xml:space="preserve">Valor de venta por ítem - detalle del partícipe</t>
  </si>
  <si>
    <t xml:space="preserve">El valor difiere del resultado de multiplicar el "Valor unitario por ítem" por la "Cantidad de unidades por ítem", menos los descuentos que afecten la base imponible del ítem ('Código de motivo de descuento' igual a '00' y '07') más los cargos que afecten la base imponible del ítem ('Código de motivo de cargo' igual a '47' y '54'),  con una tolerancia + - 1.</t>
  </si>
  <si>
    <t xml:space="preserve">4355</t>
  </si>
  <si>
    <t xml:space="preserve">Total Impuestos por ítem - detalle del partícipe</t>
  </si>
  <si>
    <t xml:space="preserve">/Invoice/cac:InvoiceLine/cac:SubInvoiceLine/cac:TaxTotal/cbc:TaxAmount (Total impuestos)</t>
  </si>
  <si>
    <t xml:space="preserve">No existe el tag cac:TaxTotal en el /Invoice/cac:InvoiceLine/cac:SubInvoiceLine</t>
  </si>
  <si>
    <t xml:space="preserve">2494</t>
  </si>
  <si>
    <t xml:space="preserve">Existe más de un tag cac:TaxTotal en el /Invoice/cac:InvoiceLine/cac:SubInvoiceLine</t>
  </si>
  <si>
    <t xml:space="preserve">2495</t>
  </si>
  <si>
    <t xml:space="preserve">2496</t>
  </si>
  <si>
    <t xml:space="preserve">El valor del tag es diferente a la sumatoria de 'Monto de tributo por ítem' (cbc:TaxAmount de los tributos '1000' y '2000'), con una tolerancia + -1</t>
  </si>
  <si>
    <t xml:space="preserve">4356</t>
  </si>
  <si>
    <t xml:space="preserve">Monto de ISC por ítem - detalle del partícipe</t>
  </si>
  <si>
    <t xml:space="preserve">/Invoice/cac:InvoiceLine/cac:SubInvoiceLine/cac:TaxTotal/cac:TaxSubtotal/cbc:TaxAmount (Monto del tributo del ítem)</t>
  </si>
  <si>
    <t xml:space="preserve">(Catálogo No. 08)</t>
  </si>
  <si>
    <t xml:space="preserve">/Invoice/cac:InvoiceLine/cac:SubInvoiceLine/cac:TaxTotal/cac:TaxSubtotal/cac:TaxCategory/cbc:TierRange (Tipo de sistema de ISC)</t>
  </si>
  <si>
    <t xml:space="preserve">Si 'Código de tributo por ítem' es '2000' (ISC) cuyo 'Monto del tributo' es mayor a cero (cbc:TaxAmount &gt; 0), no existe el Tag UBL</t>
  </si>
  <si>
    <t xml:space="preserve">Si 'Código de tributo por ítem' es diferente '2000' (ISC), existe el Tag UBL</t>
  </si>
  <si>
    <t xml:space="preserve">Si 'Código de tributo por ítem' es '2000' (ISC) cuyo 'Monto del tributo' es mayor a cero (cbc:TaxAmount &gt; 0), el valor del Tag UBL es diferente al listado</t>
  </si>
  <si>
    <t xml:space="preserve">/Invoice/cac:InvoiceLine/cac:SubInvoiceLine/cac:TaxTotal/cac:TaxSubtotal/cac:TaxCategory/cac:TaxScheme/cbc:ID (Código de tributo por ítem)</t>
  </si>
  <si>
    <t xml:space="preserve">2498</t>
  </si>
  <si>
    <t xml:space="preserve">2499</t>
  </si>
  <si>
    <t xml:space="preserve">Monto de IGV por ítem - detalle por partícipe</t>
  </si>
  <si>
    <t xml:space="preserve">/Invoice/cac:InvoiceLine/cac:SubInvoiceLine/cac:TaxTotal/cac:TaxSubtotal/cbc:TaxableAmount (Monto base del IGV)</t>
  </si>
  <si>
    <t xml:space="preserve">Si 'Código de tributo por línea' es '1000', el valor del tag es diferente del resultado de multiplicar el 'Monto base del IGV' por la tasa vigente del IGV a la fecha de emisión, con una tolerancia + - 1</t>
  </si>
  <si>
    <t xml:space="preserve">Si 'Código de tributo por línea' es '9997', el valor del tag es diferente de cero</t>
  </si>
  <si>
    <t xml:space="preserve">/Invoice/cac:InvoiceLine/cac:SubInvoiceLine/cac:TaxTotal/cac:TaxSubtotal/cac:TaxCategory/cbc:TaxExemptionReasonCode (Afectación al IGV)</t>
  </si>
  <si>
    <t xml:space="preserve">Si 'Código de tributo por línea' es '1000' o '9997', el valor del Tag UBL es diferente al listado según su código de tributo.</t>
  </si>
  <si>
    <t xml:space="preserve">No existe en el ítem del detalle del partícipe un tag cac:TaxTotal/cac:TaxSubtotal con cac:TaxCategory/cac:TaxScheme/cbc:ID igual a "1000" o "9997"</t>
  </si>
  <si>
    <t xml:space="preserve">2584</t>
  </si>
  <si>
    <t xml:space="preserve">Cargos y Descuentos por ítem - detalle por partícipe</t>
  </si>
  <si>
    <t xml:space="preserve">/Invoice/cac:InvoiceLine/cac:SubInvoiceLine/cac:Allowancecharge/cbc:ID (Descripción de cargo/descuento)</t>
  </si>
  <si>
    <t xml:space="preserve">/Invoice/cac:InvoiceLine/cac:SubInvoiceLine/cac:Allowancecharge/cbc:ChargeIndicator (Indicador de cargo/descuento)</t>
  </si>
  <si>
    <t xml:space="preserve">Si valor del tag es diferente de 'true' para 'Código de motivo de cargo' igual a "47" y "54"</t>
  </si>
  <si>
    <t xml:space="preserve">2585</t>
  </si>
  <si>
    <t xml:space="preserve">Si valor del tag es diferente 'false' para 'Código de motivo de descuento' igual a "00" y "07"</t>
  </si>
  <si>
    <t xml:space="preserve">/Invoice/cac:InvoiceLine/cac:SubInvoiceLine/cac:Allowancecharge/cbc:AllowanceChargeReasonCode (Código de cargo/descuento)</t>
  </si>
  <si>
    <t xml:space="preserve">2586</t>
  </si>
  <si>
    <t xml:space="preserve">El valor del tag es diferente de "00", "07", "47" y "54"</t>
  </si>
  <si>
    <t xml:space="preserve">4357</t>
  </si>
  <si>
    <t xml:space="preserve">/Invoice/cac:InvoiceLine/cac:SubInvoiceLine/cac:AllowanceCharge/cbc:MultiplierFactorNumeric (Factor de cargo/descuento)</t>
  </si>
  <si>
    <t xml:space="preserve">2587</t>
  </si>
  <si>
    <t xml:space="preserve">/Invoice/cac:InvoiceLine/cac:SubInvoiceLine/cac:Allowancecharge/cbc:Amount (Monto de cargo/descuento)</t>
  </si>
  <si>
    <t xml:space="preserve">2588</t>
  </si>
  <si>
    <t xml:space="preserve">4358</t>
  </si>
  <si>
    <t xml:space="preserve">/Invoice/cac:InvoiceLine/cac:SubInvoiceLine/cac:Allowancecharge/cbc:BaseAmount (Monto base del cargo/descuento)</t>
  </si>
  <si>
    <t xml:space="preserve">2589</t>
  </si>
  <si>
    <t xml:space="preserve">Importe total por ítem - detalle del partícipe</t>
  </si>
  <si>
    <t xml:space="preserve">No existe el Tag UBL cac:InvoiceLine/cac:SubInvoiceLine/cac:ItemPriceExtension</t>
  </si>
  <si>
    <t xml:space="preserve">Si el valor del tag difiere de la sumatoria del "Valor de venta por ítem" más "Monto de ISC por ítem" más "Monto de IGV por ítem",  con una tolerancia + - 1. </t>
  </si>
  <si>
    <t xml:space="preserve">Totales del DAE - Documento Operador</t>
  </si>
  <si>
    <t xml:space="preserve">Importe total  - Valor de Venta</t>
  </si>
  <si>
    <t xml:space="preserve">El formato del Tag UBL es diferente de decimal positivo de 12 enteros y hasta 2 decimales (se permite valor cero)</t>
  </si>
  <si>
    <t xml:space="preserve">El valor del tag es diferente de la sumatoria de "Total valor de venta del partícipe", con una tolerancia +-1</t>
  </si>
  <si>
    <t xml:space="preserve">Importe Total -  IGV</t>
  </si>
  <si>
    <t xml:space="preserve">/Invoice/cac:TaxTotal/cac:TaxSubtotal/cbc:TaxAmount (Monto total - IGV)</t>
  </si>
  <si>
    <t xml:space="preserve">Si 'Código de tributo' es '1000', el valor del Tag UBL es diferente a la sumatoria de las 'Sumatoria IGV del partícipe' (cac:InvoiceLine/cac:TaxTotal/cbc:TaxAmount) de las de las líneas informadas con 'Código de tributo' igual a '1000' (con una tolerancia + - 1)</t>
  </si>
  <si>
    <t xml:space="preserve">No existe en el XML un tag cac:TaxTotal/cac:TaxSubtotal con cac:TaxCategory/cac:TaxScheme/cbc:ID igual a "1000" o "9997"</t>
  </si>
  <si>
    <t xml:space="preserve">Importe Total -  ISC</t>
  </si>
  <si>
    <t xml:space="preserve">/Invoice/cac:TaxTotal/cac:TaxSubtotal/cbc:TaxAmount (Monto total - ISC)</t>
  </si>
  <si>
    <t xml:space="preserve">Si 'Código de tributo' es '2000', el valor del Tag UBL es diferente a la sumatoria de las 'Sumatoria ISC del partícipe' (cac:InvoiceLine/cac:TaxTotal/cbc:TaxAmount) de las de las líneas informadas con 'Código de tributo' igual a '2000' (con una tolerancia + - 1)</t>
  </si>
  <si>
    <t xml:space="preserve">Si existe otro tag cac:TaxSubtotal con el mismo valor de código de tributo</t>
  </si>
  <si>
    <t xml:space="preserve">Importe Total - Impuestos</t>
  </si>
  <si>
    <t xml:space="preserve">/Invoice/cac:TaxTotal/cbc:TaxAmount (Monto total impuestos)</t>
  </si>
  <si>
    <t xml:space="preserve">No existe el tag cac:TaxTotal en el /Invoice</t>
  </si>
  <si>
    <t xml:space="preserve">Existe más de un tag cac:TaxTotal en el /Invoice</t>
  </si>
  <si>
    <t xml:space="preserve">El valor del Tag UBL es diferente a la sumatoria del 'Importe Total - ISC' más 'Importe Total - IGV' , con una tolerancia + - 1</t>
  </si>
  <si>
    <t xml:space="preserve">Importe Total - Descuentos
(Que no afectan la base)</t>
  </si>
  <si>
    <t xml:space="preserve">                                                                     </t>
  </si>
  <si>
    <t xml:space="preserve">El valor del Tag UBL es diferente de la sumatoria de "Descuentos del partícipe",  con una tolerancia + - 1</t>
  </si>
  <si>
    <t xml:space="preserve">Importe Total - Cargos
(Que no afectan la base)</t>
  </si>
  <si>
    <t xml:space="preserve">El valor del Tag UBL es diferente de la sumatoria de "Fondo de Inclusión Social Energético (FISE) del partícipe" más "Otros cargos del partícipe",  con una tolerancia + - 1</t>
  </si>
  <si>
    <t xml:space="preserve">Importe total de DAE</t>
  </si>
  <si>
    <t xml:space="preserve">El valor del Tag UBL es diferente de la sumatoria de "Importe total  - Valor de Venta" más "Importe Total -  Impuestos" menos "Importe Total - Descuentos" más"Importe Total - Cargos", con una tolerancia de + - 1</t>
  </si>
  <si>
    <t xml:space="preserve">TIPO Y LONGITUD (2)</t>
  </si>
  <si>
    <t xml:space="preserve">Tag XML</t>
  </si>
  <si>
    <t xml:space="preserve">Validación</t>
  </si>
  <si>
    <t xml:space="preserve">CODIGO ERROR</t>
  </si>
  <si>
    <t xml:space="preserve">TIPO</t>
  </si>
  <si>
    <t xml:space="preserve">DESCRIPCION ERROR</t>
  </si>
  <si>
    <t xml:space="preserve">Número de versión de UBL</t>
  </si>
  <si>
    <t xml:space="preserve">2.1</t>
  </si>
  <si>
    <t xml:space="preserve">/ApplicationResponse/cbc:UBLVersionID</t>
  </si>
  <si>
    <t xml:space="preserve">No existe el tag o es vacío</t>
  </si>
  <si>
    <t xml:space="preserve">El XML no contiene el tag o no existe informacion de UBLVersionID</t>
  </si>
  <si>
    <t xml:space="preserve">El valor del tag es diferente de "2.1"</t>
  </si>
  <si>
    <t xml:space="preserve">UBLVersionID - La versión del UBL no es correcta</t>
  </si>
  <si>
    <t xml:space="preserve">Número de versión del CDR OSE</t>
  </si>
  <si>
    <t xml:space="preserve">an..10 </t>
  </si>
  <si>
    <t xml:space="preserve">/ApplicationResponse/cbc:CustomizationID</t>
  </si>
  <si>
    <t xml:space="preserve">El XML no contiene el tag o no existe informacion de CustomizationID</t>
  </si>
  <si>
    <t xml:space="preserve">El valor del tag es diferente de "1.0"</t>
  </si>
  <si>
    <t xml:space="preserve">CustomizationID - La version del documento no es correcta</t>
  </si>
  <si>
    <t xml:space="preserve">Número de autorización del comprobante (UUID)</t>
  </si>
  <si>
    <t xml:space="preserve">an..36</t>
  </si>
  <si>
    <t xml:space="preserve">/ApplicationResponse/cbc:ID</t>
  </si>
  <si>
    <t xml:space="preserve">El valor del tag es vacío</t>
  </si>
  <si>
    <t xml:space="preserve">El XML no contiene informacion en el tag ID</t>
  </si>
  <si>
    <t xml:space="preserve">El valor del tag no cumple con:
Estructura: 8-4-4-4-12 (hexadecimal)</t>
  </si>
  <si>
    <t xml:space="preserve">ID - No cumple con el formato UUID</t>
  </si>
  <si>
    <t xml:space="preserve">Fecha de recepción del comprobante por OSE</t>
  </si>
  <si>
    <t xml:space="preserve">/ApplicationResponse/cbc:IssueDate</t>
  </si>
  <si>
    <t xml:space="preserve">El formato del tag es diferente de YYYY-MM-DD
</t>
  </si>
  <si>
    <t xml:space="preserve">IssueDate - El dato ingresado  no cumple con el patrón YYYY-MM-DD</t>
  </si>
  <si>
    <t xml:space="preserve">El valor del tag es mayor a la fecha de recepción en SUNAT</t>
  </si>
  <si>
    <t xml:space="preserve">2804</t>
  </si>
  <si>
    <t xml:space="preserve">La fecha de recepcion del comprobante por ose es mayor a la fecha de recepcion de SUNAT</t>
  </si>
  <si>
    <t xml:space="preserve">Para Factura, Boleta, Notas y DAE-Operador y DAE-Adquirente:
- La fecha de recepción es menor a la fecha de emisión del comprobante enviado menos dos días
Para resto de documentos:
- La fecha de recepción es menor a la fecha de emisión del comprobante enviado</t>
  </si>
  <si>
    <t xml:space="preserve">2876</t>
  </si>
  <si>
    <t xml:space="preserve">La fecha de recepción del comprobante por OSE es inconsistente con respecto a la fecha de emisión del comprobante</t>
  </si>
  <si>
    <t xml:space="preserve">Si tipo de comprobante es Factura,  Retenciones, Percepciones, DAE-Operador y DAE-Adquirente y serie no inicia en número:
La diferencia entre la 'Fecha de recepción del comprobante por OSE' y la 'Fecha de emisión del comprobante' es mayor al límite del listado
</t>
  </si>
  <si>
    <t xml:space="preserve">2950</t>
  </si>
  <si>
    <t xml:space="preserve">Si tipo de comprobante es Boleta y serie no inicia en número:
La diferencia entre la 'Fecha de recepción del comprobante por OSE' y la 'Fecha de emisión del comprobante' es mayor a 5 días</t>
  </si>
  <si>
    <t xml:space="preserve">Si tipo de comprobante es Nota de Crédito o Nota de Débito y serie no inicia en número:
Si serie no empieza con "B":
La diferencia entre la 'Fecha de recepción del comprobante por OSE' y la 'Fecha de emisión del comprobante' es mayor al límite del listado
Si serie empieza con "B":
La diferencia entre la 'Fecha de recepción del comprobante por OSE' y la 'Fecha de emisión del comprobante' es mayor a 5 días</t>
  </si>
  <si>
    <t xml:space="preserve">Hora de recepción del comprobante por OSE</t>
  </si>
  <si>
    <t xml:space="preserve">an..12 </t>
  </si>
  <si>
    <t xml:space="preserve">hh:mm:ss.sssss</t>
  </si>
  <si>
    <t xml:space="preserve">/ApplicationResponse/cbc:IssueTime</t>
  </si>
  <si>
    <t xml:space="preserve">El XML no contiene el tag IssueTime</t>
  </si>
  <si>
    <t xml:space="preserve">El valor del tag no cumple con el formato</t>
  </si>
  <si>
    <t xml:space="preserve">IssueTime - El dato ingresado  no cumple con el patrón hh:mm:ss.sssss</t>
  </si>
  <si>
    <t xml:space="preserve">Fecha de comprobación del comprobante (OSE)</t>
  </si>
  <si>
    <t xml:space="preserve">/ApplicationResponse/cbc:ResponseDate</t>
  </si>
  <si>
    <t xml:space="preserve">El XML no contiene el tag ResponseDate</t>
  </si>
  <si>
    <t xml:space="preserve">ResponseDate - El dato ingresado  no cumple con el patrón YYYY-MM-DD</t>
  </si>
  <si>
    <t xml:space="preserve">El valor del tag es menor a la 'Fecha de recepción del comprobante por OSE'</t>
  </si>
  <si>
    <t xml:space="preserve">La fecha de recepcion del comprobante por ose, no debe de ser mayor a la fecha de comprobacion del ose</t>
  </si>
  <si>
    <t xml:space="preserve">El valor del tag es mayor a la fecha de recepción en SUNAT (TODAY)</t>
  </si>
  <si>
    <t xml:space="preserve">La fecha de comprobacion del comprobante en OSE no puede ser mayor a la fecha de recepcion en SUNAT.</t>
  </si>
  <si>
    <t xml:space="preserve">La fecha de recepción en SUNAT es mayor a 1 hora respecto a la fecha de comprobación por OSE
(se compara la fecha y hora de comprobación OSE contra la fecha y hora de procesamiento ) </t>
  </si>
  <si>
    <t xml:space="preserve">La fecha de recepción en SUNAT es mayor a 1 hora(s) respecto a la fecha de comprobación por OSE</t>
  </si>
  <si>
    <t xml:space="preserve">Hora de comprobación del comprobante (OSE)</t>
  </si>
  <si>
    <t xml:space="preserve">/ApplicationResponse/cbc:ResponseTime</t>
  </si>
  <si>
    <t xml:space="preserve">El XML no contiene el tag ResponseTime
</t>
  </si>
  <si>
    <t xml:space="preserve">ResponseTime - El dato ingresado  no cumple con el patrón hh:mm:ss.sssss</t>
  </si>
  <si>
    <t xml:space="preserve">Número de documento de identificación del que envía el CPE (emisor o PSE)</t>
  </si>
  <si>
    <t xml:space="preserve">/ApplicationResponse/cac:SenderParty/cac:PartyLegalEntity/cbc:CompanyID</t>
  </si>
  <si>
    <t xml:space="preserve">El XML no contiene el tag o no existe información del Número de documento de identificación del que envía el CPE (emisor o PSE)</t>
  </si>
  <si>
    <t xml:space="preserve">El formato del tag es diferente de alfanumérico de hasta 15 caracteres</t>
  </si>
  <si>
    <t xml:space="preserve">El valor ingresado como Número de documento de identificación del que envía el CPE (emisor o PSE) es incorrecto</t>
  </si>
  <si>
    <t xml:space="preserve">Tipo de documento de identidad del que envía el CPE (emisor o PSE)</t>
  </si>
  <si>
    <t xml:space="preserve">Catálogo 06</t>
  </si>
  <si>
    <t xml:space="preserve">/ApplicationResponse/cac:SenderParty/cac:PartyLegalEntity/cbc:CompanyID/@schemeID</t>
  </si>
  <si>
    <t xml:space="preserve">No existe el atributo schemeID</t>
  </si>
  <si>
    <t xml:space="preserve">El XML no contiene el atributo schemeID o no existe información del Tipo de documento de identidad del que envía el CPE (emisor o PSE)</t>
  </si>
  <si>
    <t xml:space="preserve">El valor del atributo es diferente de '6'
</t>
  </si>
  <si>
    <t xml:space="preserve">El valor ingresado como Tipo de documento de identidad del que envía el CPE (emisor o PSE) es incorrecto
</t>
  </si>
  <si>
    <t xml:space="preserve">/ApplicationResponse/cac:SenderParty/cac:PartyLegalEntity/cbc:CompanyID/@schemeAgencyName</t>
  </si>
  <si>
    <t xml:space="preserve">El XML no contiene el atributo schemeAgencyName o no existe información del Tipo de documento de identidad del que envía el CPE (emisor o PSE)</t>
  </si>
  <si>
    <t xml:space="preserve">El valor del atributo es diferente de "PE:SUNAT"</t>
  </si>
  <si>
    <t xml:space="preserve">El valor ingresado en el atributo schemeAgencyName del Tipo de documento de identidad del que envía el CPE (emisor o PSE) es incorrecto</t>
  </si>
  <si>
    <t xml:space="preserve">/ApplicationResponse/cac:SenderParty/cac:PartyLegalEntity/cbc:CompanyID/@schemeURI</t>
  </si>
  <si>
    <t xml:space="preserve">El XML no contiene el atributo schemeURI o no existe información del Tipo de documento de identidad del que envía el CPE (emisor o PSE)</t>
  </si>
  <si>
    <t xml:space="preserve">El valor del atributo es diferente de "urn:pe:gob:sunat:cpe:see:gem:catalogos:catalogo6"</t>
  </si>
  <si>
    <t xml:space="preserve">El valor ingresado en el atributo schemeURI del Tipo de documento de identidad del que envía el CPE (emisor o PSE) es incorrecto</t>
  </si>
  <si>
    <t xml:space="preserve">Número de documento de identificación del OSE</t>
  </si>
  <si>
    <t xml:space="preserve">/ApplicationResponse/cac:ReceiverParty/cac:PartyLegalEntity/cbc:CompanyID</t>
  </si>
  <si>
    <t xml:space="preserve">El XML no contiene el tag o no existe información del Número de documento de identificación del OSE</t>
  </si>
  <si>
    <t xml:space="preserve">El formato del tag es diferente de numérico de 11 dígitos</t>
  </si>
  <si>
    <t xml:space="preserve">El valor ingresado como Número de documento de identificación del OSE es incorrecto</t>
  </si>
  <si>
    <t xml:space="preserve">El certificado digital con el que se firma el CDR OSE no corresponde al RUC del OSE</t>
  </si>
  <si>
    <t xml:space="preserve">El certificado digital con el que se firma el CDR OSE no corresponde con el RUC del OSE informado</t>
  </si>
  <si>
    <t xml:space="preserve">El número de RUC no corresponde a un OSE registrado en el padrón</t>
  </si>
  <si>
    <t xml:space="preserve">El Número de documento de identificación del OSE informado no esta registrado en el padron.</t>
  </si>
  <si>
    <t xml:space="preserve">El OSE no se encuentra vinculado al Emisor del comprobante, a la fecha de recepción en SUNAT.
La relación OSE y emisor, se considera vigente hasta el 7mo día calendario del mes siguiente de solicitado la baja.</t>
  </si>
  <si>
    <t xml:space="preserve">El Número de documento de identificación del OSE informado no se encuentra vinculado al emisor del comprobante en la fecha de comprobación.</t>
  </si>
  <si>
    <t xml:space="preserve">Tipo de documento de identidad del OSE</t>
  </si>
  <si>
    <t xml:space="preserve">/ApplicationResponse/cac:ReceiverParty/cac:PartyLegalEntity/cbc:CompanyID/@schemeID</t>
  </si>
  <si>
    <t xml:space="preserve">No existe el atributo schemeID o es vacío</t>
  </si>
  <si>
    <t xml:space="preserve">El XML no contiene el atributo schemeID o no existe información del Tipo de documento de identidad del OSE</t>
  </si>
  <si>
    <t xml:space="preserve">El valor ingresado como Tipo de documento de identidad del OSE es incorrecto</t>
  </si>
  <si>
    <t xml:space="preserve">/ApplicationResponse/cac:ReceiverParty/cac:PartyLegalEntity/cbc:CompanyID/@schemeAgencyName</t>
  </si>
  <si>
    <t xml:space="preserve">El XML no contiene el atributo schemeAgencyName o no existe información del Tipo de documento de identidad del OSE</t>
  </si>
  <si>
    <t xml:space="preserve">El valor ingresado en el atributo schemeAgencyName del Tipo de documento de identidad del OSE es incorrecto</t>
  </si>
  <si>
    <t xml:space="preserve">/ApplicationResponse/cac:ReceiverParty/cac:PartyLegalEntity/cbc:CompanyID/@schemeURI</t>
  </si>
  <si>
    <t xml:space="preserve">El XML no contiene el atributo schemeURI o no existe información del Tipo de documento de identidad del OSE</t>
  </si>
  <si>
    <t xml:space="preserve">El valor ingresado en el atributo schemeURI del Tipo de documento de identidad del OSE es incorrecto</t>
  </si>
  <si>
    <t xml:space="preserve">Código de Respuesta</t>
  </si>
  <si>
    <t xml:space="preserve">/ApplicationResponse/cac:DocumentResponse/cac:Response/cbc:ResponseCode</t>
  </si>
  <si>
    <t xml:space="preserve">El XML no contiene el tag o no existe información del Código de Respuesta</t>
  </si>
  <si>
    <t xml:space="preserve">El valor del tag es diferente de '0' (Valor fijo: '0', indica que el documento electrónico fue aceptado)</t>
  </si>
  <si>
    <t xml:space="preserve">El valor ingresado como Código de Respuesta es incorrecto</t>
  </si>
  <si>
    <t xml:space="preserve">/ApplicationResponse/cac:DocumentResponse/cac:Response/cbc:ResponseCode/@listAgencyName</t>
  </si>
  <si>
    <t xml:space="preserve">El XML no contiene el atributo listAgencyName o no existe información del Código de Respuesta</t>
  </si>
  <si>
    <t xml:space="preserve">El valor ingresado en el atributo listAgencyName del Código de Respuesta es incorrecto</t>
  </si>
  <si>
    <t xml:space="preserve">Descripción de la Respuesta</t>
  </si>
  <si>
    <t xml:space="preserve">/ApplicationResponse/cac:DocumentResponse/cac:Response/cbc:Description</t>
  </si>
  <si>
    <t xml:space="preserve">El XML no contiene el tag o no existe información de la Descripción de la Respuesta</t>
  </si>
  <si>
    <t xml:space="preserve">El valor del tag tiene más de 250 caracteres
</t>
  </si>
  <si>
    <t xml:space="preserve">El valor ingresado como Descripción de la Respuesta es incorrecto</t>
  </si>
  <si>
    <t xml:space="preserve">Código de observación</t>
  </si>
  <si>
    <t xml:space="preserve">/ApplicationResponse/cac:DocumentResponse/cac:Response/cac:Status/cbc:StatusReasonCode</t>
  </si>
  <si>
    <t xml:space="preserve">El valor del tag no cumple con el formato de numérico de 4 dígitos</t>
  </si>
  <si>
    <t xml:space="preserve">El valor ingresado como Código de observación es incorrecto</t>
  </si>
  <si>
    <t xml:space="preserve">No se encontro el tag cbc:StatusReasonCode cuando ingresó la Descripción de la observación</t>
  </si>
  <si>
    <t xml:space="preserve">/ApplicationResponse/cac:DocumentResponse/cac:Response/cac:Status/cbc:StatusReasonCode/@listURI</t>
  </si>
  <si>
    <t xml:space="preserve">Si existe el 'Código de observación' (cbc:Status ReasonCode) y no existe el atributo o es vacío</t>
  </si>
  <si>
    <t xml:space="preserve">El XML no contiene el atributo listURI o no existe información del Código de observación</t>
  </si>
  <si>
    <t xml:space="preserve">El valor del atributo es diferente de "urn:pe:gob:sunat:cpe:see:gem:codigos:codigoretorno"</t>
  </si>
  <si>
    <t xml:space="preserve">El valor ingresado en el atributo listURI del Código de observación es incorrecto</t>
  </si>
  <si>
    <t xml:space="preserve">Descripción de la observación</t>
  </si>
  <si>
    <t xml:space="preserve">/ApplicationResponse/cac:DocumentResponse/cac:Response/cac:Status/cbc:StatusReason</t>
  </si>
  <si>
    <t xml:space="preserve">Si existe el 'Código de observación' (cbc:Status ReasonCode) y no existe el tag o es vacío</t>
  </si>
  <si>
    <t xml:space="preserve">El XML no contiene el tag o no existe información de la Descripción de la observación</t>
  </si>
  <si>
    <t xml:space="preserve">Si existe el 'Código de observación' (cbc:Status ReasonCode) y el valor del tag contiene más de 1000 caracteres</t>
  </si>
  <si>
    <t xml:space="preserve">El valor ingresado como Descripción de la observación es incorrecto</t>
  </si>
  <si>
    <t xml:space="preserve">Si existe más de un tag</t>
  </si>
  <si>
    <t xml:space="preserve">Se ha encontrado mas de una Descripción de la observación, tag cac:Response/cac:Status/cbc:StatusReason</t>
  </si>
  <si>
    <t xml:space="preserve">Serie y número del comprobante</t>
  </si>
  <si>
    <t xml:space="preserve"> an..13</t>
  </si>
  <si>
    <t xml:space="preserve">####-########</t>
  </si>
  <si>
    <t xml:space="preserve">/ApplicationResponse/cac:DocumentResponse/cac:DocumentReference/cbc:ID</t>
  </si>
  <si>
    <t xml:space="preserve">Existe más de un tag  cac:DocumentReference</t>
  </si>
  <si>
    <t xml:space="preserve">El XML contiene mas de un elemento cac:DocumentReference</t>
  </si>
  <si>
    <t xml:space="preserve">El tag es vacío</t>
  </si>
  <si>
    <t xml:space="preserve">El XML no contiene informacion en el tag cac:DocumentReference/cbc:ID</t>
  </si>
  <si>
    <t xml:space="preserve">El valor del tag no cumple con el formato &lt;Serie&gt;-&lt;Número&gt;
</t>
  </si>
  <si>
    <t xml:space="preserve">ID - El dato SERIE-CORRELATIVO no cumple con el formato de acuerdo al tipo de comprobante</t>
  </si>
  <si>
    <t xml:space="preserve">Valor no corresponde con el consignado en el comprobante</t>
  </si>
  <si>
    <t xml:space="preserve">El valor ingresado como Serie y número del comprobante no corresponde con el del comprobante</t>
  </si>
  <si>
    <t xml:space="preserve">Fecha de emisión del comprobante</t>
  </si>
  <si>
    <t xml:space="preserve">/ApplicationResponse/cac:DocumentResponse/cac:DocumentReference/cbc:IssueDate</t>
  </si>
  <si>
    <t xml:space="preserve">El XML no contiene el tag o no existe información de la Fecha de emisión del comprobante</t>
  </si>
  <si>
    <t xml:space="preserve">El valor del tag no cumple con el formato YYYY-MM-DD</t>
  </si>
  <si>
    <t xml:space="preserve">IssueDate - El dato ingresado  no cumple con el patron YYYY-MM-DD</t>
  </si>
  <si>
    <t xml:space="preserve">El valor ingresado como Fecha de emisión del comprobante no corresponde con el del comprobante</t>
  </si>
  <si>
    <t xml:space="preserve">Hora de emisión del comprobante</t>
  </si>
  <si>
    <t xml:space="preserve">/ApplicationResponse/cac:DocumentResponse/cac:DocumentReference/cbc:IssueTime</t>
  </si>
  <si>
    <t xml:space="preserve">El XML no contiene el tag o no existe información de la Hora de emisión del comprobante</t>
  </si>
  <si>
    <t xml:space="preserve">El valor ingresado como Hora de emisión del comprobante no cumple con el patrón hh:mm:ss.sssss</t>
  </si>
  <si>
    <t xml:space="preserve">El valor ingresado como Hora de emisión del comprobante no corresponde con el del comprobante</t>
  </si>
  <si>
    <t xml:space="preserve">Tipo de comprobante</t>
  </si>
  <si>
    <t xml:space="preserve">Catálogo 01</t>
  </si>
  <si>
    <t xml:space="preserve">/ApplicationResponse/cac:DocumentResponse/cac:DocumentReference/cbc:DocumentTypeCode</t>
  </si>
  <si>
    <t xml:space="preserve">El XML no contiene el tag o no existe información del Tipo de comprobante</t>
  </si>
  <si>
    <t xml:space="preserve">El valor del tag no corresponde a un tipo de comprobante válido</t>
  </si>
  <si>
    <t xml:space="preserve">El valor ingresado como Tipo de comprobante es incorrecto</t>
  </si>
  <si>
    <t xml:space="preserve">El valor ingresado como Tipo de comprobante no corresponde con el del comprobante</t>
  </si>
  <si>
    <t xml:space="preserve">Hash del comprobante</t>
  </si>
  <si>
    <t xml:space="preserve">/ApplicationResponse/cac:DocumentResponse/cac:DocumentReference/cac:Attachment/cac:ExternalReference/cbc:DocumentHash</t>
  </si>
  <si>
    <t xml:space="preserve">El XML no contiene el tag o no existe información del Hash del comprobante</t>
  </si>
  <si>
    <t xml:space="preserve">El valor del tag no cumple con el formato de mínimo 3 caracteres y hasta una longitud máxima de 250 caracteres</t>
  </si>
  <si>
    <t xml:space="preserve">El valor ingresado como Hash del comprobante es incorrecto</t>
  </si>
  <si>
    <t xml:space="preserve">El valor ingresado como Hash del comprobante no corresponde con el del comprobante</t>
  </si>
  <si>
    <t xml:space="preserve">Número de documento de identificación del emisor</t>
  </si>
  <si>
    <t xml:space="preserve">/ApplicationResponse/cac:DocumentResponse/cac:IssuerParty/cac:PartyLegalEntity/cbc:CompanyID</t>
  </si>
  <si>
    <t xml:space="preserve">El XML no contiene el tag o no existe información del Número de documento de identificación del emisor</t>
  </si>
  <si>
    <t xml:space="preserve">El valor ingresado como Número de documento de identificación del emisor es incorrecto</t>
  </si>
  <si>
    <t xml:space="preserve">El valor ingresado como Número de documento de identificación del emisor no corresponde con el del comprobante</t>
  </si>
  <si>
    <t xml:space="preserve">Validar solo si el envío es realizado por un PSE:
El PSE no se encuentra vinculado al Emisor del comprobante, a la fecha de comprobación.
La relación PSE y emisor, se considera vigente hasta el 7mo día calendario del mes siguiente de solicitado la baja.</t>
  </si>
  <si>
    <t xml:space="preserve">El PSE informado no se encuentra vinculado con el  emisor del comprobante en la fecha de comprobación.</t>
  </si>
  <si>
    <t xml:space="preserve">/ApplicationResponse/cac:DocumentResponse/cac:IssuerParty/cac:PartyLegalEntity/cbc:CompanyID/@schemeID</t>
  </si>
  <si>
    <t xml:space="preserve">El XML no contiene el atributo o no existe información del Tipo de documento de identidad del emisor</t>
  </si>
  <si>
    <t xml:space="preserve">El valor del atributo es  diferente al catálogo </t>
  </si>
  <si>
    <t xml:space="preserve">El valor ingresado como Tipo de documento de identidad del emisor es incorrecto</t>
  </si>
  <si>
    <t xml:space="preserve">El valor ingresado como Tipo de documento de identidad del emisor no corresponde con el del comprobante</t>
  </si>
  <si>
    <t xml:space="preserve">Número de documento de identificación del receptor</t>
  </si>
  <si>
    <t xml:space="preserve">/ApplicationResponse/cac:DocumentResponse/cac:RecipientParty/cac:PartyLegalEntity/cbc:CompanyID</t>
  </si>
  <si>
    <t xml:space="preserve">El XML no contiene el tag o no existe información del Número de documento de identificación del receptor</t>
  </si>
  <si>
    <t xml:space="preserve">El valor ingresado como Número de documento de identificación del receptor no corresponde con el del comprobante</t>
  </si>
  <si>
    <t xml:space="preserve">Tipo de documento de identidad del receptor</t>
  </si>
  <si>
    <t xml:space="preserve">/ApplicationResponse/cac:DocumentResponse/cac:RecipientParty/cac:PartyLegalEntity/cbc:CompanyID/@schemeID</t>
  </si>
  <si>
    <t xml:space="preserve">El XML no contiene el atributo o no existe información del Tipo de documento de identidad del receptor
</t>
  </si>
  <si>
    <t xml:space="preserve">El valor del atributo es  diferente al catálogo y guion "-"
</t>
  </si>
  <si>
    <t xml:space="preserve">El valor ingresado como Tipo de documento de identidad del receptor es incorrecto</t>
  </si>
  <si>
    <t xml:space="preserve">El valor ingresado como Tipo de documento de identidad del receptor no corresponde con el del comprobante</t>
  </si>
  <si>
    <t xml:space="preserve">El XML no contiene el tag o no existe informacion de CustomizationID
</t>
  </si>
  <si>
    <t xml:space="preserve">El XML no contiene informacion en el tag ID
</t>
  </si>
  <si>
    <t xml:space="preserve">La fecha de recepcion del comprobante por ose, no debe de ser mayor a la fecha de recepcion de sunat</t>
  </si>
  <si>
    <t xml:space="preserve">IssueTime - El dato ingresado  no cumple con el patrón hh:mm:ss.sss</t>
  </si>
  <si>
    <t xml:space="preserve">El XML no contiene el tag ResponseTime</t>
  </si>
  <si>
    <t xml:space="preserve">ResponseTime - El dato ingresado  no cumple con el patrón hh:mm:ss.sss</t>
  </si>
  <si>
    <t xml:space="preserve">El valor ingresado como Tipo de documento de identidad del que envía el CPE (emisor o PSE) es incorrecto</t>
  </si>
  <si>
    <t xml:space="preserve">El XML no contiene el tag o no existe información del Número de documento de identificación del OSE
</t>
  </si>
  <si>
    <t xml:space="preserve">El XML no contiene el tag o no existe información de la Descripción de la Respuesta
El valor ingresado como Descripción de la Respuesta es incorrecto</t>
  </si>
  <si>
    <t xml:space="preserve">Solo si se encontró el tag del Código de observación (cbc:StatusReasonCode), validar:
El XML no contiene el atributo listURI o no existe información del Código de observación</t>
  </si>
  <si>
    <t xml:space="preserve">Solo si se encontró el tag del Código de observación (cbc:StatusReasonCode), validar:
El valor ingresado en el atributo listURI del Código de observación es incorrecto</t>
  </si>
  <si>
    <t xml:space="preserve">El XML no contiene el tag o no existe información de la Descripción de la observación
</t>
  </si>
  <si>
    <t xml:space="preserve">R#-########-#####</t>
  </si>
  <si>
    <t xml:space="preserve">Para cac:DocumentReference, validar que sea único (sólo un elemento)
El XML contiene mas de un elemento cac:DocumentReference</t>
  </si>
  <si>
    <t xml:space="preserve">El valor del tag no cumple con el formato establecido
</t>
  </si>
  <si>
    <t xml:space="preserve">ID - El dato ingresado no cumple con el formato R#-fecha-correlativo</t>
  </si>
  <si>
    <t xml:space="preserve">Fecha de emisión del resumen</t>
  </si>
  <si>
    <t xml:space="preserve">Valor no corresponde con el consignado en el resumen</t>
  </si>
  <si>
    <t xml:space="preserve">Tipo de resumen</t>
  </si>
  <si>
    <t xml:space="preserve">Hash del resumen</t>
  </si>
  <si>
    <t xml:space="preserve">El XML no contiene el tag o no existe información del Hash del comprobante
</t>
  </si>
  <si>
    <t xml:space="preserve">El XML no contiene el tag o no existe información del Número de documento de identificación del emisor
</t>
  </si>
  <si>
    <t xml:space="preserve">Validar solo si el envío es realizado por un PSE:
El PSE no se encuentra vinculado al Emisor del comprobante, a la fecha de comprobación</t>
  </si>
  <si>
    <t xml:space="preserve">El PSE informado no se encuentra vinculado con el  emisor del comprobante en la fecha de comprobación.
La relación PSE y emisor, se considera vigente hasta el 7mo día calendario del mes siguiente de solicitado la baja.</t>
  </si>
  <si>
    <t xml:space="preserve">Anexo V</t>
  </si>
  <si>
    <t xml:space="preserve">Anexo N.°8 : Catálogo de códigos</t>
  </si>
  <si>
    <t xml:space="preserve">No.</t>
  </si>
  <si>
    <t xml:space="preserve">Catálogo</t>
  </si>
  <si>
    <t xml:space="preserve">Código de tipo de documento</t>
  </si>
  <si>
    <t xml:space="preserve">Código</t>
  </si>
  <si>
    <t xml:space="preserve">Descripción</t>
  </si>
  <si>
    <t xml:space="preserve">Factura</t>
  </si>
  <si>
    <t xml:space="preserve">Liquidación de compra</t>
  </si>
  <si>
    <t xml:space="preserve">Boletos de Transporte Aéreo que emiten las Compañías de Aviación Comercial por el servicio de transporte aéreo regular de pasajeros, emitido de manera manual, mecanizada o por medios electrónicos (BME)</t>
  </si>
  <si>
    <t xml:space="preserve">Carta de porte aéreo</t>
  </si>
  <si>
    <t xml:space="preserve">Nota de crédito</t>
  </si>
  <si>
    <t xml:space="preserve">Nota de débito</t>
  </si>
  <si>
    <t xml:space="preserve">Guía de remisión remitente</t>
  </si>
  <si>
    <t xml:space="preserve">Póliza emitida por las Bolsas de Valores</t>
  </si>
  <si>
    <t xml:space="preserve">12</t>
  </si>
  <si>
    <t xml:space="preserve">Ticket de máquina registradora</t>
  </si>
  <si>
    <t xml:space="preserve">13</t>
  </si>
  <si>
    <t xml:space="preserve">Documento emitido por bancos, instituciones financieras, crediticias y de seguros que se encuentren bajo el control de la Superintendencia de Banca y Seguros</t>
  </si>
  <si>
    <t xml:space="preserve">Recibo servicios públicos</t>
  </si>
  <si>
    <t xml:space="preserve">Boletos emitidos por el servicio de transporte terrestre regular urbano de pasajeros y el ferroviario público de pasajeros prestado en vía férrea local</t>
  </si>
  <si>
    <t xml:space="preserve">Boleto de viaje emitido por las empresas de transporte público interprovincial de pasajeros</t>
  </si>
  <si>
    <t xml:space="preserve">18</t>
  </si>
  <si>
    <t xml:space="preserve">Documentos emitidos por las AFP</t>
  </si>
  <si>
    <t xml:space="preserve">Boleto por atracciones y espectáculos públicos</t>
  </si>
  <si>
    <t xml:space="preserve">20</t>
  </si>
  <si>
    <t xml:space="preserve">Comprobante de retención</t>
  </si>
  <si>
    <t xml:space="preserve">Conocimiento de embarque por el servicio de transporte de carga marítima</t>
  </si>
  <si>
    <t xml:space="preserve">Pólizas de Adjudicación por remate o adjudicación de bienes</t>
  </si>
  <si>
    <t xml:space="preserve">Certificado de pago de regalías emitidas por PERUPETRO S.A.</t>
  </si>
  <si>
    <t xml:space="preserve">Etiquetas por el pago de la Tarifa Unificada de Uso de Aeropuerto – TUUA</t>
  </si>
  <si>
    <t xml:space="preserve">Documentos emitidos por la COFOPRI</t>
  </si>
  <si>
    <t xml:space="preserve">30</t>
  </si>
  <si>
    <t xml:space="preserve">Documentos emitidos por las empresas que desempeñan el rol adquirente en los sistemas de pago mediante tarjetas de crédito y débito, emitidas por bancos e instituciones financieras o crediticias, domiciliados o no en el país.</t>
  </si>
  <si>
    <t xml:space="preserve">31</t>
  </si>
  <si>
    <t xml:space="preserve">Guía de remisión transportista</t>
  </si>
  <si>
    <t xml:space="preserve">Documentos emitidos por recaudadoras de la Garantía de Red Principal</t>
  </si>
  <si>
    <t xml:space="preserve">Documento del Operador</t>
  </si>
  <si>
    <t xml:space="preserve">Documento del Partícipe</t>
  </si>
  <si>
    <t xml:space="preserve">Recibo de Distribución de Gas Natural</t>
  </si>
  <si>
    <t xml:space="preserve">Documentos que emitan los concesionarios del servicio de revisiones técnicas</t>
  </si>
  <si>
    <t xml:space="preserve">40</t>
  </si>
  <si>
    <t xml:space="preserve">Comprobante de Percepción </t>
  </si>
  <si>
    <t xml:space="preserve">41</t>
  </si>
  <si>
    <t xml:space="preserve">Comprobante de Percepción – Venta interna ( físico - formato impreso)</t>
  </si>
  <si>
    <t xml:space="preserve">Documentos emitidos por los adq. en los sistemas de pago por tarj. de crédito emitidas por ellas mismas</t>
  </si>
  <si>
    <t xml:space="preserve">Boleto de compañías de aviación transporte aéreo no regular</t>
  </si>
  <si>
    <t xml:space="preserve">Documentos emitidos por centros educativos y culturales, universidades, asociaciones y fundaciones</t>
  </si>
  <si>
    <t xml:space="preserve">BVME para transporte ferroviario de pasajeros</t>
  </si>
  <si>
    <t xml:space="preserve">56</t>
  </si>
  <si>
    <t xml:space="preserve">Comprobante de pago SEAE</t>
  </si>
  <si>
    <t xml:space="preserve">71</t>
  </si>
  <si>
    <t xml:space="preserve">Guía de remisión remitente complementaria</t>
  </si>
  <si>
    <t xml:space="preserve">72</t>
  </si>
  <si>
    <t xml:space="preserve">Guía de remisión transportista complementaria</t>
  </si>
  <si>
    <t xml:space="preserve">Nota de crédito especial</t>
  </si>
  <si>
    <t xml:space="preserve">Nota de débito especial</t>
  </si>
  <si>
    <t xml:space="preserve">Código de tipo de monedas</t>
  </si>
  <si>
    <t xml:space="preserve">ISO 4217 Alpha Version 2001 </t>
  </si>
  <si>
    <t xml:space="preserve">http://www.iso.org/iso/home/standards/currency_codes.htm</t>
  </si>
  <si>
    <t xml:space="preserve">Código de tipo de unidad de medida comercial</t>
  </si>
  <si>
    <t xml:space="preserve">UN/ECE Recommendation 20 Revision 13</t>
  </si>
  <si>
    <t xml:space="preserve">https://www.unece.org/fileadmin/DAM/uncefact/recommendations/rec20/rec20_Rev13e_2017.xls</t>
  </si>
  <si>
    <t xml:space="preserve">Código de país</t>
  </si>
  <si>
    <t xml:space="preserve">ISO 3166-1</t>
  </si>
  <si>
    <t xml:space="preserve">http://www.chemie.fu-berlin.de/diverse/doc/ISO_3166.html</t>
  </si>
  <si>
    <t xml:space="preserve">Código de tipos de tributos y otros conceptos</t>
  </si>
  <si>
    <t xml:space="preserve">Código internacional</t>
  </si>
  <si>
    <t xml:space="preserve">Nombre</t>
  </si>
  <si>
    <t xml:space="preserve">1000</t>
  </si>
  <si>
    <t xml:space="preserve">IGV Impuesto General a las Ventas</t>
  </si>
  <si>
    <t xml:space="preserve">VAT</t>
  </si>
  <si>
    <t xml:space="preserve">IGV</t>
  </si>
  <si>
    <t xml:space="preserve">Impuesto a la Venta Arroz Pilado</t>
  </si>
  <si>
    <t xml:space="preserve">IVAP</t>
  </si>
  <si>
    <t xml:space="preserve">2000</t>
  </si>
  <si>
    <t xml:space="preserve">ISC Impuesto Selectivo al Consumo</t>
  </si>
  <si>
    <t xml:space="preserve">EXC</t>
  </si>
  <si>
    <t xml:space="preserve">Impuesto a la Renta</t>
  </si>
  <si>
    <t xml:space="preserve">TOX</t>
  </si>
  <si>
    <t xml:space="preserve">IR</t>
  </si>
  <si>
    <t xml:space="preserve">Impuesto a la bolsa plastica</t>
  </si>
  <si>
    <t xml:space="preserve">OTH</t>
  </si>
  <si>
    <t xml:space="preserve">ICBPER</t>
  </si>
  <si>
    <t xml:space="preserve">Exportación</t>
  </si>
  <si>
    <t xml:space="preserve">FRE</t>
  </si>
  <si>
    <t xml:space="preserve">EXP</t>
  </si>
  <si>
    <t xml:space="preserve">Gratuito</t>
  </si>
  <si>
    <t xml:space="preserve">GRA</t>
  </si>
  <si>
    <t xml:space="preserve">Exonerado</t>
  </si>
  <si>
    <t xml:space="preserve">EXO</t>
  </si>
  <si>
    <t xml:space="preserve">Inafecto</t>
  </si>
  <si>
    <t xml:space="preserve">INA</t>
  </si>
  <si>
    <t xml:space="preserve">9999</t>
  </si>
  <si>
    <t xml:space="preserve">OTROS</t>
  </si>
  <si>
    <t xml:space="preserve">Código de tipo de documento de identidad</t>
  </si>
  <si>
    <t xml:space="preserve">0</t>
  </si>
  <si>
    <t xml:space="preserve">DOC.TRIB.NO.DOM.SIN.RUC</t>
  </si>
  <si>
    <t xml:space="preserve">1</t>
  </si>
  <si>
    <t xml:space="preserve">Documento Nacional de Identidad</t>
  </si>
  <si>
    <t xml:space="preserve">4</t>
  </si>
  <si>
    <t xml:space="preserve">Carnet de extranjería</t>
  </si>
  <si>
    <t xml:space="preserve">6</t>
  </si>
  <si>
    <t xml:space="preserve">Registro Unico de Contributentes</t>
  </si>
  <si>
    <t xml:space="preserve">7</t>
  </si>
  <si>
    <t xml:space="preserve">Pasaporte</t>
  </si>
  <si>
    <t xml:space="preserve">A</t>
  </si>
  <si>
    <t xml:space="preserve">Cédula Diplomática de identidad</t>
  </si>
  <si>
    <t xml:space="preserve">B</t>
  </si>
  <si>
    <t xml:space="preserve">DOC.IDENT.PAIS.RESIDENCIA-NO.D</t>
  </si>
  <si>
    <t xml:space="preserve">Tax Identification Number - TIN – Doc Trib PP.NN</t>
  </si>
  <si>
    <t xml:space="preserve">D</t>
  </si>
  <si>
    <t xml:space="preserve">Identification Number - IN – Doc Trib PP. JJ</t>
  </si>
  <si>
    <t xml:space="preserve">E</t>
  </si>
  <si>
    <t xml:space="preserve">TAM- Tarjeta Andina de Migración </t>
  </si>
  <si>
    <t xml:space="preserve">F</t>
  </si>
  <si>
    <t xml:space="preserve">Permiso Temporal de Permanencia - PTP</t>
  </si>
  <si>
    <t xml:space="preserve">G</t>
  </si>
  <si>
    <t xml:space="preserve">Salvoconducto</t>
  </si>
  <si>
    <t xml:space="preserve">Código de tipo de afectación del IGV</t>
  </si>
  <si>
    <t xml:space="preserve">Codigo de tributo</t>
  </si>
  <si>
    <t xml:space="preserve">10</t>
  </si>
  <si>
    <t xml:space="preserve">Gravado - Operación Onerosa</t>
  </si>
  <si>
    <t xml:space="preserve">11</t>
  </si>
  <si>
    <t xml:space="preserve">Gravado – Retiro por premio</t>
  </si>
  <si>
    <t xml:space="preserve">Gravado – Retiro por donación</t>
  </si>
  <si>
    <t xml:space="preserve">Gravado – Retiro </t>
  </si>
  <si>
    <t xml:space="preserve">14</t>
  </si>
  <si>
    <t xml:space="preserve">Gravado – Retiro por publicidad</t>
  </si>
  <si>
    <t xml:space="preserve">15</t>
  </si>
  <si>
    <t xml:space="preserve">Gravado – Bonificaciones</t>
  </si>
  <si>
    <t xml:space="preserve">16</t>
  </si>
  <si>
    <t xml:space="preserve">Gravado – Retiro por entrega a trabajadores</t>
  </si>
  <si>
    <t xml:space="preserve">Gravado - IVAP</t>
  </si>
  <si>
    <t xml:space="preserve">1016 o 9996</t>
  </si>
  <si>
    <t xml:space="preserve">Exonerado - Operación Onerosa</t>
  </si>
  <si>
    <t xml:space="preserve">Exonerado - Transferencia gratuita</t>
  </si>
  <si>
    <t xml:space="preserve">Inafecto - Operación Onerosa</t>
  </si>
  <si>
    <t xml:space="preserve">Inafecto – Retiro por Bonificación</t>
  </si>
  <si>
    <t xml:space="preserve">32</t>
  </si>
  <si>
    <t xml:space="preserve">Inafecto – Retiro</t>
  </si>
  <si>
    <t xml:space="preserve">33</t>
  </si>
  <si>
    <t xml:space="preserve">Inafecto – Retiro por Muestras Médicas</t>
  </si>
  <si>
    <t xml:space="preserve">34</t>
  </si>
  <si>
    <t xml:space="preserve">Inafecto - Retiro por Convenio Colectivo</t>
  </si>
  <si>
    <t xml:space="preserve">35</t>
  </si>
  <si>
    <t xml:space="preserve">Inafecto – Retiro por premio</t>
  </si>
  <si>
    <t xml:space="preserve">36</t>
  </si>
  <si>
    <t xml:space="preserve">Inafecto - Retiro por publicidad</t>
  </si>
  <si>
    <t xml:space="preserve">Inafecto - Transferencia gratuita</t>
  </si>
  <si>
    <t xml:space="preserve">Exportación de Bienes o Servicios</t>
  </si>
  <si>
    <t xml:space="preserve">9995 o 9996</t>
  </si>
  <si>
    <t xml:space="preserve">Código de tipos de sistema de cálculo del ISC</t>
  </si>
  <si>
    <t xml:space="preserve">Sistema al valor (Apéndice IV, lit. A – T.U.O IGV e ISC)</t>
  </si>
  <si>
    <t xml:space="preserve">Aplicación del Monto Fijo ( Sistema específico, bienes en el apéndice III, Apéndice IV, lit. B – T.U.O IGV e ISC)</t>
  </si>
  <si>
    <t xml:space="preserve">Sistema de Precios de Venta al Público (Apéndice IV, lit. C – T.U.O IGV e ISC)</t>
  </si>
  <si>
    <t xml:space="preserve">Códigos de tipo de nota de crédito electrónica</t>
  </si>
  <si>
    <t xml:space="preserve">Anulación de la operación</t>
  </si>
  <si>
    <t xml:space="preserve">Anulación por error en el RUC</t>
  </si>
  <si>
    <t xml:space="preserve">Corrección por error en la descripción o atención de reclamo respecto de bienes adquiridos o servicios prestados</t>
  </si>
  <si>
    <t xml:space="preserve">Descuento global</t>
  </si>
  <si>
    <t xml:space="preserve">Descuento por ítem</t>
  </si>
  <si>
    <t xml:space="preserve">Devolución total</t>
  </si>
  <si>
    <t xml:space="preserve">Devolución por ítem</t>
  </si>
  <si>
    <t xml:space="preserve">Bonificación</t>
  </si>
  <si>
    <t xml:space="preserve">Disminución en el valor</t>
  </si>
  <si>
    <t xml:space="preserve">Otros Conceptos </t>
  </si>
  <si>
    <t xml:space="preserve">Ajustes de operaciones de exportación</t>
  </si>
  <si>
    <t xml:space="preserve">Ajustes afectos al IVAP</t>
  </si>
  <si>
    <t xml:space="preserve">Corrección o modificación del monto neto pendiente de pago y/o la(s) fechas(s) de vencimiento del pago único o de las cuotas y/o los montos correspondientes a cada cuota, de ser el caso</t>
  </si>
  <si>
    <t xml:space="preserve">Códigos de tipo de nota de débito electrónica</t>
  </si>
  <si>
    <t xml:space="preserve">Intereses por mora</t>
  </si>
  <si>
    <t xml:space="preserve">Aumento en el valor</t>
  </si>
  <si>
    <t xml:space="preserve">Penalidades/ otros conceptos </t>
  </si>
  <si>
    <t xml:space="preserve">Códigos de tipo de valor de venta (Resumen diario de boletas y notas)</t>
  </si>
  <si>
    <t xml:space="preserve">Gravado</t>
  </si>
  <si>
    <t xml:space="preserve">Gratuitas</t>
  </si>
  <si>
    <t xml:space="preserve">Código de documentos relacionados tributarios</t>
  </si>
  <si>
    <t xml:space="preserve">Factura – emitida para corregir error en el RUC</t>
  </si>
  <si>
    <t xml:space="preserve">Factura – emitida por anticipos</t>
  </si>
  <si>
    <t xml:space="preserve">Boleta de Venta – emitida por anticipos</t>
  </si>
  <si>
    <t xml:space="preserve">Ticket de Salida - ENAPU </t>
  </si>
  <si>
    <t xml:space="preserve">Código SCOP</t>
  </si>
  <si>
    <t xml:space="preserve">Factura electrónica remitente</t>
  </si>
  <si>
    <t xml:space="preserve">Guia de remisión remitente</t>
  </si>
  <si>
    <t xml:space="preserve">Declaración de salida del depósito franco </t>
  </si>
  <si>
    <t xml:space="preserve">Declaración simplificada de importación </t>
  </si>
  <si>
    <t xml:space="preserve">Liquidación de compra - emitida por anticipos</t>
  </si>
  <si>
    <t xml:space="preserve">99</t>
  </si>
  <si>
    <t xml:space="preserve">Otros</t>
  </si>
  <si>
    <t xml:space="preserve">Código de ubicación geográfica (UBIGEO)</t>
  </si>
  <si>
    <t xml:space="preserve">Catálogo de ubigeos del INEI</t>
  </si>
  <si>
    <t xml:space="preserve">https://www.datosabiertos.gob.pe/dataset/c%C3%B3digo-de-ubicaci%C3%B3n-geogr%C3%A1fica-en-el-per%C3%BA-instituto-nacional-de-estad%C3%ADstica-e-inform%C3%A1tica</t>
  </si>
  <si>
    <t xml:space="preserve">Código de otros conceptos tributarios</t>
  </si>
  <si>
    <t xml:space="preserve">Total valor de venta - operaciones exportadas</t>
  </si>
  <si>
    <t xml:space="preserve">Total valor de venta - operaciones gravadas</t>
  </si>
  <si>
    <t xml:space="preserve">1002</t>
  </si>
  <si>
    <t xml:space="preserve">Total valor de venta - operaciones inafectas</t>
  </si>
  <si>
    <t xml:space="preserve">Total valor de venta - operaciones exoneradas</t>
  </si>
  <si>
    <t xml:space="preserve">Total valor de venta – Operaciones gratuitas</t>
  </si>
  <si>
    <t xml:space="preserve">1005</t>
  </si>
  <si>
    <t xml:space="preserve">Sub total de venta</t>
  </si>
  <si>
    <t xml:space="preserve">2001</t>
  </si>
  <si>
    <t xml:space="preserve">Percepciones</t>
  </si>
  <si>
    <t xml:space="preserve">2002</t>
  </si>
  <si>
    <t xml:space="preserve">Retenciones</t>
  </si>
  <si>
    <t xml:space="preserve">2003</t>
  </si>
  <si>
    <t xml:space="preserve">Detracciones</t>
  </si>
  <si>
    <t xml:space="preserve">2004</t>
  </si>
  <si>
    <t xml:space="preserve">Bonificaciones</t>
  </si>
  <si>
    <t xml:space="preserve">2005</t>
  </si>
  <si>
    <t xml:space="preserve">Total descuentos</t>
  </si>
  <si>
    <t xml:space="preserve">FISE (Ley 29852) Fondo Inclusión Social Energético</t>
  </si>
  <si>
    <t xml:space="preserve">Códigos de elementos adicionales en la factura y boleta electrónica</t>
  </si>
  <si>
    <t xml:space="preserve">Monto en Letras</t>
  </si>
  <si>
    <t xml:space="preserve">Leyenda "TRANSFERENCIA GRATUITA DE UN BIEN Y/O SERVICIO PRESTADO GRATUITAMENTE"</t>
  </si>
  <si>
    <t xml:space="preserve">Leyenda “COMPROBANTE DE PERCEPCIÓN”</t>
  </si>
  <si>
    <t xml:space="preserve">Leyenda “BIENES TRANSFERIDOS EN LA AMAZONÍA REGIÓN SELVAPARA SER CONSUMIDOS EN LA MISMA"</t>
  </si>
  <si>
    <t xml:space="preserve">Leyenda “SERVICIOS PRESTADOS EN LA AMAZONÍA  REGIÓN SELVA PARA SER CONSUMIDOS EN LA MISMA”</t>
  </si>
  <si>
    <t xml:space="preserve">Leyenda “CONTRATOS DE CONSTRUCCIÓN EJECUTADOS  EN LA AMAZONÍA REGIÓN SELVA”</t>
  </si>
  <si>
    <t xml:space="preserve">Leyenda “Agencia de Viaje - Paquete turístico” </t>
  </si>
  <si>
    <t xml:space="preserve">Leyenda “Venta realizada por emisor itinerante” </t>
  </si>
  <si>
    <t xml:space="preserve">2006</t>
  </si>
  <si>
    <t xml:space="preserve">Leyenda: Operación sujeta a detracción</t>
  </si>
  <si>
    <t xml:space="preserve">Leyenda: Operación sujeta a IVAP</t>
  </si>
  <si>
    <t xml:space="preserve">Restitución Simplificado de Derechos Arancelarios</t>
  </si>
  <si>
    <t xml:space="preserve">Detracciones: CODIGO DE BB Y SS SUJETOS A DETRACCION</t>
  </si>
  <si>
    <t xml:space="preserve">3001</t>
  </si>
  <si>
    <t xml:space="preserve">Detracciones: NUMERO DE CTA EN EL BN</t>
  </si>
  <si>
    <t xml:space="preserve">3002</t>
  </si>
  <si>
    <t xml:space="preserve">Detracciones: Recursos Hidrobiológicos-Nombre y matrícula de la embarcación</t>
  </si>
  <si>
    <t xml:space="preserve">Detracciones: Recursos Hidrobiológicos-Tipo y cantidad de especie vendida</t>
  </si>
  <si>
    <t xml:space="preserve">3004</t>
  </si>
  <si>
    <t xml:space="preserve">Detracciones: Recursos Hidrobiológicos -Lugar de descarga</t>
  </si>
  <si>
    <t xml:space="preserve">3005</t>
  </si>
  <si>
    <t xml:space="preserve">Detracciones: Recursos Hidrobiológicos -Fecha de descarga</t>
  </si>
  <si>
    <t xml:space="preserve">Detracciones: Transporte Bienes vía terrestre – Numero Registro MTC</t>
  </si>
  <si>
    <t xml:space="preserve">Detracciones: Transporte Bienes vía terrestre – configuración vehicular</t>
  </si>
  <si>
    <t xml:space="preserve">3008</t>
  </si>
  <si>
    <t xml:space="preserve">Detracciones: Transporte Bienes vía terrestre – punto de origen</t>
  </si>
  <si>
    <t xml:space="preserve">3009</t>
  </si>
  <si>
    <t xml:space="preserve">Detracciones: Transporte Bienes vía terrestre – punto destino</t>
  </si>
  <si>
    <t xml:space="preserve">3010</t>
  </si>
  <si>
    <t xml:space="preserve">Detracciones: Transporte Bienes vía terrestre – valor referencial preliminar</t>
  </si>
  <si>
    <t xml:space="preserve">Beneficio hospedajes: Código País de emisión del pasaporte</t>
  </si>
  <si>
    <t xml:space="preserve">4001</t>
  </si>
  <si>
    <t xml:space="preserve">Beneficio hospedajes: Código País de residencia del sujeto no domiciliado</t>
  </si>
  <si>
    <t xml:space="preserve">4002</t>
  </si>
  <si>
    <t xml:space="preserve">Beneficio Hospedajes: Fecha de ingreso al país </t>
  </si>
  <si>
    <t xml:space="preserve">4003</t>
  </si>
  <si>
    <t xml:space="preserve">Beneficio Hospedajes: Fecha de ingreso al establecimiento</t>
  </si>
  <si>
    <t xml:space="preserve">4004</t>
  </si>
  <si>
    <t xml:space="preserve">Beneficio Hospedajes: Fecha de salida del establecimiento</t>
  </si>
  <si>
    <t xml:space="preserve">Beneficio Hospedajes: Número de días de permanencia</t>
  </si>
  <si>
    <t xml:space="preserve">Beneficio Hospedajes: Fecha de consumo </t>
  </si>
  <si>
    <t xml:space="preserve">4007</t>
  </si>
  <si>
    <t xml:space="preserve">Beneficio Hospedajes: Paquete turístico - Nombres y Apellidos del Huésped </t>
  </si>
  <si>
    <t xml:space="preserve">4008</t>
  </si>
  <si>
    <t xml:space="preserve">Beneficio Hospedajes: Paquete turístico – Tipo documento identidad del huésped  </t>
  </si>
  <si>
    <t xml:space="preserve">Beneficio Hospedajes: Paquete turístico – Numero de documento identidad de huésped </t>
  </si>
  <si>
    <t xml:space="preserve">5000</t>
  </si>
  <si>
    <t xml:space="preserve">Proveedores Estado: Número de Expediente</t>
  </si>
  <si>
    <t xml:space="preserve">5001</t>
  </si>
  <si>
    <t xml:space="preserve">Proveedores Estado : Código de unidad ejecutora</t>
  </si>
  <si>
    <t xml:space="preserve">5002</t>
  </si>
  <si>
    <t xml:space="preserve">Proveedores Estado : N° de proceso de selección</t>
  </si>
  <si>
    <t xml:space="preserve">5003</t>
  </si>
  <si>
    <t xml:space="preserve">Proveedores Estado : N° de contrato</t>
  </si>
  <si>
    <t xml:space="preserve">6000</t>
  </si>
  <si>
    <t xml:space="preserve">Comercialización de Oro :  Código Unico Concesión Minera</t>
  </si>
  <si>
    <t xml:space="preserve">6001</t>
  </si>
  <si>
    <t xml:space="preserve">Comercialización de Oro :  N° declaración compromiso</t>
  </si>
  <si>
    <t xml:space="preserve">6002</t>
  </si>
  <si>
    <t xml:space="preserve">Comercialización de Oro :  N° Reg. Especial .Comerci. Oro</t>
  </si>
  <si>
    <t xml:space="preserve">6003</t>
  </si>
  <si>
    <t xml:space="preserve">Comercialización de Oro :  N° Resolución que autoriza Planta de Beneficio</t>
  </si>
  <si>
    <t xml:space="preserve">6004</t>
  </si>
  <si>
    <t xml:space="preserve">Comercialización de Oro : Ley Mineral (% concent. oro)</t>
  </si>
  <si>
    <t xml:space="preserve">6005</t>
  </si>
  <si>
    <t xml:space="preserve">Comercialización de Oro : Naturaleza del mineral</t>
  </si>
  <si>
    <t xml:space="preserve">6006</t>
  </si>
  <si>
    <t xml:space="preserve">Comercialización de Oro : Nombre del derecho minero</t>
  </si>
  <si>
    <t xml:space="preserve">Primera venta de mercancia identificable entre usuarios de la zona comercial</t>
  </si>
  <si>
    <t xml:space="preserve">Venta exonerada del IGV-ISC-IPM. Prohibida la venta fuera de la zona comercial de Tacna</t>
  </si>
  <si>
    <t xml:space="preserve">Código de tipo de precio de venta unitario</t>
  </si>
  <si>
    <t xml:space="preserve">Precio unitario (incluye el IGV)</t>
  </si>
  <si>
    <t xml:space="preserve">Valor referencial unitario en operaciones no onerosas (Gratuitas)</t>
  </si>
  <si>
    <t xml:space="preserve">Tarifas reguladas </t>
  </si>
  <si>
    <t xml:space="preserve">17</t>
  </si>
  <si>
    <t xml:space="preserve">Código de tipo de operación</t>
  </si>
  <si>
    <t xml:space="preserve">Venta lnterna</t>
  </si>
  <si>
    <t xml:space="preserve">Exportación de bienes</t>
  </si>
  <si>
    <t xml:space="preserve">No Domiciliados</t>
  </si>
  <si>
    <t xml:space="preserve">Venta Interna – Anticipos</t>
  </si>
  <si>
    <t xml:space="preserve">Venta Itinerante </t>
  </si>
  <si>
    <t xml:space="preserve">Factura Guía</t>
  </si>
  <si>
    <t xml:space="preserve">Venta Arroz Pilado</t>
  </si>
  <si>
    <t xml:space="preserve">Factura - Comprobante de Percepción</t>
  </si>
  <si>
    <t xml:space="preserve">Factura - Guía remitente</t>
  </si>
  <si>
    <t xml:space="preserve">Factura - Guía transportista</t>
  </si>
  <si>
    <t xml:space="preserve">Boleta de venta – Comprobante de Percepción.</t>
  </si>
  <si>
    <t xml:space="preserve">Gasto Deducible Persona Natural</t>
  </si>
  <si>
    <t xml:space="preserve">Exportación de servicios – prestación de servicios de hospedaje No Dom</t>
  </si>
  <si>
    <t xml:space="preserve">Exportación de servicios – Transporte de navieras</t>
  </si>
  <si>
    <t xml:space="preserve">Exportación de servicios – servicios  a naves y aeronaves de bandera extranjera</t>
  </si>
  <si>
    <t xml:space="preserve">Exportación de servicios – RES</t>
  </si>
  <si>
    <t xml:space="preserve">Exportación de servicios  - Servicios que conformen un Paquete Turístico</t>
  </si>
  <si>
    <t xml:space="preserve">Exportación de servicios – Servicios complementarios al transporte de carga</t>
  </si>
  <si>
    <t xml:space="preserve">Exportación de servicios – Suministro de energía eléctrica a favor de sujetos domiciliados en ZED</t>
  </si>
  <si>
    <t xml:space="preserve">Exportación de servicios – Prestación servicios realizados parcialmente en el extranjero</t>
  </si>
  <si>
    <t xml:space="preserve">Código de modalidad de transporte</t>
  </si>
  <si>
    <t xml:space="preserve">Transporte público</t>
  </si>
  <si>
    <t xml:space="preserve">Transporte privado</t>
  </si>
  <si>
    <t xml:space="preserve">19</t>
  </si>
  <si>
    <t xml:space="preserve">Código de estado del ítem (resumen diario)</t>
  </si>
  <si>
    <t xml:space="preserve"> Adicionar</t>
  </si>
  <si>
    <t xml:space="preserve">2</t>
  </si>
  <si>
    <t xml:space="preserve"> Modificar</t>
  </si>
  <si>
    <t xml:space="preserve"> Anulado</t>
  </si>
  <si>
    <t xml:space="preserve">Código de motivo de traslado</t>
  </si>
  <si>
    <t xml:space="preserve">Venta</t>
  </si>
  <si>
    <t xml:space="preserve">Compra</t>
  </si>
  <si>
    <t xml:space="preserve">Traslado entre establecimientos de la misma empresa</t>
  </si>
  <si>
    <t xml:space="preserve">Importación</t>
  </si>
  <si>
    <t xml:space="preserve">Venta sujeta a confirmación del comprador   </t>
  </si>
  <si>
    <t xml:space="preserve">Traslado emisor itinerante CP</t>
  </si>
  <si>
    <t xml:space="preserve">Traslado a zona primaria</t>
  </si>
  <si>
    <t xml:space="preserve">21</t>
  </si>
  <si>
    <t xml:space="preserve">Código de documentos relacionados (sólo guía de remisión electrónica)</t>
  </si>
  <si>
    <t xml:space="preserve">Numeración DAM</t>
  </si>
  <si>
    <t xml:space="preserve">Número de orden de entrega</t>
  </si>
  <si>
    <t xml:space="preserve">Número SCOP</t>
  </si>
  <si>
    <t xml:space="preserve">Número de manifiesto de carga</t>
  </si>
  <si>
    <t xml:space="preserve">Número de constancia de detracción</t>
  </si>
  <si>
    <t xml:space="preserve">22</t>
  </si>
  <si>
    <t xml:space="preserve">Código de regimen de percepciones</t>
  </si>
  <si>
    <t xml:space="preserve">Porcentaje %</t>
  </si>
  <si>
    <t xml:space="preserve">Percepción Venta Interna</t>
  </si>
  <si>
    <t xml:space="preserve">Percepción a la adquisición de combustible</t>
  </si>
  <si>
    <t xml:space="preserve">Percepción realizada al agente de percepción con tasa especial</t>
  </si>
  <si>
    <t xml:space="preserve">23</t>
  </si>
  <si>
    <t xml:space="preserve">Código de regimen de retenciones</t>
  </si>
  <si>
    <t xml:space="preserve">Tasa 3%</t>
  </si>
  <si>
    <t xml:space="preserve">Tasa 6%</t>
  </si>
  <si>
    <t xml:space="preserve">24</t>
  </si>
  <si>
    <t xml:space="preserve">Código de tarifa de servicios públicos</t>
  </si>
  <si>
    <t xml:space="preserve">Código de tarifa</t>
  </si>
  <si>
    <t xml:space="preserve">Servicio aplicable</t>
  </si>
  <si>
    <t xml:space="preserve">L001</t>
  </si>
  <si>
    <t xml:space="preserve">AT2</t>
  </si>
  <si>
    <t xml:space="preserve">LUZ</t>
  </si>
  <si>
    <t xml:space="preserve">L002</t>
  </si>
  <si>
    <t xml:space="preserve">MT2</t>
  </si>
  <si>
    <t xml:space="preserve">L003</t>
  </si>
  <si>
    <t xml:space="preserve">MT3</t>
  </si>
  <si>
    <t xml:space="preserve">L004</t>
  </si>
  <si>
    <t xml:space="preserve">MT4</t>
  </si>
  <si>
    <t xml:space="preserve">L005</t>
  </si>
  <si>
    <t xml:space="preserve">BT2</t>
  </si>
  <si>
    <t xml:space="preserve">L006</t>
  </si>
  <si>
    <t xml:space="preserve">BT3</t>
  </si>
  <si>
    <t xml:space="preserve">L007</t>
  </si>
  <si>
    <t xml:space="preserve">BT4</t>
  </si>
  <si>
    <t xml:space="preserve">L008</t>
  </si>
  <si>
    <t xml:space="preserve">BT5A</t>
  </si>
  <si>
    <t xml:space="preserve">L009</t>
  </si>
  <si>
    <t xml:space="preserve">BT5B </t>
  </si>
  <si>
    <t xml:space="preserve">L010</t>
  </si>
  <si>
    <t xml:space="preserve">BT6</t>
  </si>
  <si>
    <t xml:space="preserve">L011</t>
  </si>
  <si>
    <t xml:space="preserve">BT5C-AP</t>
  </si>
  <si>
    <t xml:space="preserve">L012</t>
  </si>
  <si>
    <t xml:space="preserve">BT5D</t>
  </si>
  <si>
    <t xml:space="preserve">L013</t>
  </si>
  <si>
    <t xml:space="preserve">BT5E</t>
  </si>
  <si>
    <t xml:space="preserve">L014</t>
  </si>
  <si>
    <t xml:space="preserve">BT7</t>
  </si>
  <si>
    <t xml:space="preserve">L015</t>
  </si>
  <si>
    <t xml:space="preserve">BT8</t>
  </si>
  <si>
    <t xml:space="preserve">L016</t>
  </si>
  <si>
    <t xml:space="preserve">BT5C</t>
  </si>
  <si>
    <t xml:space="preserve">L017</t>
  </si>
  <si>
    <t xml:space="preserve">MT2L</t>
  </si>
  <si>
    <t xml:space="preserve">L018</t>
  </si>
  <si>
    <t xml:space="preserve">MT2L_1 a MT2L21</t>
  </si>
  <si>
    <t xml:space="preserve">L019</t>
  </si>
  <si>
    <t xml:space="preserve">MT2A a MT2Z</t>
  </si>
  <si>
    <t xml:space="preserve">L020</t>
  </si>
  <si>
    <t xml:space="preserve">AT1 </t>
  </si>
  <si>
    <t xml:space="preserve">L021</t>
  </si>
  <si>
    <t xml:space="preserve">MT1</t>
  </si>
  <si>
    <t xml:space="preserve">A011</t>
  </si>
  <si>
    <t xml:space="preserve">COMERCIAL</t>
  </si>
  <si>
    <t xml:space="preserve">AGUA</t>
  </si>
  <si>
    <t xml:space="preserve">A012</t>
  </si>
  <si>
    <t xml:space="preserve">INDUSTRIAL</t>
  </si>
  <si>
    <t xml:space="preserve">A013</t>
  </si>
  <si>
    <t xml:space="preserve">ESTATAL</t>
  </si>
  <si>
    <t xml:space="preserve">A014</t>
  </si>
  <si>
    <t xml:space="preserve">DOMÉSTICO</t>
  </si>
  <si>
    <t xml:space="preserve">A015</t>
  </si>
  <si>
    <t xml:space="preserve">SOCIAL</t>
  </si>
  <si>
    <t xml:space="preserve">A016</t>
  </si>
  <si>
    <t xml:space="preserve">MULTIFAMILIAR INDIVIDUALIZADO</t>
  </si>
  <si>
    <t xml:space="preserve">A017</t>
  </si>
  <si>
    <t xml:space="preserve">MULTIFAMILIAR NO INDIVIDUALIZADO</t>
  </si>
  <si>
    <t xml:space="preserve">G001</t>
  </si>
  <si>
    <t xml:space="preserve">CAT – A1</t>
  </si>
  <si>
    <t xml:space="preserve">GAS</t>
  </si>
  <si>
    <t xml:space="preserve">G002</t>
  </si>
  <si>
    <t xml:space="preserve">CAT – A2</t>
  </si>
  <si>
    <t xml:space="preserve">G003</t>
  </si>
  <si>
    <t xml:space="preserve">CAT – B</t>
  </si>
  <si>
    <t xml:space="preserve">G004</t>
  </si>
  <si>
    <t xml:space="preserve">CAT - C</t>
  </si>
  <si>
    <t xml:space="preserve">G005</t>
  </si>
  <si>
    <t xml:space="preserve">CAT – D</t>
  </si>
  <si>
    <t xml:space="preserve">G006</t>
  </si>
  <si>
    <t xml:space="preserve">CAT – E</t>
  </si>
  <si>
    <t xml:space="preserve">G007</t>
  </si>
  <si>
    <t xml:space="preserve">CAT – GE</t>
  </si>
  <si>
    <t xml:space="preserve">G008</t>
  </si>
  <si>
    <t xml:space="preserve">CAT – IP</t>
  </si>
  <si>
    <t xml:space="preserve">G009</t>
  </si>
  <si>
    <t xml:space="preserve">CAT – GNV</t>
  </si>
  <si>
    <t xml:space="preserve">G010</t>
  </si>
  <si>
    <t xml:space="preserve">CAT - A</t>
  </si>
  <si>
    <t xml:space="preserve">G011</t>
  </si>
  <si>
    <t xml:space="preserve">CAT - B1</t>
  </si>
  <si>
    <t xml:space="preserve">G012</t>
  </si>
  <si>
    <t xml:space="preserve">CAT - B2</t>
  </si>
  <si>
    <t xml:space="preserve">G013</t>
  </si>
  <si>
    <t xml:space="preserve">CAT - PESCA</t>
  </si>
  <si>
    <t xml:space="preserve">G014</t>
  </si>
  <si>
    <t xml:space="preserve">CAT - TIPO I</t>
  </si>
  <si>
    <t xml:space="preserve">G015</t>
  </si>
  <si>
    <t xml:space="preserve">CAT - TIPO II-A</t>
  </si>
  <si>
    <t xml:space="preserve">G016</t>
  </si>
  <si>
    <t xml:space="preserve">CAT - TIPO II-B</t>
  </si>
  <si>
    <t xml:space="preserve">G017</t>
  </si>
  <si>
    <t xml:space="preserve">CAT - TIPO III</t>
  </si>
  <si>
    <t xml:space="preserve">G018</t>
  </si>
  <si>
    <t xml:space="preserve">CAT - TIPO IV</t>
  </si>
  <si>
    <t xml:space="preserve">G019</t>
  </si>
  <si>
    <t xml:space="preserve">CAT - TIPO V</t>
  </si>
  <si>
    <t xml:space="preserve">G020</t>
  </si>
  <si>
    <t xml:space="preserve">CAT - TIPO VI</t>
  </si>
  <si>
    <t xml:space="preserve">G021</t>
  </si>
  <si>
    <t xml:space="preserve">CAT - TIPO VII</t>
  </si>
  <si>
    <t xml:space="preserve">25</t>
  </si>
  <si>
    <t xml:space="preserve">Sistema de Codificación Común de las Naciones Unidas - UNSPSC v14_0801 (nivel 3)</t>
  </si>
  <si>
    <t xml:space="preserve">https://www.unspsc.org/codeset-downloads/productid/28/createdbyuser/3?txtsearch=</t>
  </si>
  <si>
    <t xml:space="preserve">26</t>
  </si>
  <si>
    <t xml:space="preserve">Tipo de préstamo (créditos hipotecarios) </t>
  </si>
  <si>
    <t xml:space="preserve">Sin información</t>
  </si>
  <si>
    <t xml:space="preserve">Si es construcción /adquisición </t>
  </si>
  <si>
    <t xml:space="preserve">Si es para refacción, remodelación, ampliación, mejoramiento o subdivisión de vivienda propia.</t>
  </si>
  <si>
    <t xml:space="preserve">Indicador de primera vivienda</t>
  </si>
  <si>
    <t xml:space="preserve">Sin indicador</t>
  </si>
  <si>
    <t xml:space="preserve">Calificado para crédito Mi Vivienda / Techo Propio</t>
  </si>
  <si>
    <t xml:space="preserve">Libre disposición de la AFP</t>
  </si>
  <si>
    <t xml:space="preserve">Calificado como primera vivienda de acuerdo a la información proporcionada por el cliente (para créditos otorgados a partir del 01.01.2013)</t>
  </si>
  <si>
    <t xml:space="preserve"> Código de tipo de operación</t>
  </si>
  <si>
    <t xml:space="preserve">Tipo de Comprobante asociado</t>
  </si>
  <si>
    <t xml:space="preserve">0101</t>
  </si>
  <si>
    <t xml:space="preserve">Venta interna</t>
  </si>
  <si>
    <t xml:space="preserve">Factura, Boletas</t>
  </si>
  <si>
    <t xml:space="preserve">0112</t>
  </si>
  <si>
    <t xml:space="preserve">Venta Interna - Sustenta Gastos Deducibles Persona Natural</t>
  </si>
  <si>
    <t xml:space="preserve">Factura </t>
  </si>
  <si>
    <t xml:space="preserve">0113</t>
  </si>
  <si>
    <t xml:space="preserve">Venta Interna-NRUS</t>
  </si>
  <si>
    <t xml:space="preserve">Boleta</t>
  </si>
  <si>
    <t xml:space="preserve">0200</t>
  </si>
  <si>
    <t xml:space="preserve">Exportación de Bienes</t>
  </si>
  <si>
    <t xml:space="preserve">0201</t>
  </si>
  <si>
    <t xml:space="preserve">Exportación de Servicios – Prestación servicios realizados íntegramente en el país</t>
  </si>
  <si>
    <t xml:space="preserve">0202</t>
  </si>
  <si>
    <t xml:space="preserve">Exportación de Servicios – Prestación de servicios de hospedaje No Domiciliado</t>
  </si>
  <si>
    <t xml:space="preserve">0203</t>
  </si>
  <si>
    <t xml:space="preserve">Exportación de Servicios – Transporte de navieras</t>
  </si>
  <si>
    <t xml:space="preserve">0204</t>
  </si>
  <si>
    <t xml:space="preserve">Exportación de Servicios – Servicios  a naves y aeronaves de bandera extranjera</t>
  </si>
  <si>
    <t xml:space="preserve">0205</t>
  </si>
  <si>
    <t xml:space="preserve">Exportación de Servicios  - Servicios que conformen un Paquete Turístico</t>
  </si>
  <si>
    <t xml:space="preserve">0206</t>
  </si>
  <si>
    <t xml:space="preserve">Exportación de Servicios – Servicios complementarios al transporte de carga</t>
  </si>
  <si>
    <t xml:space="preserve">0207</t>
  </si>
  <si>
    <t xml:space="preserve">Exportación de Servicios – Suministro de energía eléctrica a favor de sujetos domiciliados en ZED</t>
  </si>
  <si>
    <t xml:space="preserve">0208</t>
  </si>
  <si>
    <t xml:space="preserve">Exportación de Servicios – Prestación servicios realizados parcialmente en el extranjero</t>
  </si>
  <si>
    <t xml:space="preserve">0301</t>
  </si>
  <si>
    <t xml:space="preserve">Operaciones con Carta de porte aéreo (emitidas en el ámbito nacional)</t>
  </si>
  <si>
    <t xml:space="preserve">0302</t>
  </si>
  <si>
    <t xml:space="preserve">Operaciones de Transporte ferroviario de pasajeros</t>
  </si>
  <si>
    <t xml:space="preserve">0401</t>
  </si>
  <si>
    <t xml:space="preserve">Ventas no domiciliados que no califican como exportación</t>
  </si>
  <si>
    <t xml:space="preserve">0501</t>
  </si>
  <si>
    <t xml:space="preserve">Compra interna</t>
  </si>
  <si>
    <t xml:space="preserve">0502</t>
  </si>
  <si>
    <t xml:space="preserve">Anticipos</t>
  </si>
  <si>
    <t xml:space="preserve">0503</t>
  </si>
  <si>
    <t xml:space="preserve">Compra de oro</t>
  </si>
  <si>
    <t xml:space="preserve">Operación Sujeta a Detracción</t>
  </si>
  <si>
    <t xml:space="preserve">Operación Sujeta a Detracción- Recursos Hidrobiológicos</t>
  </si>
  <si>
    <t xml:space="preserve">Operación Sujeta a Detracción- Servicios de Transporte Pasajeros</t>
  </si>
  <si>
    <t xml:space="preserve">Operación Sujeta a Detracción- Servicios de Transporte Carga</t>
  </si>
  <si>
    <t xml:space="preserve">Operación Sujeta a Percepción</t>
  </si>
  <si>
    <t xml:space="preserve">Operación sujeta a Retención de Renta de segunda categoría</t>
  </si>
  <si>
    <t xml:space="preserve">Créditos a empresas</t>
  </si>
  <si>
    <t xml:space="preserve">Créditos de consumo revolvente</t>
  </si>
  <si>
    <t xml:space="preserve">2102</t>
  </si>
  <si>
    <t xml:space="preserve">Créditos de consumo no revolvente </t>
  </si>
  <si>
    <t xml:space="preserve">2103</t>
  </si>
  <si>
    <t xml:space="preserve">Otras operaciones no gravadas - Empresas del sistema financiero y cooperativas de ahorro y crédito no autorizadas a captar recursos del público</t>
  </si>
  <si>
    <t xml:space="preserve">2104</t>
  </si>
  <si>
    <t xml:space="preserve">Otras operaciones no  gravadas - Empresas del sistema de seguros</t>
  </si>
  <si>
    <t xml:space="preserve">Comprobante emitido por AFP</t>
  </si>
  <si>
    <t xml:space="preserve">2106</t>
  </si>
  <si>
    <t xml:space="preserve">Venta Nacional a Turistas - Tax Free</t>
  </si>
  <si>
    <t xml:space="preserve">Códigos de leyendas</t>
  </si>
  <si>
    <t xml:space="preserve">Leyenda “BIENES TRANSFERIDOS EN LA AMAZONÍA REGIÓN SELVA PARA SER CONSUMIDOS EN LA MISMA"</t>
  </si>
  <si>
    <t xml:space="preserve">Leyenda "Operación sujeta a detracción"</t>
  </si>
  <si>
    <t xml:space="preserve">2007</t>
  </si>
  <si>
    <t xml:space="preserve">Leyenda "Operación sujeta al IVAP"</t>
  </si>
  <si>
    <t xml:space="preserve">Leyenda: “VENTA EXONERADA DEL IGV-ISC-IPM. PROHIBIDA LA VENTA FUERA DE LA ZONA COMERCIAL DE TACNA”</t>
  </si>
  <si>
    <t xml:space="preserve">Leyenda: “PRIMERA VENTA DE MERCANCÍA IDENTIFICABLE ENTRE USUARIOS DE LA ZONA COMERCIAL”</t>
  </si>
  <si>
    <t xml:space="preserve">Restitucion Simplificado de Derechos Arancelarios</t>
  </si>
  <si>
    <t xml:space="preserve">Leyenda “EXPORTACION DE SERVICIOS - DECRETO LEGISLATIVO Nº 919”</t>
  </si>
  <si>
    <t xml:space="preserve">Códigos de cargos, descuentos y otras deducciones</t>
  </si>
  <si>
    <t xml:space="preserve">Nível</t>
  </si>
  <si>
    <t xml:space="preserve">00</t>
  </si>
  <si>
    <t xml:space="preserve">Descuentos que afectan la base imponible del IGV/IVAP</t>
  </si>
  <si>
    <t xml:space="preserve">Descuentos que no afectan la base imponible del IGV/IVAP</t>
  </si>
  <si>
    <t xml:space="preserve">Descuentos globales que afectan la base imponible del IGV/IVAP</t>
  </si>
  <si>
    <t xml:space="preserve">Descuentos globales que no afectan la base imponible del IGV/IVAP</t>
  </si>
  <si>
    <t xml:space="preserve">Descuentos globales por anticipos gravados que afectan la base imponible del IGV/IVAP </t>
  </si>
  <si>
    <t xml:space="preserve">Descuentos globales por anticipos exonerados</t>
  </si>
  <si>
    <t xml:space="preserve">Descuentos globales por anticipos inafectos</t>
  </si>
  <si>
    <t xml:space="preserve">Factor de compensación - Decreto de urgencia N. 010-2004</t>
  </si>
  <si>
    <t xml:space="preserve">Anticipo de ISC</t>
  </si>
  <si>
    <t xml:space="preserve">45</t>
  </si>
  <si>
    <t xml:space="preserve">FISE</t>
  </si>
  <si>
    <t xml:space="preserve">46</t>
  </si>
  <si>
    <t xml:space="preserve">Recargo al consumo y/o propinas</t>
  </si>
  <si>
    <t xml:space="preserve">47</t>
  </si>
  <si>
    <t xml:space="preserve">Cargos que afectan la base imponible del IGV/IVAP</t>
  </si>
  <si>
    <t xml:space="preserve">48</t>
  </si>
  <si>
    <t xml:space="preserve">Cargos que no afectan la base imponible del IGV/IVAP</t>
  </si>
  <si>
    <t xml:space="preserve">49</t>
  </si>
  <si>
    <t xml:space="preserve">Cargos globales que afectan la base imponible del IGV/IVAP</t>
  </si>
  <si>
    <t xml:space="preserve">Cargos globales que no afectan la base imponible del IGV/IVAP</t>
  </si>
  <si>
    <t xml:space="preserve">Percepción venta interna</t>
  </si>
  <si>
    <t xml:space="preserve">54</t>
  </si>
  <si>
    <t xml:space="preserve">Factor de aportación - Decreto de urgencia N. 010-2004</t>
  </si>
  <si>
    <t xml:space="preserve">61</t>
  </si>
  <si>
    <t xml:space="preserve">Retención de renta por anticipos</t>
  </si>
  <si>
    <t xml:space="preserve">62</t>
  </si>
  <si>
    <t xml:space="preserve">Retención del IGV</t>
  </si>
  <si>
    <t xml:space="preserve">63</t>
  </si>
  <si>
    <t xml:space="preserve">Rentención de renta de segunda categoría</t>
  </si>
  <si>
    <t xml:space="preserve">Códigos de bienes y servicios sujetos a detracciones</t>
  </si>
  <si>
    <t xml:space="preserve">001</t>
  </si>
  <si>
    <t xml:space="preserve">Azúcar y melaza de caña</t>
  </si>
  <si>
    <t xml:space="preserve">002</t>
  </si>
  <si>
    <t xml:space="preserve">Arroz</t>
  </si>
  <si>
    <t xml:space="preserve">003</t>
  </si>
  <si>
    <t xml:space="preserve">Alcohol etílico</t>
  </si>
  <si>
    <t xml:space="preserve">004</t>
  </si>
  <si>
    <t xml:space="preserve">Recursos hidrobiológicos</t>
  </si>
  <si>
    <t xml:space="preserve">005</t>
  </si>
  <si>
    <t xml:space="preserve">Maíz amarillo duro</t>
  </si>
  <si>
    <t xml:space="preserve">007</t>
  </si>
  <si>
    <t xml:space="preserve">Caña de azúcar</t>
  </si>
  <si>
    <t xml:space="preserve">008</t>
  </si>
  <si>
    <t xml:space="preserve">Madera</t>
  </si>
  <si>
    <t xml:space="preserve">009</t>
  </si>
  <si>
    <t xml:space="preserve">Arena y piedra.</t>
  </si>
  <si>
    <t xml:space="preserve">010</t>
  </si>
  <si>
    <t xml:space="preserve">Residuos, subproductos, desechos, recortes y desperdicios</t>
  </si>
  <si>
    <t xml:space="preserve">011</t>
  </si>
  <si>
    <t xml:space="preserve">Bienes gravados con el IGV, o renuncia a la exoneración</t>
  </si>
  <si>
    <t xml:space="preserve">012</t>
  </si>
  <si>
    <t xml:space="preserve">Intermediación laboral y tercerización</t>
  </si>
  <si>
    <t xml:space="preserve">013</t>
  </si>
  <si>
    <t xml:space="preserve">Animales vivos</t>
  </si>
  <si>
    <t xml:space="preserve">014</t>
  </si>
  <si>
    <t xml:space="preserve">Carnes y despojos comestibles</t>
  </si>
  <si>
    <t xml:space="preserve">015</t>
  </si>
  <si>
    <t xml:space="preserve">Abonos, cueros y pieles de origen animal</t>
  </si>
  <si>
    <t xml:space="preserve">016</t>
  </si>
  <si>
    <t xml:space="preserve">Aceite de pescado</t>
  </si>
  <si>
    <t xml:space="preserve">017</t>
  </si>
  <si>
    <t xml:space="preserve">Harina, polvo y “pellets” de pescado, crustáceos, moluscos y demás invertebrados acuáticos</t>
  </si>
  <si>
    <t xml:space="preserve">019</t>
  </si>
  <si>
    <t xml:space="preserve">Arrendamiento de bienes muebles</t>
  </si>
  <si>
    <t xml:space="preserve">020</t>
  </si>
  <si>
    <t xml:space="preserve">Mantenimiento y reparación de bienes muebles</t>
  </si>
  <si>
    <t xml:space="preserve">021</t>
  </si>
  <si>
    <t xml:space="preserve">Movimiento de carga</t>
  </si>
  <si>
    <t xml:space="preserve">022</t>
  </si>
  <si>
    <t xml:space="preserve">Otros servicios empresariales</t>
  </si>
  <si>
    <t xml:space="preserve">023</t>
  </si>
  <si>
    <t xml:space="preserve">Leche</t>
  </si>
  <si>
    <t xml:space="preserve">024</t>
  </si>
  <si>
    <t xml:space="preserve">Comisión mercantil</t>
  </si>
  <si>
    <t xml:space="preserve">025</t>
  </si>
  <si>
    <t xml:space="preserve">Fabricación de bienes por encargo</t>
  </si>
  <si>
    <t xml:space="preserve">026</t>
  </si>
  <si>
    <t xml:space="preserve">Servicio de transporte de personas</t>
  </si>
  <si>
    <t xml:space="preserve">027</t>
  </si>
  <si>
    <t xml:space="preserve">Servicio de transporte de carga</t>
  </si>
  <si>
    <t xml:space="preserve">028</t>
  </si>
  <si>
    <t xml:space="preserve">Transporte de pasajeros</t>
  </si>
  <si>
    <t xml:space="preserve">030</t>
  </si>
  <si>
    <t xml:space="preserve">Contratos de construcción</t>
  </si>
  <si>
    <t xml:space="preserve">031</t>
  </si>
  <si>
    <t xml:space="preserve">Oro gravado con el IGV</t>
  </si>
  <si>
    <t xml:space="preserve">032</t>
  </si>
  <si>
    <t xml:space="preserve">Paprika y otros frutos de los generos capsicum o pimienta</t>
  </si>
  <si>
    <t xml:space="preserve">034</t>
  </si>
  <si>
    <t xml:space="preserve">Minerales metálicos no auríferos</t>
  </si>
  <si>
    <t xml:space="preserve">035</t>
  </si>
  <si>
    <t xml:space="preserve">Bienes exonerados del IGV</t>
  </si>
  <si>
    <t xml:space="preserve">036</t>
  </si>
  <si>
    <t xml:space="preserve">Oro y demás minerales metálicos exonerados del IGV</t>
  </si>
  <si>
    <t xml:space="preserve">037</t>
  </si>
  <si>
    <t xml:space="preserve">Demás servicios gravados con el IGV</t>
  </si>
  <si>
    <t xml:space="preserve">039</t>
  </si>
  <si>
    <t xml:space="preserve">Minerales no metálicos</t>
  </si>
  <si>
    <t xml:space="preserve">040</t>
  </si>
  <si>
    <t xml:space="preserve">Bien inmueble gravado con IGV</t>
  </si>
  <si>
    <t xml:space="preserve">041</t>
  </si>
  <si>
    <t xml:space="preserve">Plomo</t>
  </si>
  <si>
    <t xml:space="preserve">099</t>
  </si>
  <si>
    <t xml:space="preserve">Ley 30737</t>
  </si>
  <si>
    <t xml:space="preserve">Código de identificación del concepto tributario</t>
  </si>
  <si>
    <t xml:space="preserve">Detracciones: Recursos Hidrobiológicos-Matrícula de la embarcación</t>
  </si>
  <si>
    <t xml:space="preserve">Detracciones: Recursos Hidrobiológicos-Nombre de la embarcación</t>
  </si>
  <si>
    <t xml:space="preserve">Detracciones: Recursos Hidrobiológicos-Tipo de especie vendida</t>
  </si>
  <si>
    <t xml:space="preserve">Detracciones: Recursos Hidrobiológicos-Lugar de descarga</t>
  </si>
  <si>
    <t xml:space="preserve">Detracciones: Recursos Hidrobiológicos-Fecha de descarga</t>
  </si>
  <si>
    <t xml:space="preserve">Detracciones: Recursos Hidrobiológicos-Cantidad de especie vendida</t>
  </si>
  <si>
    <t xml:space="preserve">Transportre Terreste - Número de asiento</t>
  </si>
  <si>
    <t xml:space="preserve">Transporte Terrestre - Información de manifiesto de pasajeros</t>
  </si>
  <si>
    <t xml:space="preserve">Transporte Terrestre - Número de documento de identidad del pasajero</t>
  </si>
  <si>
    <t xml:space="preserve">Transporte Terrestre - Tipo de documento de identidad del pasajero</t>
  </si>
  <si>
    <t xml:space="preserve">3054</t>
  </si>
  <si>
    <t xml:space="preserve">Transporte Terrestre - Nombres y apellidos del pasajero</t>
  </si>
  <si>
    <t xml:space="preserve">3055</t>
  </si>
  <si>
    <t xml:space="preserve">Transporte Terrestre - Ciudad o lugar de destino - Ubigeo</t>
  </si>
  <si>
    <t xml:space="preserve">3056</t>
  </si>
  <si>
    <t xml:space="preserve">Transporte Terrestre - Ciudad o lugar de destino - Dirección detallada</t>
  </si>
  <si>
    <t xml:space="preserve">3057</t>
  </si>
  <si>
    <t xml:space="preserve">Transporte Terrestre - Ciudad o lugar de origen - Ubigeo</t>
  </si>
  <si>
    <t xml:space="preserve">3058</t>
  </si>
  <si>
    <t xml:space="preserve">Transporte Terrestre - Ciudad o lugar de origen - Dirección detallada</t>
  </si>
  <si>
    <t xml:space="preserve">Transporte Terrestre - Fecha de inicio programado</t>
  </si>
  <si>
    <t xml:space="preserve">3060</t>
  </si>
  <si>
    <t xml:space="preserve">Transporte Terrestre - Hora de inicio programado</t>
  </si>
  <si>
    <t xml:space="preserve">Beneficio Hospedajes-Paquete turístico: Código de país de emisión del pasaporte</t>
  </si>
  <si>
    <t xml:space="preserve">Beneficio Hospedajes: Código de país de residencia del sujeto no domiciliado</t>
  </si>
  <si>
    <t xml:space="preserve">Beneficio Hospedajes: Fecha de ingreso al país</t>
  </si>
  <si>
    <t xml:space="preserve">Beneficio Hospedajes: Fecha de Ingreso al Establecimiento</t>
  </si>
  <si>
    <t xml:space="preserve">Beneficio Hospedajes: Fecha de Salida del Establecimiento</t>
  </si>
  <si>
    <t xml:space="preserve">Beneficio Hospedajes: Número de Días de Permanencia</t>
  </si>
  <si>
    <t xml:space="preserve">Beneficio Hospedajes: Fecha de Consumo </t>
  </si>
  <si>
    <t xml:space="preserve">Beneficio Hospedajes-Paquete turístico: Nombres y apellidos del huesped </t>
  </si>
  <si>
    <t xml:space="preserve">Beneficio Hospedajes-Paquete turístico: Tipo de documento de identidad del huesped </t>
  </si>
  <si>
    <t xml:space="preserve">Beneficio Hospedajes-Paquete turístico: Número de documento de identidad del huesped </t>
  </si>
  <si>
    <t xml:space="preserve">4030</t>
  </si>
  <si>
    <t xml:space="preserve">Carta Porte Aéreo:  Lugar de origen - Código de ubigeo</t>
  </si>
  <si>
    <t xml:space="preserve">4031</t>
  </si>
  <si>
    <t xml:space="preserve">Carta Porte Aéreo:  Lugar de origen - Dirección detallada</t>
  </si>
  <si>
    <t xml:space="preserve">4032</t>
  </si>
  <si>
    <t xml:space="preserve">Carta Porte Aéreo:  Lugar de destino - Código de ubigeo</t>
  </si>
  <si>
    <t xml:space="preserve">4033</t>
  </si>
  <si>
    <t xml:space="preserve">Carta Porte Aéreo:  Lugar de destino - Dirección detallada</t>
  </si>
  <si>
    <t xml:space="preserve">4040</t>
  </si>
  <si>
    <t xml:space="preserve">BVME transporte ferroviario: Pasajero - Apellidos y Nombres</t>
  </si>
  <si>
    <t xml:space="preserve">BVME transporte ferroviario: Pasajero - Tipo de documento de identidad</t>
  </si>
  <si>
    <t xml:space="preserve">4042</t>
  </si>
  <si>
    <t xml:space="preserve">BVME transporte ferroviario: Servicio transporte: Ciudad o lugar de origen - Código de ubigeo</t>
  </si>
  <si>
    <t xml:space="preserve">BVME transporte ferroviario: Servicio transporte: Ciudad o lugar de origen - Dirección detallada</t>
  </si>
  <si>
    <t xml:space="preserve">4044</t>
  </si>
  <si>
    <t xml:space="preserve">BVME transporte ferroviario: Servicio transporte: Ciudad o lugar de destino - Código de ubigeo</t>
  </si>
  <si>
    <t xml:space="preserve">4045</t>
  </si>
  <si>
    <t xml:space="preserve">BVME transporte ferroviario: Servicio transporte: Ciudad o lugar de destino - Dirección detallada</t>
  </si>
  <si>
    <t xml:space="preserve">4046</t>
  </si>
  <si>
    <t xml:space="preserve">BVME transporte ferroviario: Servicio transporte:Número de asiento</t>
  </si>
  <si>
    <t xml:space="preserve">4047</t>
  </si>
  <si>
    <t xml:space="preserve">BVME transporte ferroviario: Servicio transporte: Hora programada de inicio de viaje</t>
  </si>
  <si>
    <t xml:space="preserve">4048</t>
  </si>
  <si>
    <t xml:space="preserve">BVME transporte ferroviario: Servicio transporte: Fecha programada de inicio de viaje</t>
  </si>
  <si>
    <t xml:space="preserve">4049</t>
  </si>
  <si>
    <t xml:space="preserve">BVME transporte ferroviario: Pasajero - Número de documento de identidad</t>
  </si>
  <si>
    <t xml:space="preserve">4060</t>
  </si>
  <si>
    <t xml:space="preserve">Regalía Petrolera: Decreto Supremo de aprobación del contrato</t>
  </si>
  <si>
    <t xml:space="preserve">4061</t>
  </si>
  <si>
    <t xml:space="preserve">Regalía Petrolera: Area de contrato (Lote)</t>
  </si>
  <si>
    <t xml:space="preserve">4062</t>
  </si>
  <si>
    <t xml:space="preserve">Regalía Petrolera: Periodo de pago - Fecha de inicio</t>
  </si>
  <si>
    <t xml:space="preserve">4063</t>
  </si>
  <si>
    <t xml:space="preserve">Regalía Petrolera: Periodo de pago - Fecha de fin</t>
  </si>
  <si>
    <t xml:space="preserve">4064</t>
  </si>
  <si>
    <t xml:space="preserve">Regalía Petrolera: Fecha de Pago</t>
  </si>
  <si>
    <t xml:space="preserve">Proveedores Estado: Código de Unidad Ejecutora</t>
  </si>
  <si>
    <t xml:space="preserve">Proveedores Estado: N° de Proceso de Selección</t>
  </si>
  <si>
    <t xml:space="preserve">Proveedores Estado: N° de Contrato</t>
  </si>
  <si>
    <t xml:space="preserve">5010</t>
  </si>
  <si>
    <t xml:space="preserve">Numero de Placa</t>
  </si>
  <si>
    <t xml:space="preserve">5011</t>
  </si>
  <si>
    <t xml:space="preserve">Categoria</t>
  </si>
  <si>
    <t xml:space="preserve">5012</t>
  </si>
  <si>
    <t xml:space="preserve">Marca</t>
  </si>
  <si>
    <t xml:space="preserve">5013</t>
  </si>
  <si>
    <t xml:space="preserve">Modelo</t>
  </si>
  <si>
    <t xml:space="preserve">5014</t>
  </si>
  <si>
    <t xml:space="preserve">Color</t>
  </si>
  <si>
    <t xml:space="preserve">5015</t>
  </si>
  <si>
    <t xml:space="preserve">Motor</t>
  </si>
  <si>
    <t xml:space="preserve">5016</t>
  </si>
  <si>
    <t xml:space="preserve">Combustible</t>
  </si>
  <si>
    <t xml:space="preserve">5017</t>
  </si>
  <si>
    <t xml:space="preserve">Form. Rodante</t>
  </si>
  <si>
    <t xml:space="preserve">5018</t>
  </si>
  <si>
    <t xml:space="preserve">VIN</t>
  </si>
  <si>
    <t xml:space="preserve">5019</t>
  </si>
  <si>
    <t xml:space="preserve">Serie/Chasis</t>
  </si>
  <si>
    <t xml:space="preserve">5020</t>
  </si>
  <si>
    <t xml:space="preserve">Año fabricacion</t>
  </si>
  <si>
    <t xml:space="preserve">5021</t>
  </si>
  <si>
    <t xml:space="preserve">Año modelo</t>
  </si>
  <si>
    <t xml:space="preserve">5022</t>
  </si>
  <si>
    <t xml:space="preserve">Version</t>
  </si>
  <si>
    <t xml:space="preserve">5023</t>
  </si>
  <si>
    <t xml:space="preserve">Ejes</t>
  </si>
  <si>
    <t xml:space="preserve">5024</t>
  </si>
  <si>
    <t xml:space="preserve">Asientos</t>
  </si>
  <si>
    <t xml:space="preserve">5025</t>
  </si>
  <si>
    <t xml:space="preserve">Pasajeros</t>
  </si>
  <si>
    <t xml:space="preserve">5026</t>
  </si>
  <si>
    <t xml:space="preserve">Ruedas</t>
  </si>
  <si>
    <t xml:space="preserve">5027</t>
  </si>
  <si>
    <t xml:space="preserve">Carroceria</t>
  </si>
  <si>
    <t xml:space="preserve">5028</t>
  </si>
  <si>
    <t xml:space="preserve">Potencia</t>
  </si>
  <si>
    <t xml:space="preserve">5029</t>
  </si>
  <si>
    <t xml:space="preserve">Cilindros</t>
  </si>
  <si>
    <t xml:space="preserve">5030</t>
  </si>
  <si>
    <t xml:space="preserve">Ciliindrada</t>
  </si>
  <si>
    <t xml:space="preserve">5031</t>
  </si>
  <si>
    <t xml:space="preserve">Peso Bruto</t>
  </si>
  <si>
    <t xml:space="preserve">5032</t>
  </si>
  <si>
    <t xml:space="preserve">Peso Neto</t>
  </si>
  <si>
    <t xml:space="preserve">5033</t>
  </si>
  <si>
    <t xml:space="preserve">Carga Util</t>
  </si>
  <si>
    <t xml:space="preserve">5034</t>
  </si>
  <si>
    <t xml:space="preserve">Longitud</t>
  </si>
  <si>
    <t xml:space="preserve">5035</t>
  </si>
  <si>
    <t xml:space="preserve">Altura</t>
  </si>
  <si>
    <t xml:space="preserve">5036</t>
  </si>
  <si>
    <t xml:space="preserve">Ancho</t>
  </si>
  <si>
    <t xml:space="preserve">5060</t>
  </si>
  <si>
    <t xml:space="preserve">Gas Natural - Lectura Anterior</t>
  </si>
  <si>
    <t xml:space="preserve">5061</t>
  </si>
  <si>
    <t xml:space="preserve">Gas Natural - Lectura Actual</t>
  </si>
  <si>
    <t xml:space="preserve">5062</t>
  </si>
  <si>
    <t xml:space="preserve">Gas Natural - Volumen consumido a Condiciones de lectura</t>
  </si>
  <si>
    <t xml:space="preserve">5063</t>
  </si>
  <si>
    <t xml:space="preserve">Gas Natural - Factor de correccion del volumen</t>
  </si>
  <si>
    <t xml:space="preserve">5064</t>
  </si>
  <si>
    <t xml:space="preserve">Gas Natural - Volumen a condiciones Estandares</t>
  </si>
  <si>
    <t xml:space="preserve">5065</t>
  </si>
  <si>
    <t xml:space="preserve">Gas Natural - Volumen facturado</t>
  </si>
  <si>
    <t xml:space="preserve">5066</t>
  </si>
  <si>
    <t xml:space="preserve">Gas Natural - Poder Calorifico Superior Promedio del Gas</t>
  </si>
  <si>
    <t xml:space="preserve">Comercialización de Oro:  Código Unico Concesión Minera</t>
  </si>
  <si>
    <t xml:space="preserve">Comercialización de Oro:  N° declaración compromiso</t>
  </si>
  <si>
    <t xml:space="preserve">Comercialización de Oro:  N° Reg. Especial .Comerci. Oro</t>
  </si>
  <si>
    <t xml:space="preserve">Comercialización de Oro:  N° Resolución que autoriza Planta de Beneficio</t>
  </si>
  <si>
    <t xml:space="preserve">Comercialización de Oro: Ley Mineral (% concent. oro)</t>
  </si>
  <si>
    <t xml:space="preserve">7000</t>
  </si>
  <si>
    <t xml:space="preserve">Gastos Art. 37 Renta:  Número de Placa</t>
  </si>
  <si>
    <t xml:space="preserve">Empresas del sistema financiero y cooperativas de ahorro y crédito no autorizadas a captar recursos del público: Tipo de préstamo</t>
  </si>
  <si>
    <t xml:space="preserve">Empresas del sistema financiero y cooperativas de ahorro y crédito no autorizadas a captar recursos del público: Indicador de Primera Vivienda</t>
  </si>
  <si>
    <t xml:space="preserve">Empresas del sistema financiero y cooperativas de ahorro y crédito no autorizadas a captar recursos del público: Partida Registral</t>
  </si>
  <si>
    <t xml:space="preserve">7004</t>
  </si>
  <si>
    <t xml:space="preserve">Empresas del sistema financiero y cooperativas de ahorro y crédito no autorizadas a captar recursos del público: Número de contrato</t>
  </si>
  <si>
    <t xml:space="preserve">7005</t>
  </si>
  <si>
    <t xml:space="preserve">Empresas del sistema financiero y cooperativas de ahorro y crédito no autorizadas a captar recursos del público: Fecha de otorgamiento del crédito</t>
  </si>
  <si>
    <t xml:space="preserve">7006</t>
  </si>
  <si>
    <t xml:space="preserve">Empresas del sistema financiero y cooperativas de ahorro y crédito no autorizadas a captar recursos del público: Dirección del predio - Código de ubigeo</t>
  </si>
  <si>
    <t xml:space="preserve">7007</t>
  </si>
  <si>
    <t xml:space="preserve">Empresas del sistema financiero y cooperativas de ahorro y crédito no autorizadas a captar recursos del público: Dirección del predio - Dirección completa</t>
  </si>
  <si>
    <t xml:space="preserve">7008</t>
  </si>
  <si>
    <t xml:space="preserve">Empresas del sistema financiero y cooperativas de ahorro y crédito no autorizadas a captar recursos del público: Dirección del predio - Urbanización</t>
  </si>
  <si>
    <t xml:space="preserve">7009</t>
  </si>
  <si>
    <t xml:space="preserve">Empresas del sistema financiero y cooperativas de ahorro y crédito no autorizadas a captar recursos del público: Dirección del predio - Provincia</t>
  </si>
  <si>
    <t xml:space="preserve">7010</t>
  </si>
  <si>
    <t xml:space="preserve">Empresas del sistema financiero y cooperativas de ahorro y crédito no autorizadas a captar recursos del público: Dirección del predio - Distrito</t>
  </si>
  <si>
    <t xml:space="preserve">7011</t>
  </si>
  <si>
    <t xml:space="preserve">Empresas del sistema financiero y cooperativas de ahorro y crédito no autorizadas a captar recursos del público: Dirección del predio - Departamento</t>
  </si>
  <si>
    <t xml:space="preserve">7012</t>
  </si>
  <si>
    <t xml:space="preserve">Empresas del sistema financiero y cooperativas de ahorro y crédito no autorizadas a captar recursos del público: Monto del crédito otorgado (capital)</t>
  </si>
  <si>
    <t xml:space="preserve">7013</t>
  </si>
  <si>
    <t xml:space="preserve">Empresas del sistema de seguro: Número de póliza</t>
  </si>
  <si>
    <t xml:space="preserve">7014</t>
  </si>
  <si>
    <t xml:space="preserve">Empresas del sistema de seguro: Fecha de inicio/término de vigencia de cobertura</t>
  </si>
  <si>
    <t xml:space="preserve">7015</t>
  </si>
  <si>
    <t xml:space="preserve">Empresas del sistema de seguro: Tipo de seguro</t>
  </si>
  <si>
    <t xml:space="preserve">7016</t>
  </si>
  <si>
    <t xml:space="preserve">Empresas del sistema de seguro: Suma asegurada / alcance de cobertura o monto</t>
  </si>
  <si>
    <t xml:space="preserve">7017</t>
  </si>
  <si>
    <t xml:space="preserve">AFP: CUSPP</t>
  </si>
  <si>
    <t xml:space="preserve">7018</t>
  </si>
  <si>
    <t xml:space="preserve">AFP: Periodo</t>
  </si>
  <si>
    <t xml:space="preserve">7019</t>
  </si>
  <si>
    <t xml:space="preserve">AFP: Monto del interes moratorio</t>
  </si>
  <si>
    <t xml:space="preserve">7020</t>
  </si>
  <si>
    <t xml:space="preserve">Subpartida nacional</t>
  </si>
  <si>
    <t xml:space="preserve">7021</t>
  </si>
  <si>
    <t xml:space="preserve">Numero de declaracion aduanera (DAM)</t>
  </si>
  <si>
    <t xml:space="preserve">Código de tipo de servicio público</t>
  </si>
  <si>
    <t xml:space="preserve">Energía eléctrica</t>
  </si>
  <si>
    <t xml:space="preserve">Agua</t>
  </si>
  <si>
    <t xml:space="preserve">Cable</t>
  </si>
  <si>
    <t xml:space="preserve">Internet</t>
  </si>
  <si>
    <t xml:space="preserve">Otros servicios regulados por OSIPTEL</t>
  </si>
  <si>
    <t xml:space="preserve">Gas natural</t>
  </si>
  <si>
    <t xml:space="preserve">Telefonía</t>
  </si>
  <si>
    <t xml:space="preserve">Código de tipo de servicio públicos - telecomunicaciones</t>
  </si>
  <si>
    <t xml:space="preserve">Servicios Portadores</t>
  </si>
  <si>
    <t xml:space="preserve">Teleservicios o Servicios Finales</t>
  </si>
  <si>
    <t xml:space="preserve">Servicios de Difusión</t>
  </si>
  <si>
    <t xml:space="preserve">Servicios de valor añadido</t>
  </si>
  <si>
    <t xml:space="preserve">Código de tipo de medidor (recibo de luz)</t>
  </si>
  <si>
    <t xml:space="preserve">Trifásico</t>
  </si>
  <si>
    <t xml:space="preserve">Monofásico</t>
  </si>
  <si>
    <t xml:space="preserve">Medios de Pago</t>
  </si>
  <si>
    <t xml:space="preserve">Depósito en cuenta</t>
  </si>
  <si>
    <t xml:space="preserve">Giro</t>
  </si>
  <si>
    <t xml:space="preserve">Transferencia de fondos</t>
  </si>
  <si>
    <t xml:space="preserve">Orden de pago</t>
  </si>
  <si>
    <t xml:space="preserve">Tarjeta de débito</t>
  </si>
  <si>
    <t xml:space="preserve">006</t>
  </si>
  <si>
    <t xml:space="preserve">Tarjeta de crédito emitida en el país por una empresa del sistema financiero </t>
  </si>
  <si>
    <t xml:space="preserve">Cheques con la cláusula de "NO NEGOCIABLE", "INTRANSFERIBLES", "NO A LA ORDEN" u otra equivalente, a que se refiere el inciso g) del artículo 5° de la ley</t>
  </si>
  <si>
    <t xml:space="preserve">Efectivo, por operaciones en las que no existe obligación de utilizar medio de pago</t>
  </si>
  <si>
    <t xml:space="preserve">Efectivo, en los demás casos</t>
  </si>
  <si>
    <t xml:space="preserve">Medios de pago usados en comercio exterior </t>
  </si>
  <si>
    <t xml:space="preserve">Documentos emitidos por las EDPYMES y las cooperativas de ahorro y crédito no autorizadas a captar depósitos del público</t>
  </si>
  <si>
    <t xml:space="preserve">Tarjeta de crédito emitida en el país o en el exterior por una empresa no perteneciente al sistema financiero, cuyo objeto principal sea la emisión y administración de tarjetas de crédito</t>
  </si>
  <si>
    <t xml:space="preserve">Tarjetas de crédito emitidas en el exterior por empresas bancarias o financieras no domiciliadas</t>
  </si>
  <si>
    <t xml:space="preserve">101</t>
  </si>
  <si>
    <t xml:space="preserve">Transferencias – Comercio exterior</t>
  </si>
  <si>
    <t xml:space="preserve">102</t>
  </si>
  <si>
    <t xml:space="preserve">Cheques bancarios - Comercio exterior</t>
  </si>
  <si>
    <t xml:space="preserve">103</t>
  </si>
  <si>
    <t xml:space="preserve">Orden de pago simple - Comercio exterior</t>
  </si>
  <si>
    <t xml:space="preserve">104</t>
  </si>
  <si>
    <t xml:space="preserve">Orden de pago documentario - Comercio exterior</t>
  </si>
  <si>
    <t xml:space="preserve">105</t>
  </si>
  <si>
    <t xml:space="preserve">Remesa simple - Comercio exterior</t>
  </si>
  <si>
    <t xml:space="preserve">106</t>
  </si>
  <si>
    <t xml:space="preserve">Remesa documentaria - Comercio exterior</t>
  </si>
  <si>
    <t xml:space="preserve">107</t>
  </si>
  <si>
    <t xml:space="preserve">Carta de crédito simple - Comercio exterior</t>
  </si>
  <si>
    <t xml:space="preserve">108</t>
  </si>
  <si>
    <t xml:space="preserve">Carta de crédito documentario - Comercio exterior</t>
  </si>
  <si>
    <t xml:space="preserve">999</t>
  </si>
  <si>
    <t xml:space="preserve">Otros medios de pago</t>
  </si>
  <si>
    <t xml:space="preserve"> Código de tipo de dirección</t>
  </si>
  <si>
    <t xml:space="preserve">Punto de venta</t>
  </si>
  <si>
    <t xml:space="preserve">Producción</t>
  </si>
  <si>
    <t xml:space="preserve">Extracción </t>
  </si>
  <si>
    <t xml:space="preserve">Explotación </t>
  </si>
  <si>
    <t xml:space="preserve">Descripción de Error u Observación</t>
  </si>
  <si>
    <t xml:space="preserve">El sistema no puede responder su solicitud. Intente nuevamente o comuníquese con su Administrador</t>
  </si>
  <si>
    <t xml:space="preserve">El encabezado de seguridad es incorrecto</t>
  </si>
  <si>
    <t xml:space="preserve">0102</t>
  </si>
  <si>
    <t xml:space="preserve">Usuario o contrasena incorrectos</t>
  </si>
  <si>
    <t xml:space="preserve">0103</t>
  </si>
  <si>
    <t xml:space="preserve">El Usuario ingresado no existe</t>
  </si>
  <si>
    <t xml:space="preserve">0104</t>
  </si>
  <si>
    <t xml:space="preserve">La Clave ingresada es incorrecta</t>
  </si>
  <si>
    <t xml:space="preserve">0105</t>
  </si>
  <si>
    <t xml:space="preserve">El Usuario no está activo</t>
  </si>
  <si>
    <t xml:space="preserve">0106</t>
  </si>
  <si>
    <t xml:space="preserve">El Usuario no es válido</t>
  </si>
  <si>
    <t xml:space="preserve">0110</t>
  </si>
  <si>
    <t xml:space="preserve">No se pudo obtener la informacion del tipo de usuario</t>
  </si>
  <si>
    <t xml:space="preserve">El usuario debe ser secundario</t>
  </si>
  <si>
    <t xml:space="preserve">El usuario no esta afiliado a Factura Electronica</t>
  </si>
  <si>
    <t xml:space="preserve">0125</t>
  </si>
  <si>
    <t xml:space="preserve">No se pudo obtener la constancia</t>
  </si>
  <si>
    <t xml:space="preserve">0126</t>
  </si>
  <si>
    <t xml:space="preserve">El ticket no le pertenece al usuario</t>
  </si>
  <si>
    <t xml:space="preserve">0130</t>
  </si>
  <si>
    <t xml:space="preserve">El sistema no puede responder su solicitud. (No se pudo obtener el ticket de proceso)</t>
  </si>
  <si>
    <t xml:space="preserve">0131</t>
  </si>
  <si>
    <t xml:space="preserve">El sistema no puede responder su solicitud. (No se pudo grabar el archivo en el directorio)</t>
  </si>
  <si>
    <t xml:space="preserve">0132</t>
  </si>
  <si>
    <t xml:space="preserve">El sistema no puede responder su solicitud. (No se pudo grabar escribir en el archivo zip)</t>
  </si>
  <si>
    <t xml:space="preserve">0133</t>
  </si>
  <si>
    <t xml:space="preserve">El sistema no puede responder su solicitud. (No se pudo grabar la entrada del log)</t>
  </si>
  <si>
    <t xml:space="preserve">0134</t>
  </si>
  <si>
    <t xml:space="preserve">El sistema no puede responder su solicitud. (No se pudo grabar en el storage)</t>
  </si>
  <si>
    <t xml:space="preserve">0135</t>
  </si>
  <si>
    <t xml:space="preserve">El sistema no puede responder su solicitud. (No se pudo encolar el pedido)</t>
  </si>
  <si>
    <t xml:space="preserve">0136</t>
  </si>
  <si>
    <t xml:space="preserve">El sistema no puede responder su solicitud. (No se pudo recibir una respuesta del batch)</t>
  </si>
  <si>
    <t xml:space="preserve">0137</t>
  </si>
  <si>
    <t xml:space="preserve">El sistema no puede responder su solicitud. (Se obtuvo una respuesta nula)</t>
  </si>
  <si>
    <t xml:space="preserve">0138</t>
  </si>
  <si>
    <t xml:space="preserve">El sistema no puede responder su solicitud. (Error en Base de Datos)</t>
  </si>
  <si>
    <t xml:space="preserve">0140</t>
  </si>
  <si>
    <t xml:space="preserve">Existe otro documento igual en proceso</t>
  </si>
  <si>
    <t xml:space="preserve">0152</t>
  </si>
  <si>
    <t xml:space="preserve">No se puede enviar por este método un archivo de resumen</t>
  </si>
  <si>
    <t xml:space="preserve">0153</t>
  </si>
  <si>
    <t xml:space="preserve">No se puede enviar por este método un archivo por lotes</t>
  </si>
  <si>
    <t xml:space="preserve">No se pudo procesar su solicitud. (Ocurrio un error en el batch)</t>
  </si>
  <si>
    <t xml:space="preserve">No se pudo procesar su solicitud. (Llego un requerimiento nulo al batch)</t>
  </si>
  <si>
    <t xml:space="preserve">No se pudo procesar su solicitud. (No llego información del archivo ZIP)</t>
  </si>
  <si>
    <t xml:space="preserve">No se pudo procesar su solicitud. (No se encontro archivos en la informacion del archivo ZIP)</t>
  </si>
  <si>
    <t xml:space="preserve">No se pudo procesar su solicitud. (Este tipo de requerimiento solo acepta 1 archivo)</t>
  </si>
  <si>
    <t xml:space="preserve">0250</t>
  </si>
  <si>
    <t xml:space="preserve">No se pudo procesar su solicitud. (Ocurrio un error desconocido al hacer unzip)</t>
  </si>
  <si>
    <t xml:space="preserve">0251</t>
  </si>
  <si>
    <t xml:space="preserve">No se pudo procesar su solicitud. (No se pudo crear un directorio para el unzip)</t>
  </si>
  <si>
    <t xml:space="preserve">0252</t>
  </si>
  <si>
    <t xml:space="preserve">No se pudo procesar su solicitud. (No se encontro archivos dentro del zip)</t>
  </si>
  <si>
    <t xml:space="preserve">0253</t>
  </si>
  <si>
    <t xml:space="preserve">No se pudo procesar su solicitud. (No se pudo comprimir la constancia)</t>
  </si>
  <si>
    <t xml:space="preserve">0254</t>
  </si>
  <si>
    <t xml:space="preserve">No se pudo procesar su solicitud. (No se pudo enviar el mensaje)</t>
  </si>
  <si>
    <t xml:space="preserve">0300</t>
  </si>
  <si>
    <t xml:space="preserve">No se encontró la raíz documento xml</t>
  </si>
  <si>
    <t xml:space="preserve">Elemento raiz del xml no esta definido</t>
  </si>
  <si>
    <t xml:space="preserve">Codigo del tipo de comprobante no registrado</t>
  </si>
  <si>
    <t xml:space="preserve">0303</t>
  </si>
  <si>
    <t xml:space="preserve">No existe el directorio de schemas</t>
  </si>
  <si>
    <t xml:space="preserve">0304</t>
  </si>
  <si>
    <t xml:space="preserve">No existe el archivo de schema</t>
  </si>
  <si>
    <t xml:space="preserve">0305</t>
  </si>
  <si>
    <t xml:space="preserve">El sistema no puede procesar el archivo xml</t>
  </si>
  <si>
    <t xml:space="preserve">0307</t>
  </si>
  <si>
    <t xml:space="preserve">No se pudo recuperar la constancia</t>
  </si>
  <si>
    <t xml:space="preserve">0400</t>
  </si>
  <si>
    <t xml:space="preserve">No tiene permiso para enviar casos de pruebas</t>
  </si>
  <si>
    <t xml:space="preserve">El caso de prueba no existe</t>
  </si>
  <si>
    <t xml:space="preserve">0402</t>
  </si>
  <si>
    <t xml:space="preserve">La numeracion o nombre del documento ya ha sido enviado anteriormente</t>
  </si>
  <si>
    <t xml:space="preserve">0403</t>
  </si>
  <si>
    <t xml:space="preserve">El documento afectado por la nota no existe</t>
  </si>
  <si>
    <t xml:space="preserve">0404</t>
  </si>
  <si>
    <t xml:space="preserve">El documento afectado por la nota se encuentra rechazado</t>
  </si>
  <si>
    <t xml:space="preserve">InvoiceTypeCode - El valor del tipo de documento es invalido o no coincide con el nombre del archivo</t>
  </si>
  <si>
    <t xml:space="preserve">El XML no contiene el tag o no existe informacion de InvoiceTypeCode</t>
  </si>
  <si>
    <t xml:space="preserve">CustomerAssignedAccountID -  El dato ingresado no cumple con el estandar</t>
  </si>
  <si>
    <t xml:space="preserve">1006</t>
  </si>
  <si>
    <t xml:space="preserve">El XML no contiene el tag o no existe informacion de CustomerAssignedAccountID del emisor del documento</t>
  </si>
  <si>
    <t xml:space="preserve">El dato ingresado no cumple con el estandar</t>
  </si>
  <si>
    <t xml:space="preserve">El XML no contiene el tag o no existe informacion en tipo de documento del emisor.</t>
  </si>
  <si>
    <t xml:space="preserve">1009</t>
  </si>
  <si>
    <t xml:space="preserve">1010</t>
  </si>
  <si>
    <t xml:space="preserve">El XML no contiene el tag IssueDate</t>
  </si>
  <si>
    <t xml:space="preserve">1011</t>
  </si>
  <si>
    <t xml:space="preserve">IssueDate- El dato ingresado no es valido</t>
  </si>
  <si>
    <t xml:space="preserve">1012</t>
  </si>
  <si>
    <t xml:space="preserve">ID - El dato ingresado no cumple con el patron SERIE-CORRELATIVO</t>
  </si>
  <si>
    <t xml:space="preserve">1013</t>
  </si>
  <si>
    <t xml:space="preserve">1014</t>
  </si>
  <si>
    <t xml:space="preserve">CustomerAssignedAccountID - El dato ingresado no cumple con el estandar</t>
  </si>
  <si>
    <t xml:space="preserve">1015</t>
  </si>
  <si>
    <t xml:space="preserve">1016</t>
  </si>
  <si>
    <t xml:space="preserve">AdditionalAccountID - El dato ingresado no cumple con el estandar</t>
  </si>
  <si>
    <t xml:space="preserve">1017</t>
  </si>
  <si>
    <t xml:space="preserve">El XML no contiene el tag AdditionalAccountID del emisor del documento</t>
  </si>
  <si>
    <t xml:space="preserve">1018</t>
  </si>
  <si>
    <t xml:space="preserve">IssueDate - El dato ingresado no cumple con el patron YYYY-MM-DD</t>
  </si>
  <si>
    <t xml:space="preserve">1019</t>
  </si>
  <si>
    <t xml:space="preserve">1020</t>
  </si>
  <si>
    <t xml:space="preserve">1021</t>
  </si>
  <si>
    <t xml:space="preserve">Error en la validacion de la nota de credito</t>
  </si>
  <si>
    <t xml:space="preserve">1022</t>
  </si>
  <si>
    <t xml:space="preserve">La serie o numero del documento modificado por la Nota Electrónica no cumple con el formato establecido</t>
  </si>
  <si>
    <t xml:space="preserve">1023</t>
  </si>
  <si>
    <t xml:space="preserve">No se ha especificado el tipo de documento modificado por la Nota electronica</t>
  </si>
  <si>
    <t xml:space="preserve">1024</t>
  </si>
  <si>
    <t xml:space="preserve">1025</t>
  </si>
  <si>
    <t xml:space="preserve">1026</t>
  </si>
  <si>
    <t xml:space="preserve">1027</t>
  </si>
  <si>
    <t xml:space="preserve">1028</t>
  </si>
  <si>
    <t xml:space="preserve">1029</t>
  </si>
  <si>
    <t xml:space="preserve">1030</t>
  </si>
  <si>
    <t xml:space="preserve">1031</t>
  </si>
  <si>
    <t xml:space="preserve">Error en la validacion de la nota de debito</t>
  </si>
  <si>
    <t xml:space="preserve">El comprobante ya esta informado y se encuentra con estado anulado o rechazado</t>
  </si>
  <si>
    <t xml:space="preserve">El comprobante fue registrado previamente con otros datos</t>
  </si>
  <si>
    <t xml:space="preserve">Número de RUC del nombre del archivo no coincide con el consignado en el contenido del archivo XML</t>
  </si>
  <si>
    <t xml:space="preserve">Numero de Serie del nombre del archivo no coincide con el consignado en el contenido del archivo XML</t>
  </si>
  <si>
    <t xml:space="preserve">Número de documento en el nombre del archivo no coincide con el consignado en el contenido del XML</t>
  </si>
  <si>
    <t xml:space="preserve">El XML no contiene el tag o no existe informacion de RegistrationName del emisor del documento</t>
  </si>
  <si>
    <t xml:space="preserve">RegistrationName - El nombre o razon social del emisor no cumple con el estandar</t>
  </si>
  <si>
    <t xml:space="preserve">1039</t>
  </si>
  <si>
    <t xml:space="preserve">Solo se pueden recibir notas electronicas que modifican facturas</t>
  </si>
  <si>
    <t xml:space="preserve">1040</t>
  </si>
  <si>
    <t xml:space="preserve">El tipo de documento modificado por la nota electronica no es valido</t>
  </si>
  <si>
    <t xml:space="preserve">1041</t>
  </si>
  <si>
    <t xml:space="preserve">cac:PrepaidPayment/cbc:ID - El tag no contiene el atributo @SchemaID. que indica el tipo de documento que realiza el anticipo</t>
  </si>
  <si>
    <t xml:space="preserve">1042</t>
  </si>
  <si>
    <t xml:space="preserve">cac:PrepaidPayment/cbc:InstructionID - El tag no contiene el atributo @SchemaID. Que indica el tipo de documento del emisor del documento del anticipo.</t>
  </si>
  <si>
    <t xml:space="preserve">1043</t>
  </si>
  <si>
    <t xml:space="preserve">cac:OriginatorDocumentReference/cbc:ID - El tag no contiene el atributo @SchemaID. Que indica el tipo de documento del originador del documento electrónico.</t>
  </si>
  <si>
    <t xml:space="preserve">1044</t>
  </si>
  <si>
    <t xml:space="preserve">cac:PrepaidPayment/cbc:InstructionID - El dato ingresado no cumple con el estándar.</t>
  </si>
  <si>
    <t xml:space="preserve">1045</t>
  </si>
  <si>
    <t xml:space="preserve">cac:OriginatorDocumentReference/cbc:ID - El dato ingresado no cumple con el estándar.</t>
  </si>
  <si>
    <t xml:space="preserve">1046</t>
  </si>
  <si>
    <t xml:space="preserve">cbc:Amount - El dato ingresado no cumple con el estándar.</t>
  </si>
  <si>
    <t xml:space="preserve">1047</t>
  </si>
  <si>
    <t xml:space="preserve">cbc:Quantity - El dato ingresado no cumple con el estándar.</t>
  </si>
  <si>
    <t xml:space="preserve">1048</t>
  </si>
  <si>
    <t xml:space="preserve">El XML no contiene el tag o no existe información de PrepaidAmount para un documento con anticipo.</t>
  </si>
  <si>
    <t xml:space="preserve">ID - Serie y Número del archivo no coincide con el consignado en el contenido del XML.</t>
  </si>
  <si>
    <t xml:space="preserve">El XML no contiene informacion en el tag DespatchAdviceTypeCode.</t>
  </si>
  <si>
    <t xml:space="preserve">DespatchAdviceTypeCode - El valor del tipo de guía es inválido.</t>
  </si>
  <si>
    <t xml:space="preserve">1052</t>
  </si>
  <si>
    <t xml:space="preserve">DespatchAdviceTypeCode - No coincide con el consignado en el contenido del XML.</t>
  </si>
  <si>
    <t xml:space="preserve">1053</t>
  </si>
  <si>
    <t xml:space="preserve">cac:OrderReference - El XML no contiene informacion en serie y numero dado de baja (cbc:ID).</t>
  </si>
  <si>
    <t xml:space="preserve">1054</t>
  </si>
  <si>
    <t xml:space="preserve">cac:OrderReference - El valor en numero de documento no cumple con un formato valido (SERIE-NUMERO).</t>
  </si>
  <si>
    <t xml:space="preserve">cac:OrderReference - Numero de serie del documento no cumple con un formato valido (EG01 ó TXXX).</t>
  </si>
  <si>
    <t xml:space="preserve">cac:OrderReference - El XML no contiene informacion en el código de tipo de documento (cbc:OrderTypeCode).</t>
  </si>
  <si>
    <t xml:space="preserve">cac:AdditionalDocumentReference - El XML no contiene el tag o no existe información en el numero de documento adicional (cbc:ID).</t>
  </si>
  <si>
    <t xml:space="preserve">cac:AdditionalDocumentReference - El XML no contiene el tag o no existe información en el tipo de documento adicional (cbc:DocumentTypeCode).</t>
  </si>
  <si>
    <t xml:space="preserve">1059</t>
  </si>
  <si>
    <t xml:space="preserve">El XML no contiene firma digital.</t>
  </si>
  <si>
    <t xml:space="preserve">1060</t>
  </si>
  <si>
    <t xml:space="preserve">cac:Shipment - El XML no contiene el tag o no existe informacion del numero de RUC del Remitente (cac:).</t>
  </si>
  <si>
    <t xml:space="preserve">1061</t>
  </si>
  <si>
    <t xml:space="preserve">El numero de RUC del Remitente no existe.</t>
  </si>
  <si>
    <t xml:space="preserve">El XML no contiene el atributo o no existe informacion del motivo de traslado.</t>
  </si>
  <si>
    <t xml:space="preserve">El valor ingresado como motivo de traslado no es valido.</t>
  </si>
  <si>
    <t xml:space="preserve">1064</t>
  </si>
  <si>
    <t xml:space="preserve">El XML no contiene el atributo o no existe informacion en el tag cac:DespatchLine de bienes a transportar.</t>
  </si>
  <si>
    <t xml:space="preserve">El XML no contiene el atributo o no existe informacion en modalidad de transporte.</t>
  </si>
  <si>
    <t xml:space="preserve">El XML no contiene el atributo o no existe informacion de datos del transportista.</t>
  </si>
  <si>
    <t xml:space="preserve">El XML no contiene el atributo o no existe información de vehiculos.</t>
  </si>
  <si>
    <t xml:space="preserve">El XML no contiene el atributo o no existe información de conductores.</t>
  </si>
  <si>
    <t xml:space="preserve">El XML no contiene el atributo o no existe información de la fecha de inicio de traslado o fecha de entrega del bien al transportista.</t>
  </si>
  <si>
    <t xml:space="preserve">1070</t>
  </si>
  <si>
    <t xml:space="preserve">El valor ingresado  como fecha de inicio o fecha de entrega al transportista no cumple con el estandar (YYYY-MM-DD).</t>
  </si>
  <si>
    <t xml:space="preserve">1071</t>
  </si>
  <si>
    <t xml:space="preserve">El valor ingresado  como fecha de inicio o fecha de entrega al transportista no es valido.</t>
  </si>
  <si>
    <t xml:space="preserve">1072</t>
  </si>
  <si>
    <t xml:space="preserve">Starttime - El dato ingresado  no cumple con el patron HH:mm:ss.SZ.</t>
  </si>
  <si>
    <t xml:space="preserve">1073</t>
  </si>
  <si>
    <t xml:space="preserve">StartTime - El dato ingresado no es valido.</t>
  </si>
  <si>
    <t xml:space="preserve">1074</t>
  </si>
  <si>
    <t xml:space="preserve">cac:Shipment - El XML no contiene o no existe información en punto de llegada (cac:DeliveryAddress).</t>
  </si>
  <si>
    <t xml:space="preserve">1075</t>
  </si>
  <si>
    <t xml:space="preserve">cac:Shipment - El XML no contiene o no existe información en punto de partida (cac:OriginAddress).</t>
  </si>
  <si>
    <t xml:space="preserve">1076</t>
  </si>
  <si>
    <t xml:space="preserve">El XML no contiene el atributo o no existe información de sustento de traslado de mercaderias para el tipo de operación.</t>
  </si>
  <si>
    <t xml:space="preserve">1077</t>
  </si>
  <si>
    <t xml:space="preserve">El XML contiene el tag de sustento de traslado de mercaderias que no corresponde al tipo de operación.</t>
  </si>
  <si>
    <t xml:space="preserve">Solo puede enviar el comprobante en un resumen diario</t>
  </si>
  <si>
    <t xml:space="preserve">Debe enviar su comprobante por el SEE-Empresas supervisadas</t>
  </si>
  <si>
    <t xml:space="preserve">1081</t>
  </si>
  <si>
    <t xml:space="preserve">Por el servicio REST de recepcion solo se reciben comprobantes asociados a servicios publicos</t>
  </si>
  <si>
    <t xml:space="preserve">1082</t>
  </si>
  <si>
    <t xml:space="preserve">Por el servicio SOAP de recepcion no se reciben comprobantes asociados a servicios publicos</t>
  </si>
  <si>
    <t xml:space="preserve">El numero de RUC del receptor no existe.</t>
  </si>
  <si>
    <t xml:space="preserve">El contribuyente no esta activo</t>
  </si>
  <si>
    <t xml:space="preserve">El contribuyente no esta habido</t>
  </si>
  <si>
    <t xml:space="preserve">2012</t>
  </si>
  <si>
    <t xml:space="preserve">El contribuyente no está autorizado a emitir comprobantes electrónicos</t>
  </si>
  <si>
    <t xml:space="preserve">2013</t>
  </si>
  <si>
    <t xml:space="preserve">El contribuyente no cumple con tipo de empresa o tributos requeridos</t>
  </si>
  <si>
    <t xml:space="preserve">El XML no contiene el tag o no existe informacion del número de documento de identidad del receptor del documento</t>
  </si>
  <si>
    <t xml:space="preserve">El XML no contiene el tag o no existe informacion del tipo de documento de identidad del receptor del documento</t>
  </si>
  <si>
    <t xml:space="preserve">El dato ingresado  en el tipo de documento de identidad del receptor no cumple con el estandar o no esta permitido.</t>
  </si>
  <si>
    <t xml:space="preserve">El numero de documento de identidad del receptor debe ser  RUC</t>
  </si>
  <si>
    <t xml:space="preserve">2019</t>
  </si>
  <si>
    <t xml:space="preserve">El XML no contiene el tag o no existe informacion de nombre o razon social del emisor del documento</t>
  </si>
  <si>
    <t xml:space="preserve">2020</t>
  </si>
  <si>
    <t xml:space="preserve">El nombre o razon social del emisor no cumple con el estandar</t>
  </si>
  <si>
    <t xml:space="preserve">El XML no contiene el tag o no existe informacion de RegistrationName del receptor del documento</t>
  </si>
  <si>
    <t xml:space="preserve">RegistrationName -  El dato ingresado no cumple con el estandar</t>
  </si>
  <si>
    <t xml:space="preserve">El Numero de orden del item no cumple con el formato establecido</t>
  </si>
  <si>
    <t xml:space="preserve">El XML no contiene el tag InvoicedQuantity en el detalle de los Items o es cero (0)</t>
  </si>
  <si>
    <t xml:space="preserve">InvoicedQuantity El dato ingresado no cumple con el estandar</t>
  </si>
  <si>
    <t xml:space="preserve">El XML no contiene el tag cac:Item/cbc:Description en el detalle de los Items</t>
  </si>
  <si>
    <t xml:space="preserve">El XML no contiene el tag o no existe informacion de cac:Item/cbc:Description del item</t>
  </si>
  <si>
    <t xml:space="preserve">Debe existir el tag cac:AlternativeConditionPrice</t>
  </si>
  <si>
    <t xml:space="preserve">2029</t>
  </si>
  <si>
    <t xml:space="preserve">PriceTypeCode El dato ingresado no cumple con el estandar</t>
  </si>
  <si>
    <t xml:space="preserve">2030</t>
  </si>
  <si>
    <t xml:space="preserve">El XML no contiene el tag cbc:PriceTypeCode</t>
  </si>
  <si>
    <t xml:space="preserve">El dato ingresado en total valor de venta no cumple con el estandar</t>
  </si>
  <si>
    <t xml:space="preserve">2032</t>
  </si>
  <si>
    <t xml:space="preserve">El XML no contiene el tag LineExtensionAmount en el detalle de los Items</t>
  </si>
  <si>
    <t xml:space="preserve">El dato ingresado en TaxAmount de la linea no cumple con el formato establecido</t>
  </si>
  <si>
    <t xml:space="preserve">2034</t>
  </si>
  <si>
    <t xml:space="preserve">TaxAmount es obligatorio</t>
  </si>
  <si>
    <t xml:space="preserve">2035</t>
  </si>
  <si>
    <t xml:space="preserve">cac:TaxCategory/cac:TaxScheme/cbc:ID El dato ingresado no cumple con el estandar</t>
  </si>
  <si>
    <t xml:space="preserve">El codigo del tributo es invalido</t>
  </si>
  <si>
    <t xml:space="preserve">El XML no contiene el tag cac:TaxCategory/cac:TaxScheme/cbc:ID del Item</t>
  </si>
  <si>
    <t xml:space="preserve">2038</t>
  </si>
  <si>
    <t xml:space="preserve">cac:TaxScheme/cbc:Name del item - No existe el tag o el dato ingresado no cumple con el estandar</t>
  </si>
  <si>
    <t xml:space="preserve">2039</t>
  </si>
  <si>
    <t xml:space="preserve">El XML no contiene el tag cac:TaxCategory/cac:TaxScheme/cbc:Name del Item</t>
  </si>
  <si>
    <t xml:space="preserve">El tipo de afectacion del IGV es incorrecto</t>
  </si>
  <si>
    <t xml:space="preserve">El sistema de calculo del ISC es incorrecto</t>
  </si>
  <si>
    <t xml:space="preserve">Debe indicar el IGV. Es un campo obligatorio</t>
  </si>
  <si>
    <t xml:space="preserve">2043</t>
  </si>
  <si>
    <t xml:space="preserve">El dato ingresado en PayableAmount no cumple con el formato establecido</t>
  </si>
  <si>
    <t xml:space="preserve">2044</t>
  </si>
  <si>
    <t xml:space="preserve">PayableAmount es obligatorio</t>
  </si>
  <si>
    <t xml:space="preserve">2045</t>
  </si>
  <si>
    <t xml:space="preserve">El valor ingresado en AdditionalMonetaryTotal/cbc:ID es incorrecto</t>
  </si>
  <si>
    <t xml:space="preserve">2046</t>
  </si>
  <si>
    <t xml:space="preserve">AdditionalMonetaryTotal/cbc:ID debe tener valor</t>
  </si>
  <si>
    <t xml:space="preserve">2047</t>
  </si>
  <si>
    <t xml:space="preserve">Es obligatorio al menos un AdditionalMonetaryTotal con codigo 1001, 1002, 1003 o 3001</t>
  </si>
  <si>
    <t xml:space="preserve">El dato ingresado en TaxAmount no cumple con el formato establecido</t>
  </si>
  <si>
    <t xml:space="preserve">2049</t>
  </si>
  <si>
    <t xml:space="preserve">2050</t>
  </si>
  <si>
    <t xml:space="preserve">TaxScheme ID - No existe el tag o el dato ingresado no cumple con el estandar</t>
  </si>
  <si>
    <t xml:space="preserve">2051</t>
  </si>
  <si>
    <t xml:space="preserve">El XML no contiene el tag código de tributo internacional de impuestos globales</t>
  </si>
  <si>
    <t xml:space="preserve">2053</t>
  </si>
  <si>
    <t xml:space="preserve">TaxScheme Name - No existe el tag o el dato ingresado no cumple con el estandar</t>
  </si>
  <si>
    <t xml:space="preserve">El XML no contiene el tag TaxScheme Name de impuestos globales</t>
  </si>
  <si>
    <t xml:space="preserve">2055</t>
  </si>
  <si>
    <t xml:space="preserve">TaxScheme TaxTypeCode - El dato ingresado no cumple con el estandar</t>
  </si>
  <si>
    <t xml:space="preserve">2056</t>
  </si>
  <si>
    <t xml:space="preserve">El XML no contiene el tag TaxScheme TaxTypeCode de impuestos globales</t>
  </si>
  <si>
    <t xml:space="preserve">2057</t>
  </si>
  <si>
    <t xml:space="preserve">El Name o TaxTypeCode debe corresponder con el Id para el IGV</t>
  </si>
  <si>
    <t xml:space="preserve">2058</t>
  </si>
  <si>
    <t xml:space="preserve">El Name o TaxTypeCode debe corresponder con el Id para el ISC</t>
  </si>
  <si>
    <t xml:space="preserve">2059</t>
  </si>
  <si>
    <t xml:space="preserve">El dato ingresado en TaxSubtotal/cbc:TaxAmount no cumple con el formato establecido</t>
  </si>
  <si>
    <t xml:space="preserve">2060</t>
  </si>
  <si>
    <t xml:space="preserve">TaxSubtotal/cbc:TaxAmount es obligatorio</t>
  </si>
  <si>
    <t xml:space="preserve">2061</t>
  </si>
  <si>
    <t xml:space="preserve">El tag global cac:TaxTotal/cbc:TaxAmount debe tener el mismo valor que cac:TaxTotal/cac:Subtotal/cbc:TaxAmount</t>
  </si>
  <si>
    <t xml:space="preserve">2063</t>
  </si>
  <si>
    <t xml:space="preserve">El XML no contiene el tag PayableAmount</t>
  </si>
  <si>
    <t xml:space="preserve">El dato ingresado en ChargeTotalAmount no cumple con el formato establecido</t>
  </si>
  <si>
    <t xml:space="preserve">El dato ingresado en el campo Total Descuentos no cumple con el formato establecido</t>
  </si>
  <si>
    <t xml:space="preserve">2066</t>
  </si>
  <si>
    <t xml:space="preserve">Debe indicar una descripcion para el tag sac:AdditionalProperty/cbc:Value</t>
  </si>
  <si>
    <t xml:space="preserve">2067</t>
  </si>
  <si>
    <t xml:space="preserve">cac:Price/cbc:PriceAmount - El dato ingresado no cumple con el estandar</t>
  </si>
  <si>
    <t xml:space="preserve">El XML no contiene el tag cac:Price/cbc:PriceAmount en el detalle de los Items</t>
  </si>
  <si>
    <t xml:space="preserve">2069</t>
  </si>
  <si>
    <t xml:space="preserve">DocumentCurrencyCode - El dato ingresado no cumple con la estructura</t>
  </si>
  <si>
    <t xml:space="preserve">El XML no contiene el tag o no existe informacion de DocumentCurrencyCode</t>
  </si>
  <si>
    <t xml:space="preserve">La moneda debe ser la misma en todo el documento. Salvo las percepciones que sólo son en moneda nacional</t>
  </si>
  <si>
    <t xml:space="preserve">CustomizationID - La versión del documento no es la correcta</t>
  </si>
  <si>
    <t xml:space="preserve">El XML no existe informacion de CustomizationID</t>
  </si>
  <si>
    <t xml:space="preserve">El XML no contiene el tag ext:UBLExtensions/ext:UBLExtension/ext:ExtensionContent/ds:Signature/@Id</t>
  </si>
  <si>
    <t xml:space="preserve">2096</t>
  </si>
  <si>
    <t xml:space="preserve">ext:UBLExtensions/.../ds:Signature/ds:SignedInfo/ds:Reference/ds:DigestValue - No  cumple con el estandar</t>
  </si>
  <si>
    <t xml:space="preserve">Error al procesar la factura</t>
  </si>
  <si>
    <t xml:space="preserve">La serie ingresada no es válida</t>
  </si>
  <si>
    <t xml:space="preserve">Numero de RUC del emisor no existe</t>
  </si>
  <si>
    <t xml:space="preserve">Comprobante a dar de baja no se encuentra registrado en SUNAT</t>
  </si>
  <si>
    <t xml:space="preserve">Factura a dar de baja ya se encuentra en estado de baja</t>
  </si>
  <si>
    <t xml:space="preserve">2107</t>
  </si>
  <si>
    <t xml:space="preserve">Numero de RUC SOL no coincide con RUC emisor</t>
  </si>
  <si>
    <t xml:space="preserve">Presentacion fuera de fecha</t>
  </si>
  <si>
    <t xml:space="preserve">2109</t>
  </si>
  <si>
    <t xml:space="preserve">2114</t>
  </si>
  <si>
    <t xml:space="preserve">DocumentCurrencyCode -  El dato ingresado no cumple con la estructura</t>
  </si>
  <si>
    <t xml:space="preserve">2115</t>
  </si>
  <si>
    <t xml:space="preserve">El tipo de documento modificado por la Nota de credito debe ser factura electronica o ticket</t>
  </si>
  <si>
    <t xml:space="preserve">La serie o numero del documento modificado por la Nota de Credito no cumple con el formato establecido</t>
  </si>
  <si>
    <t xml:space="preserve">2118</t>
  </si>
  <si>
    <t xml:space="preserve">Debe indicar las facturas relacionadas a la Nota de Credito</t>
  </si>
  <si>
    <t xml:space="preserve">El documento modificado en la Nota de credito no esta registrada.</t>
  </si>
  <si>
    <t xml:space="preserve">El documento modificado en la Nota de credito se encuentra de baja</t>
  </si>
  <si>
    <t xml:space="preserve">El documento modificado en la Nota de credito esta registrada como rechazada</t>
  </si>
  <si>
    <t xml:space="preserve">2122</t>
  </si>
  <si>
    <t xml:space="preserve">El tag cac:LegalMonetaryTotal/cbc:PayableAmount debe tener informacion valida</t>
  </si>
  <si>
    <t xml:space="preserve">2123</t>
  </si>
  <si>
    <t xml:space="preserve">2124</t>
  </si>
  <si>
    <t xml:space="preserve">El XML no contiene el tag RegistrationName del emisor del documento</t>
  </si>
  <si>
    <t xml:space="preserve">2125</t>
  </si>
  <si>
    <t xml:space="preserve">ReferenceID -  El dato ingresado debe indicar SERIE-CORRELATIVO del documento al que se relaciona la Nota</t>
  </si>
  <si>
    <t xml:space="preserve">2126</t>
  </si>
  <si>
    <t xml:space="preserve">El XML no contiene informacion en el tag ReferenceID del documento al que se relaciona la nota</t>
  </si>
  <si>
    <t xml:space="preserve">2127</t>
  </si>
  <si>
    <t xml:space="preserve">ResponseCode -  El dato ingresado no cumple  con  la  estructura</t>
  </si>
  <si>
    <t xml:space="preserve">El XML no contiene el tag o no existe informacion de ResponseCode</t>
  </si>
  <si>
    <t xml:space="preserve">2129</t>
  </si>
  <si>
    <t xml:space="preserve">AdditionalAccountID -  El dato ingresado  en el tipo de documento de identidad del receptor no cumple con el estandar</t>
  </si>
  <si>
    <t xml:space="preserve">2130</t>
  </si>
  <si>
    <t xml:space="preserve">El XML no contiene el tag o no existe informacion de AdditionalAccountID del receptor del documento</t>
  </si>
  <si>
    <t xml:space="preserve">2131</t>
  </si>
  <si>
    <t xml:space="preserve">CustomerAssignedAccountID - El numero de documento de identidad del receptor debe ser RUC</t>
  </si>
  <si>
    <t xml:space="preserve">2132</t>
  </si>
  <si>
    <t xml:space="preserve">El XML no contiene el tag o no existe informacion de CustomerAssignedAccountID del receptor del documento</t>
  </si>
  <si>
    <t xml:space="preserve">cac:DiscrepancyResponse/cbc:Description - El dato ingresado no cumple con la estructura</t>
  </si>
  <si>
    <t xml:space="preserve">El XML no contiene el tag o no existe informacion de cac:DiscrepancyResponse/cbc:Description</t>
  </si>
  <si>
    <t xml:space="preserve">CreditedQuantity/@unitCode - El dato ingresado no cumple con el estandar</t>
  </si>
  <si>
    <t xml:space="preserve">CreditedQuantity - El dato ingresado no cumple con el estandar</t>
  </si>
  <si>
    <t xml:space="preserve">2140</t>
  </si>
  <si>
    <t xml:space="preserve">El PriceTypeCode debe tener el valor 01</t>
  </si>
  <si>
    <t xml:space="preserve">2141</t>
  </si>
  <si>
    <t xml:space="preserve">cac:TaxCategory/cac:TaxScheme/cbc:ID - El dato ingresado no cumple con el estandar</t>
  </si>
  <si>
    <t xml:space="preserve">2142</t>
  </si>
  <si>
    <t xml:space="preserve">2143</t>
  </si>
  <si>
    <t xml:space="preserve">2144</t>
  </si>
  <si>
    <t xml:space="preserve">cac:TaxCategory/cac:TaxScheme/cbc:TaxTypeCode El dato ingresado no cumple con el estandar</t>
  </si>
  <si>
    <t xml:space="preserve">2145</t>
  </si>
  <si>
    <t xml:space="preserve">2146</t>
  </si>
  <si>
    <t xml:space="preserve">El Nombre Internacional debe ser VAT</t>
  </si>
  <si>
    <t xml:space="preserve">2147</t>
  </si>
  <si>
    <t xml:space="preserve">2148</t>
  </si>
  <si>
    <t xml:space="preserve">El Nombre Internacional debe ser EXC</t>
  </si>
  <si>
    <t xml:space="preserve">2149</t>
  </si>
  <si>
    <t xml:space="preserve">2150</t>
  </si>
  <si>
    <t xml:space="preserve">2151</t>
  </si>
  <si>
    <t xml:space="preserve">2152</t>
  </si>
  <si>
    <t xml:space="preserve">Es obligatorio al menos un AdditionalInformation</t>
  </si>
  <si>
    <t xml:space="preserve">2153</t>
  </si>
  <si>
    <t xml:space="preserve">Error al procesar la Nota de Credito</t>
  </si>
  <si>
    <t xml:space="preserve">2154</t>
  </si>
  <si>
    <t xml:space="preserve">TaxAmount - El dato ingresado en impuestos globales no cumple con el estandar</t>
  </si>
  <si>
    <t xml:space="preserve">2155</t>
  </si>
  <si>
    <t xml:space="preserve">El XML no contiene el tag TaxAmount de impuestos globales</t>
  </si>
  <si>
    <t xml:space="preserve">2156</t>
  </si>
  <si>
    <t xml:space="preserve">TaxScheme ID - El dato ingresado no cumple con el estandar</t>
  </si>
  <si>
    <t xml:space="preserve">2157</t>
  </si>
  <si>
    <t xml:space="preserve">2158</t>
  </si>
  <si>
    <t xml:space="preserve">El XML no contiene el tag o no existe informacion de TaxScheme ID de impuestos globales</t>
  </si>
  <si>
    <t xml:space="preserve">2159</t>
  </si>
  <si>
    <t xml:space="preserve">TaxScheme Name - El dato ingresado no cumple con el estandar</t>
  </si>
  <si>
    <t xml:space="preserve">2160</t>
  </si>
  <si>
    <t xml:space="preserve">El XML no contiene el tag o no existe informacion de TaxScheme Name de impuestos globales</t>
  </si>
  <si>
    <t xml:space="preserve">2161</t>
  </si>
  <si>
    <t xml:space="preserve">2162</t>
  </si>
  <si>
    <t xml:space="preserve">2163</t>
  </si>
  <si>
    <t xml:space="preserve">2164</t>
  </si>
  <si>
    <t xml:space="preserve">2165</t>
  </si>
  <si>
    <t xml:space="preserve">Error al procesar la Nota de Debito</t>
  </si>
  <si>
    <t xml:space="preserve">2166</t>
  </si>
  <si>
    <t xml:space="preserve">RegistrationName - El dato ingresado no cumple con el estandar</t>
  </si>
  <si>
    <t xml:space="preserve">2167</t>
  </si>
  <si>
    <t xml:space="preserve">2168</t>
  </si>
  <si>
    <t xml:space="preserve">DocumentCurrencyCode -  El dato ingresado no cumple con el formato establecido</t>
  </si>
  <si>
    <t xml:space="preserve">2169</t>
  </si>
  <si>
    <t xml:space="preserve">2170</t>
  </si>
  <si>
    <t xml:space="preserve">ReferenceID - El dato ingresado debe indicar SERIE-CORRELATIVO del documento al que se relaciona la Nota</t>
  </si>
  <si>
    <t xml:space="preserve">2171</t>
  </si>
  <si>
    <t xml:space="preserve">ResponseCode - El dato ingresado no cumple con la estructura</t>
  </si>
  <si>
    <t xml:space="preserve">2173</t>
  </si>
  <si>
    <t xml:space="preserve">2174</t>
  </si>
  <si>
    <t xml:space="preserve">2175</t>
  </si>
  <si>
    <t xml:space="preserve">2176</t>
  </si>
  <si>
    <t xml:space="preserve">2177</t>
  </si>
  <si>
    <t xml:space="preserve">2178</t>
  </si>
  <si>
    <t xml:space="preserve">CustomerAssignedAccountID - El numero de documento de identidad del receptor debe ser RUC.</t>
  </si>
  <si>
    <t xml:space="preserve">2179</t>
  </si>
  <si>
    <t xml:space="preserve">2180</t>
  </si>
  <si>
    <t xml:space="preserve">2181</t>
  </si>
  <si>
    <t xml:space="preserve">2182</t>
  </si>
  <si>
    <t xml:space="preserve">2183</t>
  </si>
  <si>
    <t xml:space="preserve">2184</t>
  </si>
  <si>
    <t xml:space="preserve">2185</t>
  </si>
  <si>
    <t xml:space="preserve">2186</t>
  </si>
  <si>
    <t xml:space="preserve">2187</t>
  </si>
  <si>
    <t xml:space="preserve">DebitedQuantity/@unitCode El dato ingresado no cumple con el estandar</t>
  </si>
  <si>
    <t xml:space="preserve">2189</t>
  </si>
  <si>
    <t xml:space="preserve">DebitedQuantity El dato ingresado no cumple con el estandar</t>
  </si>
  <si>
    <t xml:space="preserve">2190</t>
  </si>
  <si>
    <t xml:space="preserve">El XML no contiene el tag Price/cbc:PriceAmount en el detalle de los Items</t>
  </si>
  <si>
    <t xml:space="preserve">2191</t>
  </si>
  <si>
    <t xml:space="preserve">El XML no contiene el tag Price/cbc:LineExtensionAmount en el detalle de los Items</t>
  </si>
  <si>
    <t xml:space="preserve">2192</t>
  </si>
  <si>
    <t xml:space="preserve">EL PriceTypeCode debe tener el valor 01</t>
  </si>
  <si>
    <t xml:space="preserve">2193</t>
  </si>
  <si>
    <t xml:space="preserve">2194</t>
  </si>
  <si>
    <t xml:space="preserve">2195</t>
  </si>
  <si>
    <t xml:space="preserve">2196</t>
  </si>
  <si>
    <t xml:space="preserve">2197</t>
  </si>
  <si>
    <t xml:space="preserve">2198</t>
  </si>
  <si>
    <t xml:space="preserve">2200</t>
  </si>
  <si>
    <t xml:space="preserve">2201</t>
  </si>
  <si>
    <t xml:space="preserve">El tag cac:RequestedMonetaryTotal/cbc:PayableAmount debe tener informacion valida</t>
  </si>
  <si>
    <t xml:space="preserve">2202</t>
  </si>
  <si>
    <t xml:space="preserve">2203</t>
  </si>
  <si>
    <t xml:space="preserve">El tipo de documento modificado por la Nota de Debito debe ser factura electronica, ticket o documento autorizado</t>
  </si>
  <si>
    <t xml:space="preserve">La serie o numero del documento modificado por la Nota de Debito no cumple con el formato establecido</t>
  </si>
  <si>
    <t xml:space="preserve">2206</t>
  </si>
  <si>
    <t xml:space="preserve">Debe indicar los documentos afectados por la Nota de Debito</t>
  </si>
  <si>
    <t xml:space="preserve">El documento modificado en la Nota de debito se encuentra de baja</t>
  </si>
  <si>
    <t xml:space="preserve">El documento modificado en la Nota de debito esta registrada como rechazada</t>
  </si>
  <si>
    <t xml:space="preserve">El documento modificado en la Nota de debito no esta registrada</t>
  </si>
  <si>
    <t xml:space="preserve">2210</t>
  </si>
  <si>
    <t xml:space="preserve">El dato ingresado no cumple con el formato RC-fecha-correlativo</t>
  </si>
  <si>
    <t xml:space="preserve">2211</t>
  </si>
  <si>
    <t xml:space="preserve">El XML no contiene el tag ID</t>
  </si>
  <si>
    <t xml:space="preserve">2212</t>
  </si>
  <si>
    <t xml:space="preserve">UBLVersionID - La versión del UBL del resumen de boletas no es correcta</t>
  </si>
  <si>
    <t xml:space="preserve">2213</t>
  </si>
  <si>
    <t xml:space="preserve">El XML no contiene el tag UBLVersionID</t>
  </si>
  <si>
    <t xml:space="preserve">2214</t>
  </si>
  <si>
    <t xml:space="preserve">CustomizationID - La versión del resumen de boletas no es correcta</t>
  </si>
  <si>
    <t xml:space="preserve">2215</t>
  </si>
  <si>
    <t xml:space="preserve">El XML no contiene el tag CustomizationID</t>
  </si>
  <si>
    <t xml:space="preserve">2216</t>
  </si>
  <si>
    <t xml:space="preserve">2217</t>
  </si>
  <si>
    <t xml:space="preserve">El XML no contiene el tag CustomerAssignedAccountID del emisor del documento</t>
  </si>
  <si>
    <t xml:space="preserve">El ID debe coincidir con el nombre del archivo</t>
  </si>
  <si>
    <t xml:space="preserve">2221</t>
  </si>
  <si>
    <t xml:space="preserve">El RUC debe coincidir con el RUC del nombre del archivo</t>
  </si>
  <si>
    <t xml:space="preserve">2222</t>
  </si>
  <si>
    <t xml:space="preserve">El contribuyente no está autorizado a emitir comprobantes electronicos</t>
  </si>
  <si>
    <t xml:space="preserve">El archivo ya fue presentado anteriormente</t>
  </si>
  <si>
    <t xml:space="preserve">2224</t>
  </si>
  <si>
    <t xml:space="preserve">2225</t>
  </si>
  <si>
    <t xml:space="preserve">2226</t>
  </si>
  <si>
    <t xml:space="preserve">2227</t>
  </si>
  <si>
    <t xml:space="preserve">2230</t>
  </si>
  <si>
    <t xml:space="preserve">2231</t>
  </si>
  <si>
    <t xml:space="preserve">2232</t>
  </si>
  <si>
    <t xml:space="preserve">2233</t>
  </si>
  <si>
    <t xml:space="preserve">ReferenceDate - El dato ingresado no cumple con el patron YYYY-MM-DD</t>
  </si>
  <si>
    <t xml:space="preserve">2234</t>
  </si>
  <si>
    <t xml:space="preserve">El XML no contiene el tag ReferenceDate</t>
  </si>
  <si>
    <t xml:space="preserve">2235</t>
  </si>
  <si>
    <t xml:space="preserve">ReferenceDate- El dato ingresado no es valido</t>
  </si>
  <si>
    <t xml:space="preserve">La fecha del IssueDate no debe ser mayor a la fecha de recepción</t>
  </si>
  <si>
    <t xml:space="preserve">2237</t>
  </si>
  <si>
    <t xml:space="preserve">La fecha del ReferenceDate no debe ser mayor al Today</t>
  </si>
  <si>
    <t xml:space="preserve">LineID - El dato ingresado no cumple con el estandar</t>
  </si>
  <si>
    <t xml:space="preserve">LineID - El dato ingresado debe ser correlativo mayor a cero</t>
  </si>
  <si>
    <t xml:space="preserve">2240</t>
  </si>
  <si>
    <t xml:space="preserve">El XML no contiene el tag LineID de SummaryDocumentsLine</t>
  </si>
  <si>
    <t xml:space="preserve">DocumentTypeCode - El valor del tipo de documento es invalido</t>
  </si>
  <si>
    <t xml:space="preserve">El XML no contiene el tag DocumentTypeCode</t>
  </si>
  <si>
    <t xml:space="preserve">2243</t>
  </si>
  <si>
    <t xml:space="preserve">El dato ingresado  no cumple con el patron SERIE</t>
  </si>
  <si>
    <t xml:space="preserve">2244</t>
  </si>
  <si>
    <t xml:space="preserve">El XML no contiene el tag DocumentSerialID</t>
  </si>
  <si>
    <t xml:space="preserve">2245</t>
  </si>
  <si>
    <t xml:space="preserve">El dato ingresado en StartDocumentNumberID debe ser numerico</t>
  </si>
  <si>
    <t xml:space="preserve">2246</t>
  </si>
  <si>
    <t xml:space="preserve">El XML no contiene el tag StartDocumentNumberID</t>
  </si>
  <si>
    <t xml:space="preserve">2247</t>
  </si>
  <si>
    <t xml:space="preserve">El dato ingresado en sac:EndDocumentNumberID debe ser numerico</t>
  </si>
  <si>
    <t xml:space="preserve">2248</t>
  </si>
  <si>
    <t xml:space="preserve">El XML no contiene el tag sac:EndDocumentNumberID</t>
  </si>
  <si>
    <t xml:space="preserve">2249</t>
  </si>
  <si>
    <t xml:space="preserve">Los rangos deben ser mayores a cero</t>
  </si>
  <si>
    <t xml:space="preserve">2250</t>
  </si>
  <si>
    <t xml:space="preserve">En el rango de comprobantes, el EndDocumentNumberID debe ser mayor o igual al StartInvoiceNumberID</t>
  </si>
  <si>
    <t xml:space="preserve">El dato ingresado en TotalAmount debe ser numerico mayor o igual a cero</t>
  </si>
  <si>
    <t xml:space="preserve">2252</t>
  </si>
  <si>
    <t xml:space="preserve">El XML no contiene el tag TotalAmount</t>
  </si>
  <si>
    <t xml:space="preserve">2253</t>
  </si>
  <si>
    <t xml:space="preserve">El dato ingresado en TotalAmount debe ser numerico mayor a cero</t>
  </si>
  <si>
    <t xml:space="preserve">PaidAmount - El dato ingresado no cumple con el estandar</t>
  </si>
  <si>
    <t xml:space="preserve">El XML no contiene el tag PaidAmount</t>
  </si>
  <si>
    <t xml:space="preserve">InstructionID - El dato ingresado no cumple con el estandar</t>
  </si>
  <si>
    <t xml:space="preserve">El XML no contiene el tag InstructionID</t>
  </si>
  <si>
    <t xml:space="preserve">2258</t>
  </si>
  <si>
    <t xml:space="preserve">Debe indicar Referencia de Importes asociados a las boletas de venta</t>
  </si>
  <si>
    <t xml:space="preserve">2259</t>
  </si>
  <si>
    <t xml:space="preserve">Debe indicar 3 Referencias de Importes asociados a las boletas de venta</t>
  </si>
  <si>
    <t xml:space="preserve">2260</t>
  </si>
  <si>
    <t xml:space="preserve">PaidAmount - El dato ingresado debe ser mayor o igual a 0.00</t>
  </si>
  <si>
    <t xml:space="preserve">cbc:Amount - El dato ingresado no cumple con el estandar</t>
  </si>
  <si>
    <t xml:space="preserve">2262</t>
  </si>
  <si>
    <t xml:space="preserve">El XML no contiene el tag cbc:Amount</t>
  </si>
  <si>
    <t xml:space="preserve">ChargeIndicator - El dato ingresado no cumple con el estandar</t>
  </si>
  <si>
    <t xml:space="preserve">2264</t>
  </si>
  <si>
    <t xml:space="preserve">El XML no contiene el tag ChargeIndicator</t>
  </si>
  <si>
    <t xml:space="preserve">2265</t>
  </si>
  <si>
    <t xml:space="preserve">Debe indicar Información acerca del Importe Total de Otros Cargos</t>
  </si>
  <si>
    <t xml:space="preserve">Debe indicar cargos mayores o iguales a cero</t>
  </si>
  <si>
    <t xml:space="preserve">2267</t>
  </si>
  <si>
    <t xml:space="preserve">El XML no contiene el tag TaxScheme ID de Información acerca del importe total de un tipo particular de impuesto</t>
  </si>
  <si>
    <t xml:space="preserve">2270</t>
  </si>
  <si>
    <t xml:space="preserve">El XML no contiene el tag TaxScheme Name de impuesto</t>
  </si>
  <si>
    <t xml:space="preserve">2272</t>
  </si>
  <si>
    <t xml:space="preserve">2273</t>
  </si>
  <si>
    <t xml:space="preserve">TaxAmount - El dato ingresado no cumple con el estandar</t>
  </si>
  <si>
    <t xml:space="preserve">2274</t>
  </si>
  <si>
    <t xml:space="preserve">El XML no contiene el tag TaxAmount</t>
  </si>
  <si>
    <t xml:space="preserve">Si el codigo de tributo es 2000, el nombre del tributo debe ser ISC</t>
  </si>
  <si>
    <t xml:space="preserve">Si el codigo de tributo es 1000, el nombre del tributo debe ser IGV</t>
  </si>
  <si>
    <t xml:space="preserve">2277</t>
  </si>
  <si>
    <t xml:space="preserve">No se ha consignado ninguna informacion del importe total de tributos</t>
  </si>
  <si>
    <t xml:space="preserve">Debe indicar Información acerca del importe total de IGV/IVAP</t>
  </si>
  <si>
    <t xml:space="preserve">2279</t>
  </si>
  <si>
    <t xml:space="preserve">Debe indicar Items de consolidado de documentos</t>
  </si>
  <si>
    <t xml:space="preserve">2280</t>
  </si>
  <si>
    <t xml:space="preserve">Existen problemas con la informacion del resumen de comprobantes</t>
  </si>
  <si>
    <t xml:space="preserve">2281</t>
  </si>
  <si>
    <t xml:space="preserve">Error en la validacion de los rangos de los comprobantes</t>
  </si>
  <si>
    <t xml:space="preserve">Existe documento ya informado anteriormente</t>
  </si>
  <si>
    <t xml:space="preserve">2283</t>
  </si>
  <si>
    <t xml:space="preserve">El dato ingresado no cumple con el formato RA-fecha-correlativo</t>
  </si>
  <si>
    <t xml:space="preserve">2284</t>
  </si>
  <si>
    <t xml:space="preserve">El tag ID esta vacío</t>
  </si>
  <si>
    <t xml:space="preserve">2285</t>
  </si>
  <si>
    <t xml:space="preserve">El ID debe coincidir  con el nombre del archivo</t>
  </si>
  <si>
    <t xml:space="preserve">2286</t>
  </si>
  <si>
    <t xml:space="preserve">2289</t>
  </si>
  <si>
    <t xml:space="preserve">2290</t>
  </si>
  <si>
    <t xml:space="preserve">2291</t>
  </si>
  <si>
    <t xml:space="preserve">El contribuyente no esta autorizado a emitir comprobantes electronicos</t>
  </si>
  <si>
    <t xml:space="preserve">2292</t>
  </si>
  <si>
    <t xml:space="preserve">2293</t>
  </si>
  <si>
    <t xml:space="preserve">2294</t>
  </si>
  <si>
    <t xml:space="preserve">2295</t>
  </si>
  <si>
    <t xml:space="preserve">2296</t>
  </si>
  <si>
    <t xml:space="preserve">2297</t>
  </si>
  <si>
    <t xml:space="preserve">2298</t>
  </si>
  <si>
    <t xml:space="preserve">2299</t>
  </si>
  <si>
    <t xml:space="preserve">2300</t>
  </si>
  <si>
    <t xml:space="preserve">IssueDate - El dato ingresado no es valido</t>
  </si>
  <si>
    <t xml:space="preserve">2302</t>
  </si>
  <si>
    <t xml:space="preserve">2303</t>
  </si>
  <si>
    <t xml:space="preserve">2304</t>
  </si>
  <si>
    <t xml:space="preserve">ReferenceDate - El dato ingresado no es valido</t>
  </si>
  <si>
    <t xml:space="preserve">El tag LineID de VoidedDocumentsLine esta vacío</t>
  </si>
  <si>
    <t xml:space="preserve">El tag DocumentTypeCode es vacío</t>
  </si>
  <si>
    <t xml:space="preserve">El tag DocumentSerialID es vacío</t>
  </si>
  <si>
    <t xml:space="preserve">El dato ingresado en DocumentNumberID debe ser numerico y como maximo de 8 digitos</t>
  </si>
  <si>
    <t xml:space="preserve">El tag DocumentNumberID esta vacío</t>
  </si>
  <si>
    <t xml:space="preserve">2314</t>
  </si>
  <si>
    <t xml:space="preserve">El dato ingresado en VoidReasonDescription debe contener información válida</t>
  </si>
  <si>
    <t xml:space="preserve">El tag VoidReasonDescription esta vacío</t>
  </si>
  <si>
    <t xml:space="preserve">2316</t>
  </si>
  <si>
    <t xml:space="preserve">Debe indicar Items en VoidedDocumentsLine</t>
  </si>
  <si>
    <t xml:space="preserve">2317</t>
  </si>
  <si>
    <t xml:space="preserve">Error al procesar el resumen de anulados</t>
  </si>
  <si>
    <t xml:space="preserve">2318</t>
  </si>
  <si>
    <t xml:space="preserve">2319</t>
  </si>
  <si>
    <t xml:space="preserve">2320</t>
  </si>
  <si>
    <t xml:space="preserve">UBLVersionID - La version del UBL  no es la correcta</t>
  </si>
  <si>
    <t xml:space="preserve">2321</t>
  </si>
  <si>
    <t xml:space="preserve">2322</t>
  </si>
  <si>
    <t xml:space="preserve">Error en la validacion de los rangos</t>
  </si>
  <si>
    <t xml:space="preserve">Existe documento ya informado anteriormente en una comunicacion de baja</t>
  </si>
  <si>
    <t xml:space="preserve">El archivo de comunicacion de baja ya fue presentado anteriormente</t>
  </si>
  <si>
    <t xml:space="preserve">2327</t>
  </si>
  <si>
    <t xml:space="preserve">El certificado usado no se encuentra vigente</t>
  </si>
  <si>
    <t xml:space="preserve">2328</t>
  </si>
  <si>
    <t xml:space="preserve">El certificado usado se encuentra revocado</t>
  </si>
  <si>
    <t xml:space="preserve">La fecha de emision se encuentra fuera del limite permitido</t>
  </si>
  <si>
    <t xml:space="preserve">2330</t>
  </si>
  <si>
    <t xml:space="preserve">La fecha de generación de la comunicación debe ser igual a la fecha consignada en el nombre del archivo</t>
  </si>
  <si>
    <t xml:space="preserve">2331</t>
  </si>
  <si>
    <t xml:space="preserve">2332</t>
  </si>
  <si>
    <t xml:space="preserve">Número de Serie del nombre del archivo no coincide con el consignado en el contenido del archivo XML</t>
  </si>
  <si>
    <t xml:space="preserve">2333</t>
  </si>
  <si>
    <t xml:space="preserve">2334</t>
  </si>
  <si>
    <t xml:space="preserve">2336</t>
  </si>
  <si>
    <t xml:space="preserve">Ocurrió un error en el proceso de validación de la firma digital</t>
  </si>
  <si>
    <t xml:space="preserve">La moneda debe ser la misma en todo el documento</t>
  </si>
  <si>
    <t xml:space="preserve">2338</t>
  </si>
  <si>
    <t xml:space="preserve">2339</t>
  </si>
  <si>
    <t xml:space="preserve">2340</t>
  </si>
  <si>
    <t xml:space="preserve">2341</t>
  </si>
  <si>
    <t xml:space="preserve">2342</t>
  </si>
  <si>
    <t xml:space="preserve">Fecha de emision de la factura no coincide con la informada en la comunicacion</t>
  </si>
  <si>
    <t xml:space="preserve">2343</t>
  </si>
  <si>
    <t xml:space="preserve">cac:TaxTotal/cac:TaxSubtotal/cbc:TaxAmount - El dato ingresado no cumple con el estandar</t>
  </si>
  <si>
    <t xml:space="preserve">El XML no contiene el tag cac:TaxTotal/cac:TaxSubtotal/cbc:TaxAmount</t>
  </si>
  <si>
    <t xml:space="preserve">La serie no corresponde al tipo de comprobante</t>
  </si>
  <si>
    <t xml:space="preserve">La fecha de generación del resumen debe ser igual a la fecha consignada en el nombre del archivo</t>
  </si>
  <si>
    <t xml:space="preserve">2347</t>
  </si>
  <si>
    <t xml:space="preserve">Los rangos informados en el archivo XML se encuentran duplicados o superpuestos</t>
  </si>
  <si>
    <t xml:space="preserve">Los documentos informados en el archivo XML se encuentran duplicados</t>
  </si>
  <si>
    <t xml:space="preserve">2349</t>
  </si>
  <si>
    <t xml:space="preserve">Debe consignar solo un elemento sac:AdditionalMonetaryTotal con cbc:ID igual a 1001</t>
  </si>
  <si>
    <t xml:space="preserve">2350</t>
  </si>
  <si>
    <t xml:space="preserve">Debe consignar solo un elemento sac:AdditionalMonetaryTotal con cbc:ID igual a 1002</t>
  </si>
  <si>
    <t xml:space="preserve">2351</t>
  </si>
  <si>
    <t xml:space="preserve">Debe consignar solo un elemento sac:AdditionalMonetaryTotal con cbc:ID igual a 1003</t>
  </si>
  <si>
    <t xml:space="preserve">2352</t>
  </si>
  <si>
    <t xml:space="preserve">Debe consignar solo un elemento cac:TaxTotal a nivel global para IGV (cbc:ID igual a 1000)</t>
  </si>
  <si>
    <t xml:space="preserve">2353</t>
  </si>
  <si>
    <t xml:space="preserve">Debe consignar solo un elemento cac:TaxTotal a nivel global para ISC (cbc:ID igual a 2000)</t>
  </si>
  <si>
    <t xml:space="preserve">2354</t>
  </si>
  <si>
    <t xml:space="preserve">Debe consignar solo un elemento cac:TaxTotal a nivel global para Otros (cbc:ID igual a 9999)</t>
  </si>
  <si>
    <t xml:space="preserve">Debe consignar solo un elemento cac:TaxTotal a nivel de item por codigo de tributo</t>
  </si>
  <si>
    <t xml:space="preserve">2356</t>
  </si>
  <si>
    <t xml:space="preserve">Debe consignar solo un elemento cac:TaxTotal a nivel de item para ISC (cbc:ID igual a 2000)</t>
  </si>
  <si>
    <t xml:space="preserve">No debe existir un elemento sac:BillingPayment a nivel de item con el mismo valor de cbc:InstructionID</t>
  </si>
  <si>
    <t xml:space="preserve">2358</t>
  </si>
  <si>
    <t xml:space="preserve">Debe consignar solo un elemento sac:BillingPayment a nivel de item con cbc:InstructionID igual a 02</t>
  </si>
  <si>
    <t xml:space="preserve">2359</t>
  </si>
  <si>
    <t xml:space="preserve">Debe consignar solo un elemento sac:BillingPayment a nivel de item con cbc:InstructionID igual a 03</t>
  </si>
  <si>
    <t xml:space="preserve">2360</t>
  </si>
  <si>
    <t xml:space="preserve">Debe consignar solo un elemento sac:BillingPayment a nivel de item con cbc:InstructionID igual a 04</t>
  </si>
  <si>
    <t xml:space="preserve">2361</t>
  </si>
  <si>
    <t xml:space="preserve">Debe consignar solo un elemento cac:TaxTotal a nivel de item para Otros (cbc:ID igual a 9999)</t>
  </si>
  <si>
    <t xml:space="preserve">2362</t>
  </si>
  <si>
    <t xml:space="preserve">Debe consignar solo un tag cac:AccountingSupplierParty/cbc:AdditionalAccountID</t>
  </si>
  <si>
    <t xml:space="preserve">2363</t>
  </si>
  <si>
    <t xml:space="preserve">Debe consignar solo un tag cac:AccountingCustomerParty/cbc:AdditionalAccountID</t>
  </si>
  <si>
    <t xml:space="preserve">El comprobante contiene un tipo y número de Guía de Remisión repetido</t>
  </si>
  <si>
    <t xml:space="preserve">El comprobante contiene un tipo y número de Documento Relacionado repetido</t>
  </si>
  <si>
    <t xml:space="preserve">2366</t>
  </si>
  <si>
    <t xml:space="preserve">El codigo en el tag sac:AdditionalProperty/cbc:ID debe tener 4 posiciones</t>
  </si>
  <si>
    <t xml:space="preserve">El dato ingresado en PriceAmount del Precio de venta unitario por item no cumple con el formato establecido</t>
  </si>
  <si>
    <t xml:space="preserve">2368</t>
  </si>
  <si>
    <t xml:space="preserve">El dato ingresado en TaxSubtotal/cbc:TaxAmount del item no cumple con el formato establecido</t>
  </si>
  <si>
    <t xml:space="preserve">El dato ingresado en PriceAmount del Valor de venta unitario por item no cumple con el formato establecido</t>
  </si>
  <si>
    <t xml:space="preserve">El dato ingresado en LineExtensionAmount del item no cumple con el formato establecido</t>
  </si>
  <si>
    <t xml:space="preserve">El XML no contiene el tag cbc:TaxExemptionReasonCode de Afectacion al IGV</t>
  </si>
  <si>
    <t xml:space="preserve">2372</t>
  </si>
  <si>
    <t xml:space="preserve">El tag en el item cac:TaxTotal/cbc:TaxAmount debe tener el mismo valor que cac:TaxTotal/cac:TaxSubtotal/cbc:TaxAmount</t>
  </si>
  <si>
    <t xml:space="preserve">Si existe monto de ISC en el ITEM debe especificar el sistema de calculo</t>
  </si>
  <si>
    <t xml:space="preserve">2374</t>
  </si>
  <si>
    <t xml:space="preserve">La factura a dar de baja tiene una fecha de recepcion fuera del plazo permitido</t>
  </si>
  <si>
    <t xml:space="preserve">Fecha de emision del comprobante no coincide con la fecha de emision consignada en la comunicación</t>
  </si>
  <si>
    <t xml:space="preserve">2376</t>
  </si>
  <si>
    <t xml:space="preserve">La boleta de venta a dar de baja fue informada en un resumen con fecha de recepcion fuera del plazo permitido</t>
  </si>
  <si>
    <t xml:space="preserve">El Name o TaxTypeCode debe corresponder al codigo de tributo del item</t>
  </si>
  <si>
    <t xml:space="preserve">2378</t>
  </si>
  <si>
    <t xml:space="preserve">2379</t>
  </si>
  <si>
    <t xml:space="preserve">La numeracion de boleta de venta a dar de baja fue generada en una fecha fuera del plazo permitido</t>
  </si>
  <si>
    <t xml:space="preserve">2380</t>
  </si>
  <si>
    <t xml:space="preserve">El documento tiene observaciones</t>
  </si>
  <si>
    <t xml:space="preserve">2381</t>
  </si>
  <si>
    <t xml:space="preserve">Comprobante no cumple con el Grupo 1: No todos los items corresponden a operaciones gravadas a IGV</t>
  </si>
  <si>
    <t xml:space="preserve">2382</t>
  </si>
  <si>
    <t xml:space="preserve">Comprobante no cumple con el Grupo 2: No todos los items corresponden a operaciones inafectas o exoneradas al IGV</t>
  </si>
  <si>
    <t xml:space="preserve">2383</t>
  </si>
  <si>
    <t xml:space="preserve">Comprobante no cumple con el Grupo 3: Falta leyenda con codigo 1002</t>
  </si>
  <si>
    <t xml:space="preserve">2384</t>
  </si>
  <si>
    <t xml:space="preserve">Comprobante no cumple con el Grupo 3: Existe item con operación onerosa</t>
  </si>
  <si>
    <t xml:space="preserve">2385</t>
  </si>
  <si>
    <t xml:space="preserve">Comprobante no cumple con el Grupo 4: Debe exitir Total descuentos mayor a cero</t>
  </si>
  <si>
    <t xml:space="preserve">2386</t>
  </si>
  <si>
    <t xml:space="preserve">Comprobante no cumple con el Grupo 5: Todos los items deben tener operaciones afectas a ISC</t>
  </si>
  <si>
    <t xml:space="preserve">2387</t>
  </si>
  <si>
    <t xml:space="preserve">Comprobante no cumple con el Grupo 6: El monto de percepcion no existe o es cero</t>
  </si>
  <si>
    <t xml:space="preserve">2388</t>
  </si>
  <si>
    <t xml:space="preserve">Comprobante no cumple con el Grupo 6: Todos los items deben tener código de Afectación al IGV igual a 10</t>
  </si>
  <si>
    <t xml:space="preserve">2389</t>
  </si>
  <si>
    <t xml:space="preserve">Comprobante no cumple con el Grupo 7: El codigo de moneda no es diferente a PEN</t>
  </si>
  <si>
    <t xml:space="preserve">2390</t>
  </si>
  <si>
    <t xml:space="preserve">Comprobante no cumple con el Grupo 8: No todos los items corresponden a operaciones gravadas a IGV</t>
  </si>
  <si>
    <t xml:space="preserve">2391</t>
  </si>
  <si>
    <t xml:space="preserve">Comprobante no cumple con el Grupo 9: No todos los items corresponden a operaciones inafectas o exoneradas al IGV</t>
  </si>
  <si>
    <t xml:space="preserve">2392</t>
  </si>
  <si>
    <t xml:space="preserve">Comprobante no cumple con el Grupo 10: Falta leyenda con codigo 1002</t>
  </si>
  <si>
    <t xml:space="preserve">2393</t>
  </si>
  <si>
    <t xml:space="preserve">Comprobante no cumple con el Grupo 10: Existe item con operación onerosa</t>
  </si>
  <si>
    <t xml:space="preserve">2394</t>
  </si>
  <si>
    <t xml:space="preserve">Comprobante no cumple con el Grupo 11: Debe existir Total descuentos mayor a cero</t>
  </si>
  <si>
    <t xml:space="preserve">2395</t>
  </si>
  <si>
    <t xml:space="preserve">Comprobante no cumple con el Grupo 12: El codigo de moneda no es diferente a PEN</t>
  </si>
  <si>
    <t xml:space="preserve">2396</t>
  </si>
  <si>
    <t xml:space="preserve">Si el monto total es mayor a S/. 700.00 debe consignar tipo y numero de documento del adquiriente</t>
  </si>
  <si>
    <t xml:space="preserve">2397</t>
  </si>
  <si>
    <t xml:space="preserve">El tipo de documento del adquiriente no puede ser Numero de RUC</t>
  </si>
  <si>
    <t xml:space="preserve">El tipo de documento modificado por la Nota de credito debe ser boleta electronica</t>
  </si>
  <si>
    <t xml:space="preserve">El tipo de documento modificado por la Nota de debito debe ser boleta electronica</t>
  </si>
  <si>
    <t xml:space="preserve">2401</t>
  </si>
  <si>
    <t xml:space="preserve">2402</t>
  </si>
  <si>
    <t xml:space="preserve">2403</t>
  </si>
  <si>
    <t xml:space="preserve">Documento afectado por la nota electronica no se encuentra autorizado</t>
  </si>
  <si>
    <t xml:space="preserve">2405</t>
  </si>
  <si>
    <t xml:space="preserve">Contribuyente no se encuentra autorizado como emisor de boletas electronicas</t>
  </si>
  <si>
    <t xml:space="preserve">2406</t>
  </si>
  <si>
    <t xml:space="preserve">Existe mas de un tag sac:AdditionalMonetaryTotal con el mismo ID</t>
  </si>
  <si>
    <t xml:space="preserve">2407</t>
  </si>
  <si>
    <t xml:space="preserve">Existe mas de un tag sac:AdditionalProperty con el mismo ID</t>
  </si>
  <si>
    <t xml:space="preserve">2408</t>
  </si>
  <si>
    <t xml:space="preserve">El dato ingresado en PriceAmount del Valor referencial unitario por item no cumple con el formato establecido</t>
  </si>
  <si>
    <t xml:space="preserve">Existe mas de un tag cac:AlternativeConditionPrice con el mismo cbc:PriceTypeCode</t>
  </si>
  <si>
    <t xml:space="preserve">Se ha consignado un valor invalido en el campo cbc:PriceTypeCode</t>
  </si>
  <si>
    <t xml:space="preserve">Ha consignado mas de un elemento cac:AllowanceCharge con el mismo campo cbc:ChargeIndicator</t>
  </si>
  <si>
    <t xml:space="preserve">2412</t>
  </si>
  <si>
    <t xml:space="preserve">Se ha consignado mas de un documento afectado por la nota (tag cac:BillingReference)</t>
  </si>
  <si>
    <t xml:space="preserve">2413</t>
  </si>
  <si>
    <t xml:space="preserve">Se ha consignado mas de un motivo o sustento de la nota (tag cac:DiscrepancyResponse/cbc:Description)</t>
  </si>
  <si>
    <t xml:space="preserve">2414</t>
  </si>
  <si>
    <t xml:space="preserve">No se ha consignado en la nota el tag cac:DiscrepancyResponse</t>
  </si>
  <si>
    <t xml:space="preserve">2415</t>
  </si>
  <si>
    <t xml:space="preserve">Se ha consignado en la nota mas de un tag cac:DiscrepancyResponse</t>
  </si>
  <si>
    <t xml:space="preserve">Si existe leyenda Transferencia Gratuita debe consignar Total Valor de Venta de Operaciones Gratuitas</t>
  </si>
  <si>
    <t xml:space="preserve">2417</t>
  </si>
  <si>
    <t xml:space="preserve">Debe consignar Valor Referencial unitario por item en operaciones no onerosas</t>
  </si>
  <si>
    <t xml:space="preserve">2418</t>
  </si>
  <si>
    <t xml:space="preserve">Si consigna Valor Referencial unitario por item en operaciones no onerosas,la operacion debe ser no onerosa.</t>
  </si>
  <si>
    <t xml:space="preserve">2419</t>
  </si>
  <si>
    <t xml:space="preserve">El dato ingresado en AllowanceTotalAmount no cumple con el formato establecido</t>
  </si>
  <si>
    <t xml:space="preserve">2420</t>
  </si>
  <si>
    <t xml:space="preserve">Ya transcurrieron mas de 25 dias calendarios para concluir con su proceso de homologacion</t>
  </si>
  <si>
    <t xml:space="preserve">2421</t>
  </si>
  <si>
    <t xml:space="preserve">Debe indicar  toda la informacion de  sustento de translado de bienes.</t>
  </si>
  <si>
    <t xml:space="preserve">2422</t>
  </si>
  <si>
    <t xml:space="preserve">El valor unitario debe ser menor al precio unitario.</t>
  </si>
  <si>
    <t xml:space="preserve">2423</t>
  </si>
  <si>
    <t xml:space="preserve">Si ha consignado monto ISC a nivel de item, debe consignar un monto a nivel de total.</t>
  </si>
  <si>
    <t xml:space="preserve">2424</t>
  </si>
  <si>
    <t xml:space="preserve">RC Debe consignar solo un elemento sac:BillingPayment a nivel de item con cbc:InstructionID igual a 05.</t>
  </si>
  <si>
    <t xml:space="preserve">2425</t>
  </si>
  <si>
    <t xml:space="preserve">Si la  operacion es gratuita PriceTypeCode =02 y cbc:PriceAmount&gt; 0 el codigo de afectacion de igv debe ser  no onerosa es  decir diferente de 10,20,30.</t>
  </si>
  <si>
    <t xml:space="preserve">Documentos relacionados duplicados en el comprobante.</t>
  </si>
  <si>
    <t xml:space="preserve">2427</t>
  </si>
  <si>
    <t xml:space="preserve">Solo debe de existir un tag AdditionalInformation.</t>
  </si>
  <si>
    <t xml:space="preserve">2428</t>
  </si>
  <si>
    <t xml:space="preserve">Comprobante no cumple con grupo de facturas con detracciones.</t>
  </si>
  <si>
    <t xml:space="preserve">2429</t>
  </si>
  <si>
    <t xml:space="preserve">Comprobante no cumple con grupo de facturas con comercio exterior.</t>
  </si>
  <si>
    <t xml:space="preserve">2430</t>
  </si>
  <si>
    <t xml:space="preserve">Comprobante no cumple con grupo de facturas con tag de factura guia.</t>
  </si>
  <si>
    <t xml:space="preserve">2431</t>
  </si>
  <si>
    <t xml:space="preserve">Comprobante no cumple con grupo de facturas con tags no tributarios.</t>
  </si>
  <si>
    <t xml:space="preserve">2432</t>
  </si>
  <si>
    <t xml:space="preserve">Comprobante no cumple con grupo de boletas con tags no tributarios.</t>
  </si>
  <si>
    <t xml:space="preserve">2433</t>
  </si>
  <si>
    <t xml:space="preserve">Comprobante no cumple con grupo de facturas con tag venta itinerante.</t>
  </si>
  <si>
    <t xml:space="preserve">2434</t>
  </si>
  <si>
    <t xml:space="preserve">Comprobante no cumple con grupo de boletas con tag venta itinerante.</t>
  </si>
  <si>
    <t xml:space="preserve">2435</t>
  </si>
  <si>
    <t xml:space="preserve">Comprobante no cumple con grupo de boletas con ISC.</t>
  </si>
  <si>
    <t xml:space="preserve">2436</t>
  </si>
  <si>
    <t xml:space="preserve">Comprobante no cumple con el grupo de boletas de venta con percepcion: El monto de percepcion no existe o es cero.</t>
  </si>
  <si>
    <t xml:space="preserve">2437</t>
  </si>
  <si>
    <t xml:space="preserve">Comprobante no cumple con el grupo de boletas de venta con percepcion: Todos los items deben tener código de Afectación al IGV igual a 10.</t>
  </si>
  <si>
    <t xml:space="preserve">2438</t>
  </si>
  <si>
    <t xml:space="preserve">Comprobante no cumple con grupo de facturas con tag venta anticipada I.</t>
  </si>
  <si>
    <t xml:space="preserve">2439</t>
  </si>
  <si>
    <t xml:space="preserve">Comprobante no cumple con grupo de facturas con tag venta anticipada II.</t>
  </si>
  <si>
    <t xml:space="preserve">Número de DNI no existe</t>
  </si>
  <si>
    <t xml:space="preserve">Vendedor supera el monto permitido para la emision de una liquidacion de compra</t>
  </si>
  <si>
    <t xml:space="preserve">El XML no contiene el tag o no existe informacion de la dirección completa y detallada en domicilio del vendedor</t>
  </si>
  <si>
    <t xml:space="preserve">El XML no contiene el tag o no existe información del ubigeo del domicilio del vendedor</t>
  </si>
  <si>
    <t xml:space="preserve">El XML no contiene el tag o no existe informacion de la dirección completa y detallada del lugar donde se realiza la operación</t>
  </si>
  <si>
    <t xml:space="preserve">El XML no contiene el tag o no existe información del ubigeo del lugar donde se realiza la operación</t>
  </si>
  <si>
    <t xml:space="preserve">Debe consignar el tipo de domicilio del vendedor</t>
  </si>
  <si>
    <t xml:space="preserve">El dato ingresado en el tipo de domicilio del vendedor no corresponde al valor esperado</t>
  </si>
  <si>
    <t xml:space="preserve">Debe consignar el tipo de ubicación del lugar donde se realiza la operación</t>
  </si>
  <si>
    <t xml:space="preserve">El dato ingresado en el tipo de ubicación del lugar donde se realiza la operación no corresponde al valor esperado</t>
  </si>
  <si>
    <t xml:space="preserve">Número de DNI corresponde a una persona fallecida a la fecha de emision</t>
  </si>
  <si>
    <t xml:space="preserve">Número de DNI corresponde a una persona menor de edad</t>
  </si>
  <si>
    <t xml:space="preserve">Número de DNI tiene un Numero de RUC asignado activo</t>
  </si>
  <si>
    <t xml:space="preserve">Emisor no se encuentra afecto a Renta de tercera categoría</t>
  </si>
  <si>
    <t xml:space="preserve">El producto de la tasa por el monto base de la afectación de la retención de renta no corresponde al monto de afectacion de linea</t>
  </si>
  <si>
    <t xml:space="preserve">Tipo de comprobante que realizo el anticipo debe ser 10-Liquidacion de compra</t>
  </si>
  <si>
    <t xml:space="preserve">El XML no contiene el tag de Comercializacion del oro: Codigo unico de concesion minera</t>
  </si>
  <si>
    <t xml:space="preserve">El XML no contiene el tag de Comercializacion del oro: Ley mineral</t>
  </si>
  <si>
    <t xml:space="preserve">El XML no contiene el tag de Comercializacion del oro: Naturaleza del mineral</t>
  </si>
  <si>
    <t xml:space="preserve">El XML no contiene el tag de Comercializacion del oro: Nombre del derecho minero</t>
  </si>
  <si>
    <t xml:space="preserve">El monto base de la retencion de renta global no cumple con el formato establecido</t>
  </si>
  <si>
    <t xml:space="preserve">La liquidacion de compra a dar de baja no debe tener pagos registrados</t>
  </si>
  <si>
    <t xml:space="preserve">El documento no contiene la fecha de inicio del periodo de abono</t>
  </si>
  <si>
    <t xml:space="preserve">El documento no contiene la fecha de fin del periodo de abono</t>
  </si>
  <si>
    <t xml:space="preserve">El documento no contiene el 'Tipo de canal facturado'</t>
  </si>
  <si>
    <t xml:space="preserve">El dato ingresado como 'Tipo de canal facturado' es incorrecto</t>
  </si>
  <si>
    <t xml:space="preserve">Debe registrarse el 'Indicador de tipo de comisión'</t>
  </si>
  <si>
    <t xml:space="preserve">El dato ingresado en el 'Indicador de tipo de comisión' no corresponde al valor esperado</t>
  </si>
  <si>
    <t xml:space="preserve">Para Bancos emisores debe ingresar el 'Indicador de institución financiera'</t>
  </si>
  <si>
    <t xml:space="preserve">El dato ingresado en el 'Indicador de institución financiera' no corresponde al valor esperado</t>
  </si>
  <si>
    <t xml:space="preserve">Debe consignar el tag /cac:InvoiceLine/cac:ItemPriceExtension  </t>
  </si>
  <si>
    <t xml:space="preserve">El dato ingresado en el tag /cac:InvoiceLine/cac:ItemPriceExtension/cbc:Amount no cumple con el formato establecido</t>
  </si>
  <si>
    <t xml:space="preserve">Debe consignar el tag /cac:SubInvoiceLine/cac:ItemPriceExtension</t>
  </si>
  <si>
    <t xml:space="preserve">El dato ingresado en el tag cac:InvoiceLine/cac:SubInvoiceLine/cac:ItemPriceExtension/cbc:Amount no cumple con el formato establecido</t>
  </si>
  <si>
    <t xml:space="preserve">Para Bancos emisores locales debe ingresar el Numero de RUC</t>
  </si>
  <si>
    <t xml:space="preserve">Tipo de documento de identidad debe ser RUC</t>
  </si>
  <si>
    <t xml:space="preserve">El dato ingresado en el tag /cac:SubInvoiceLine/cbc:LineExtensionAmount no cumple con el formato establecido</t>
  </si>
  <si>
    <t xml:space="preserve">El XML no contiene el tag cac:LegalMonetaryTotal/cbc:LineExtensionAmount</t>
  </si>
  <si>
    <t xml:space="preserve">El dato ingresado en el tag cac:LegalMonetaryTotal/cbc:LineExtensionAmount no cumple con el formato establecido</t>
  </si>
  <si>
    <t xml:space="preserve">El dato ingresado en el 'Tipo de documento de identidad' no cumple el formato establecido</t>
  </si>
  <si>
    <t xml:space="preserve">Existe más de un Tag UBL cac:OriginatorParty/cac:PartyIdentification</t>
  </si>
  <si>
    <t xml:space="preserve">Debe consignar el Tag UBL cac:OriginatorParty/cac:PartyIdentification/cbc:ID</t>
  </si>
  <si>
    <t xml:space="preserve">El dato ingresado en el tag cac:SubInvoiceLine/cbc:ID no cumple con el formato establecido</t>
  </si>
  <si>
    <t xml:space="preserve">El dato ingresado en el tag /cac:SubInvoiceLine/cbc:ID no debe repetirse en el mismo cac:InvoiceLine</t>
  </si>
  <si>
    <t xml:space="preserve">El tag cac:TaxTotal no debe repetirse en el /Invoice/cac:InvoiceLine/cac:SubInvoiceLine</t>
  </si>
  <si>
    <t xml:space="preserve">El dato ingresado en el tag /cac:SubInvoiceLine/cac:TaxTotal/cbc:TaxAmount no cumple el formato establecido</t>
  </si>
  <si>
    <t xml:space="preserve">El dato ingresado en el tag /cac:SubInvoiceLine/cac:TaxTotal/cac:TaxSubtotal/cbc:TaxAmount no cumple el formato establecido </t>
  </si>
  <si>
    <t xml:space="preserve">El XML no contiene el tag cac:TaxCategory/cac:TaxScheme/cbc:ID del /cac:SubInvoiceLine</t>
  </si>
  <si>
    <t xml:space="preserve">El código de tributo no debe repetirse a nivel del /cac:SubInvoiceLine</t>
  </si>
  <si>
    <t xml:space="preserve">2500</t>
  </si>
  <si>
    <t xml:space="preserve">Ingresar descripción y valor venta por ítem para documento de anticipos.</t>
  </si>
  <si>
    <t xml:space="preserve">2501</t>
  </si>
  <si>
    <t xml:space="preserve">Valor venta debe ser mayor a cero.</t>
  </si>
  <si>
    <t xml:space="preserve">2502</t>
  </si>
  <si>
    <t xml:space="preserve">El importe total para tipo de operación Venta interna-Anticipos debe ser mayor a cero.</t>
  </si>
  <si>
    <t xml:space="preserve">PaidAmount: monto anticipado por documento debe ser mayor a cero.</t>
  </si>
  <si>
    <t xml:space="preserve">2504</t>
  </si>
  <si>
    <t xml:space="preserve">Falta referencia de la factura relacionada con anticipo.</t>
  </si>
  <si>
    <t xml:space="preserve">Código de documento de referencia debe ser 02 o 03.</t>
  </si>
  <si>
    <t xml:space="preserve">2506</t>
  </si>
  <si>
    <t xml:space="preserve">cac:PrepaidPayment/cbc:ID: Factura o boleta no existe o comunicada de Baja.</t>
  </si>
  <si>
    <t xml:space="preserve">2507</t>
  </si>
  <si>
    <t xml:space="preserve">Factura relacionada con anticipo no corresponde como factura de anticipo.</t>
  </si>
  <si>
    <t xml:space="preserve">2508</t>
  </si>
  <si>
    <t xml:space="preserve">Ingresar documentos por anticipos.</t>
  </si>
  <si>
    <t xml:space="preserve">Total de anticipos diferente a los montos anticipados por documento.</t>
  </si>
  <si>
    <t xml:space="preserve">2510</t>
  </si>
  <si>
    <t xml:space="preserve">Nro nombre del documento no tiene el formato correcto.</t>
  </si>
  <si>
    <t xml:space="preserve">El tipo de documento no es aceptado.</t>
  </si>
  <si>
    <t xml:space="preserve">No existe información de serie o número.</t>
  </si>
  <si>
    <t xml:space="preserve">Dato no cumple con formato de acuerdo al tipo de documento</t>
  </si>
  <si>
    <t xml:space="preserve">No existe información de receptor de documento.</t>
  </si>
  <si>
    <t xml:space="preserve">2515</t>
  </si>
  <si>
    <t xml:space="preserve">Dato ingresado no cumple con catalogo 6.</t>
  </si>
  <si>
    <t xml:space="preserve">Debe indicar tipo de documento.</t>
  </si>
  <si>
    <t xml:space="preserve">Dato no cumple con formato establecido.</t>
  </si>
  <si>
    <t xml:space="preserve">2518</t>
  </si>
  <si>
    <t xml:space="preserve">Calculo IGV no es correcto.</t>
  </si>
  <si>
    <t xml:space="preserve">2519</t>
  </si>
  <si>
    <t xml:space="preserve">El importe total no coincide con la sumatoria de los valores de venta mas los tributos mas los cargos menos los descuentos que no afectan la base imponible</t>
  </si>
  <si>
    <t xml:space="preserve">El tipo documento del emisor que realiza el anticipo debe ser 6 del catalogo de tipo de documento.</t>
  </si>
  <si>
    <t xml:space="preserve">El dato ingresado debe indicar SERIE-CORRELATIVO del documento que se realizo el anticipo.</t>
  </si>
  <si>
    <t xml:space="preserve">No existe información del documento del anticipo.</t>
  </si>
  <si>
    <t xml:space="preserve">2523</t>
  </si>
  <si>
    <t xml:space="preserve">GrossWeightMeasure - El dato ingresado no cumple con el formato establecido.</t>
  </si>
  <si>
    <t xml:space="preserve">Debe indicar el documento afectado por la nota</t>
  </si>
  <si>
    <t xml:space="preserve">2525</t>
  </si>
  <si>
    <t xml:space="preserve">El dato ingresado en Quantity no cumple con el formato establecido.</t>
  </si>
  <si>
    <t xml:space="preserve">2526</t>
  </si>
  <si>
    <t xml:space="preserve">El dato ingresado en Percent no cumple con el formato establecido.</t>
  </si>
  <si>
    <t xml:space="preserve">2527</t>
  </si>
  <si>
    <t xml:space="preserve">PrepaidAmount: Monto total anticipado debe ser mayor a cero.</t>
  </si>
  <si>
    <t xml:space="preserve">2528</t>
  </si>
  <si>
    <t xml:space="preserve">cac:OriginatorDocumentReference/cbc:ID/@SchemaID - El tipo documento debe ser 6 del catalogo de tipo de documento.</t>
  </si>
  <si>
    <t xml:space="preserve">RUC que emitio documento de anticipo, no existe.</t>
  </si>
  <si>
    <t xml:space="preserve">2530</t>
  </si>
  <si>
    <t xml:space="preserve">RUC que solicita la emision de la factura, no existe.</t>
  </si>
  <si>
    <t xml:space="preserve">2531</t>
  </si>
  <si>
    <t xml:space="preserve">Codigo del Local Anexo del emisor no existe.</t>
  </si>
  <si>
    <t xml:space="preserve">2532</t>
  </si>
  <si>
    <t xml:space="preserve">No existe información de modalidad de transporte.</t>
  </si>
  <si>
    <t xml:space="preserve">2533</t>
  </si>
  <si>
    <t xml:space="preserve">Si ha consignado Transporte Privado, debe consignar Licencia de conducir, Placa, N constancia de inscripcion y marca del vehiculo.</t>
  </si>
  <si>
    <t xml:space="preserve">2534</t>
  </si>
  <si>
    <t xml:space="preserve">Si ha consignado Transporte Público, debe consignar Datos del transportista.</t>
  </si>
  <si>
    <t xml:space="preserve">2535</t>
  </si>
  <si>
    <t xml:space="preserve">La nota de crédito por otros conceptos tributarios debe tener Otros Documentos Relacionados.</t>
  </si>
  <si>
    <t xml:space="preserve">2536</t>
  </si>
  <si>
    <t xml:space="preserve">Serie y numero no se encuentra registrado como baja por cambio de destinatario.</t>
  </si>
  <si>
    <t xml:space="preserve">2537</t>
  </si>
  <si>
    <t xml:space="preserve">cac:OrderReference/cac:DocumentReference/cbc:DocumentTypeCode - El tipo de documento de serie y número dado de baja es incorrecta.</t>
  </si>
  <si>
    <t xml:space="preserve">2538</t>
  </si>
  <si>
    <t xml:space="preserve">El contribuyente no se encuentra autorizado como emisor electronico de Guía o de factura o de boletaFactura GEM.</t>
  </si>
  <si>
    <t xml:space="preserve">2539</t>
  </si>
  <si>
    <t xml:space="preserve">El contribuyente no esta activo.</t>
  </si>
  <si>
    <t xml:space="preserve">2540</t>
  </si>
  <si>
    <t xml:space="preserve">El contribuyente no esta habido.</t>
  </si>
  <si>
    <t xml:space="preserve">2541</t>
  </si>
  <si>
    <t xml:space="preserve">El XML no contiene el tag o no existe informacion del tipo de documento identidad del remitente.</t>
  </si>
  <si>
    <t xml:space="preserve">2542</t>
  </si>
  <si>
    <t xml:space="preserve">cac:DespatchSupplierParty/cbc:CustomerAssignedAccountID@schemeID - El valor ingresado como tipo de documento identidad del remitente es incorrecta.</t>
  </si>
  <si>
    <t xml:space="preserve">2543</t>
  </si>
  <si>
    <t xml:space="preserve">El XML no contiene el tag o no existe informacion de la dirección completa y detallada en domicilio fiscal.</t>
  </si>
  <si>
    <t xml:space="preserve">2544</t>
  </si>
  <si>
    <t xml:space="preserve">El XML no contiene el tag o no existe información de la provincia en domicilio fiscal.</t>
  </si>
  <si>
    <t xml:space="preserve">2545</t>
  </si>
  <si>
    <t xml:space="preserve">El XML no contiene el tag o no existe información del departamento en domicilio fiscal.</t>
  </si>
  <si>
    <t xml:space="preserve">2546</t>
  </si>
  <si>
    <t xml:space="preserve">El XML no contiene el tag o no existe información del distrito en domicilio fiscal.</t>
  </si>
  <si>
    <t xml:space="preserve">2547</t>
  </si>
  <si>
    <t xml:space="preserve">El XML no contiene el tag o no existe información del país en domicilio fiscal.</t>
  </si>
  <si>
    <t xml:space="preserve">El valor del país inválido.</t>
  </si>
  <si>
    <t xml:space="preserve">2549</t>
  </si>
  <si>
    <t xml:space="preserve">El XML no contiene el tag o no existe informacion del tipo de documento identidad del destinatario.</t>
  </si>
  <si>
    <t xml:space="preserve">2550</t>
  </si>
  <si>
    <t xml:space="preserve">cac:DeliveryCustomerParty/cbc:CustomerAssignedAccountID@schemeID - El dato ingresado de tipo de documento identidad del destinatario no cumple con el estandar.</t>
  </si>
  <si>
    <t xml:space="preserve">2551</t>
  </si>
  <si>
    <t xml:space="preserve">El XML no contiene el tag o no existe informacion de CustomerAssignedAccountID del proveedor de servicios.</t>
  </si>
  <si>
    <t xml:space="preserve">2552</t>
  </si>
  <si>
    <t xml:space="preserve">El XML no contiene el tag o no existe informacion del tipo de documento identidad del proveedor.</t>
  </si>
  <si>
    <t xml:space="preserve">2553</t>
  </si>
  <si>
    <t xml:space="preserve">cac:SellerSupplierParty/cbc:CustomerAssignedAccountID@schemeID - El dato ingresado no es valido.</t>
  </si>
  <si>
    <t xml:space="preserve">Para el motivo de traslado ingresado el Destinatario debe ser igual al remitente.</t>
  </si>
  <si>
    <t xml:space="preserve">Destinatario no debe ser igual al remitente.</t>
  </si>
  <si>
    <t xml:space="preserve">2556</t>
  </si>
  <si>
    <t xml:space="preserve">cbc:TransportModeCode -  dato ingresado no es valido.</t>
  </si>
  <si>
    <t xml:space="preserve">2557</t>
  </si>
  <si>
    <t xml:space="preserve">La fecha del StartDate no debe ser menor al Today.</t>
  </si>
  <si>
    <t xml:space="preserve">2558</t>
  </si>
  <si>
    <t xml:space="preserve">El XML no contiene el tag o no existe informacion en Numero de Ruc del transportista.</t>
  </si>
  <si>
    <t xml:space="preserve">2559</t>
  </si>
  <si>
    <t xml:space="preserve">/DespatchAdvice/cac:Shipment/cac:ShipmentStage/cac:CarrierParty/cac:PartyIdentification/cbc:ID  - El dato ingresado no cumple con el formato establecido.</t>
  </si>
  <si>
    <t xml:space="preserve">2560</t>
  </si>
  <si>
    <t xml:space="preserve">Transportista  no debe ser igual al remitente o destinatario.</t>
  </si>
  <si>
    <t xml:space="preserve">2561</t>
  </si>
  <si>
    <t xml:space="preserve">El XML no contiene el tag o no existe informacion del tipo de documento identidad del transportista.</t>
  </si>
  <si>
    <t xml:space="preserve">2562</t>
  </si>
  <si>
    <t xml:space="preserve">/DespatchAdvice/cac:Shipment/cac:ShipmentStage/cac:CarrierParty/cac:PartyIdentification/cbc:ID@schemeID  - El dato ingresado no es valido.</t>
  </si>
  <si>
    <t xml:space="preserve">2563</t>
  </si>
  <si>
    <t xml:space="preserve">El XML no contiene el tag o no existe informacion de Apellido, Nombre o razon social del transportista.</t>
  </si>
  <si>
    <t xml:space="preserve">2564</t>
  </si>
  <si>
    <t xml:space="preserve">Razon social transportista - El dato ingresado no cumple con el formato establecido.</t>
  </si>
  <si>
    <t xml:space="preserve">2565</t>
  </si>
  <si>
    <t xml:space="preserve">El XML no contiene el tag o no existe informacion del tipo de unidad de transporte.</t>
  </si>
  <si>
    <t xml:space="preserve">2566</t>
  </si>
  <si>
    <t xml:space="preserve">El XML no contiene el tag o no existe informacion del Numero de placa del vehículo.</t>
  </si>
  <si>
    <t xml:space="preserve">2567</t>
  </si>
  <si>
    <t xml:space="preserve">Numero de placa del vehículo - El dato ingresado no cumple con el formato establecido.</t>
  </si>
  <si>
    <t xml:space="preserve">2568</t>
  </si>
  <si>
    <t xml:space="preserve">El XML no contiene el tag o no existe informacion en el Numero de documento de identidad del conductor.</t>
  </si>
  <si>
    <t xml:space="preserve">2569</t>
  </si>
  <si>
    <t xml:space="preserve">Documento identidad del conductor - El dato ingresado no cumple con el formato establecido.</t>
  </si>
  <si>
    <t xml:space="preserve">2570</t>
  </si>
  <si>
    <t xml:space="preserve">El XML no contiene el tag o no existe informacion del tipo de documento identidad del conductor.</t>
  </si>
  <si>
    <t xml:space="preserve">2571</t>
  </si>
  <si>
    <t xml:space="preserve">cac:DriverPerson/ID@schemeID - El valor ingresado de tipo de documento identidad de conductor es incorrecto.</t>
  </si>
  <si>
    <t xml:space="preserve">2572</t>
  </si>
  <si>
    <t xml:space="preserve">El XML no contiene el tag o no existe informacion del Numero de licencia del conductor.</t>
  </si>
  <si>
    <t xml:space="preserve">2573</t>
  </si>
  <si>
    <t xml:space="preserve">Numero de licencia del conductor - El dato ingresado no cumple con el formato establecido.</t>
  </si>
  <si>
    <t xml:space="preserve">2574</t>
  </si>
  <si>
    <t xml:space="preserve">El XML no contiene el tag o no existe informacion de direccion detallada de punto de llegada.</t>
  </si>
  <si>
    <t xml:space="preserve">2575</t>
  </si>
  <si>
    <t xml:space="preserve">El XML no contiene el tag o no existe informacion de CityName.</t>
  </si>
  <si>
    <t xml:space="preserve">2576</t>
  </si>
  <si>
    <t xml:space="preserve">El XML no contiene el tag o no existe informacion de District.</t>
  </si>
  <si>
    <t xml:space="preserve">2577</t>
  </si>
  <si>
    <t xml:space="preserve">El XML no contiene el tag o no existe informacion de direccion detallada de punto de partida.</t>
  </si>
  <si>
    <t xml:space="preserve">2578</t>
  </si>
  <si>
    <t xml:space="preserve">2579</t>
  </si>
  <si>
    <t xml:space="preserve">2580</t>
  </si>
  <si>
    <t xml:space="preserve">El XML No contiene el tag o no existe información de la cantidad del item.</t>
  </si>
  <si>
    <t xml:space="preserve">No puede dar de baja 'Recibos de servicios publicos' por SEE-Desde los sistemas del contribuyente</t>
  </si>
  <si>
    <t xml:space="preserve">Solo se debe incluir el tag de Comprobante de referencia cuando se trata de una nota de credito o debito</t>
  </si>
  <si>
    <t xml:space="preserve">Debe consignar tipo de documento que modifica</t>
  </si>
  <si>
    <t xml:space="preserve">El XML debe contener al menos un tributo de IGV en el /cac:SubInvoiceLine</t>
  </si>
  <si>
    <t xml:space="preserve">El dato ingresado como indicador de cargo/descuento a nivel de /cac:SubInvoiceLine no corresponde al valor esperado</t>
  </si>
  <si>
    <t xml:space="preserve">El XML no contiene el tag o no existe informacion de codigo de motivo de cargo/descuento a nivel de /cac:SubInvoiceLine</t>
  </si>
  <si>
    <t xml:space="preserve">El factor de cargo/descuento a nivel de /cac:SubInvoiceLine no cumple con el formato establecido</t>
  </si>
  <si>
    <t xml:space="preserve">El dato ingresado en el tag cac:SubInvoiceLine/cac:Allowancecharge/cbc:Amount no cumple con el formato establecido</t>
  </si>
  <si>
    <t xml:space="preserve">El Monto base de cargo/descuento a nivel de /cac:SubInvoiceLine no cumple con el formato establecido</t>
  </si>
  <si>
    <t xml:space="preserve">El dato ingresado en el tag /cac:SubInvoiceLine/cac:TaxTotal/cac:TaxSubtotal/cbc:TaxableAmount no cumple el formato establecido </t>
  </si>
  <si>
    <t xml:space="preserve">No existe el tag cac:LegalMonetaryTotal/cbc:LineExtensionAmount</t>
  </si>
  <si>
    <t xml:space="preserve">No existe el tag cac:LegalMonetaryTotal/cbc:TaxInclusiveAmount</t>
  </si>
  <si>
    <t xml:space="preserve">La dirección completa y detallada del domicilio del vendedor no cumple con el formato establecido</t>
  </si>
  <si>
    <t xml:space="preserve">Falta consignar informacion del CUSPP</t>
  </si>
  <si>
    <t xml:space="preserve">Falta consignar informacion del Periodo</t>
  </si>
  <si>
    <t xml:space="preserve">Falta consignar información del monto de interes moratorio</t>
  </si>
  <si>
    <t xml:space="preserve">El comprobante fue enviado fuera del plazo permitido.</t>
  </si>
  <si>
    <t xml:space="preserve">Senor contribuyente a la fecha no se encuentra registrado ó habilitado con la condición de Agente de percepción.</t>
  </si>
  <si>
    <t xml:space="preserve">El régimen percepción enviado no corresponde con su condición de Agente de percepción.</t>
  </si>
  <si>
    <t xml:space="preserve">La tasa de percepción enviada no corresponde con el régimen de percepción.</t>
  </si>
  <si>
    <t xml:space="preserve">El Cliente no puede ser el mismo que el Emisor del comprobante de percepción.</t>
  </si>
  <si>
    <t xml:space="preserve">Número de RUC no existe.</t>
  </si>
  <si>
    <t xml:space="preserve">2606</t>
  </si>
  <si>
    <t xml:space="preserve">Documento de identidad del Cliente no existe.</t>
  </si>
  <si>
    <t xml:space="preserve">La moneda del importe de cobro debe ser la misma que la del documento relacionado.</t>
  </si>
  <si>
    <t xml:space="preserve">Los montos de pago, percibidos y montos cobrados consignados para el documento relacionado no son correctos.</t>
  </si>
  <si>
    <t xml:space="preserve">El comprobante electrónico enviado no se encuentra registrado en la SUNAT.</t>
  </si>
  <si>
    <t xml:space="preserve">La fecha de emisión, Importe total del comprobante y la moneda del comprobante electrónico enviado no son los registrados en los Sistemas de SUNAT.</t>
  </si>
  <si>
    <t xml:space="preserve">2611</t>
  </si>
  <si>
    <t xml:space="preserve">El comprobante electrónico no ha sido emitido al cliente.</t>
  </si>
  <si>
    <t xml:space="preserve">La fecha de cobro debe estar entre el primer día calendario del mes al cual corresponde la fecha de emisión del comprobante de percepción o desde la fecha de emisión del comprobante relacionado.</t>
  </si>
  <si>
    <t xml:space="preserve">2613</t>
  </si>
  <si>
    <t xml:space="preserve">El Nro. de documento con número de cobro ya se encuentra en la Relación de Documentos Relacionados agregados.</t>
  </si>
  <si>
    <t xml:space="preserve">2614</t>
  </si>
  <si>
    <t xml:space="preserve">El Nro. de documento con el número de cobro ya se encuentra registrado como pago realizado.</t>
  </si>
  <si>
    <t xml:space="preserve">2615</t>
  </si>
  <si>
    <t xml:space="preserve">Importe total percibido debe ser igual a la suma de los importes percibidos por cada documento relacionado.</t>
  </si>
  <si>
    <t xml:space="preserve">2616</t>
  </si>
  <si>
    <t xml:space="preserve">Importe total cobrado debe ser igual a la suma de los importe totales cobrados por cada documento relacionado.</t>
  </si>
  <si>
    <t xml:space="preserve">Senor contribuyente a la fecha no se encuentra registrado ó habilitado con la condición de Agente de retención.</t>
  </si>
  <si>
    <t xml:space="preserve">El régimen retención enviado no corresponde con su condición de Agente de retención.</t>
  </si>
  <si>
    <t xml:space="preserve">La tasa de retención enviada no corresponde con el régimen de retención.</t>
  </si>
  <si>
    <t xml:space="preserve">El Proveedor no puede ser el mismo que el Emisor del comprobante de retención.</t>
  </si>
  <si>
    <t xml:space="preserve">Número de RUC del Proveedor no existe.</t>
  </si>
  <si>
    <t xml:space="preserve">La moneda del importe de pago debe ser la misma que la del documento relacionado.</t>
  </si>
  <si>
    <t xml:space="preserve">Los montos de pago, retenidos y montos pagados consignados para el documento relacionado no son correctos.</t>
  </si>
  <si>
    <t xml:space="preserve">2624</t>
  </si>
  <si>
    <t xml:space="preserve">El comprobante electrónico no ha sido emitido por el proveedor.</t>
  </si>
  <si>
    <t xml:space="preserve">La fecha de pago debe estar entre el primer día calendario del mes al cual corresponde la fecha de emisión del comprobante de retención o desde la fecha de emisión del comprobante relacionado.</t>
  </si>
  <si>
    <t xml:space="preserve">El Nro. de documento con el número de pago ya se encuentra en la Relación de Documentos Relacionados agregados.</t>
  </si>
  <si>
    <t xml:space="preserve">2627</t>
  </si>
  <si>
    <t xml:space="preserve">El Nro. de documento con el número de pago ya se encuentra registrado como pago realizado.</t>
  </si>
  <si>
    <t xml:space="preserve">Importe total retenido debe ser igual a la suma de los importes retenidos por cada documento relacionado.</t>
  </si>
  <si>
    <t xml:space="preserve">Importe total pagado debe ser igual a la suma de los importes pagados por cada documento relacionado.</t>
  </si>
  <si>
    <t xml:space="preserve">2630</t>
  </si>
  <si>
    <t xml:space="preserve">La serie o numero del documento(01) modificado por la Nota de Credito no cumple con el formato establecido para tipo codigo Nota Credito 10.</t>
  </si>
  <si>
    <t xml:space="preserve">2631</t>
  </si>
  <si>
    <t xml:space="preserve">La serie o numero del documento(12) modificado por la Nota de Credito no cumple con el formato establecido para tipo codigo Nota Credito 10.</t>
  </si>
  <si>
    <t xml:space="preserve">2632</t>
  </si>
  <si>
    <t xml:space="preserve">La serie o numero del documento(56) modificado por la Nota de Credito no cumple con el formato establecido para tipo codigo Nota Credito 10.</t>
  </si>
  <si>
    <t xml:space="preserve">2633</t>
  </si>
  <si>
    <t xml:space="preserve">La serie o numero del documento(03) modificado por la Nota de Credito no cumple con el formato establecido para tipo codigo Nota Credito 10.</t>
  </si>
  <si>
    <t xml:space="preserve">2634</t>
  </si>
  <si>
    <t xml:space="preserve">ReferenceID - El dato ingresado debe indicar serie correcta del documento al que se relaciona la Nota tipo 10.</t>
  </si>
  <si>
    <t xml:space="preserve">Debe existir DocumentTypeCode de Otros documentos relacionados con valor 99 para un tipo codigo Nota Credito 10.</t>
  </si>
  <si>
    <t xml:space="preserve">No existe datos del ID de los documentos relacionados con valor 99 para un tipo codigo Nota Credito 10.</t>
  </si>
  <si>
    <t xml:space="preserve">No existe datos del DocumentType de los documentos relacionados con valor 99 para un tipo codigo Nota Credito 10.</t>
  </si>
  <si>
    <t xml:space="preserve">Si tiene operaciones de un tributo en alguna línea, debe consignar el tag del total del tributo </t>
  </si>
  <si>
    <t xml:space="preserve">Operacion gratuita, solo debe consignar un monto referencial</t>
  </si>
  <si>
    <t xml:space="preserve">Operacion gratuita,  debe consignar Total valor venta - operaciones gratuitas  mayor a cero</t>
  </si>
  <si>
    <t xml:space="preserve">Operaciones de exportacion, deben consignar Tipo Afectacion igual a 40</t>
  </si>
  <si>
    <t xml:space="preserve">Factura de operacion sujeta IVAP debe consignar Monto de impuestos por item</t>
  </si>
  <si>
    <t xml:space="preserve">Comprobante operacion sujeta IVAP solo debe tener ítems con código de afectación del IGV igual a 17</t>
  </si>
  <si>
    <t xml:space="preserve">2645</t>
  </si>
  <si>
    <t xml:space="preserve">Factura de operacion sujeta a IVAP debe consignar items con codigo de tributo 1000</t>
  </si>
  <si>
    <t xml:space="preserve">2646</t>
  </si>
  <si>
    <t xml:space="preserve">Factura de operacion sujeta a IVAP debe consignar  items con nombre  de tributo IVAP</t>
  </si>
  <si>
    <t xml:space="preserve">2647</t>
  </si>
  <si>
    <t xml:space="preserve">Código tributo  UN/ECE debe ser VAT</t>
  </si>
  <si>
    <t xml:space="preserve">2648</t>
  </si>
  <si>
    <t xml:space="preserve">Factura de operacion sujeta al IVAP, solo puede consignar informacion para operacion gravadas</t>
  </si>
  <si>
    <t xml:space="preserve">2649</t>
  </si>
  <si>
    <t xml:space="preserve">Operación sujeta al IVAP, debe consignar monto en total operaciones gravadas</t>
  </si>
  <si>
    <t xml:space="preserve">Factura de operacion sujeta al IVAP , no debe consignar valor para ISC o debe ser 0</t>
  </si>
  <si>
    <t xml:space="preserve">2651</t>
  </si>
  <si>
    <t xml:space="preserve">Factura de operacion sujeta al IVAP , no debe consignar valor para IGV o debe ser 0</t>
  </si>
  <si>
    <t xml:space="preserve">2652</t>
  </si>
  <si>
    <t xml:space="preserve">Factura de operacion sujeta al IVAP , debe registrar mensaje 2007</t>
  </si>
  <si>
    <t xml:space="preserve">2653</t>
  </si>
  <si>
    <t xml:space="preserve">Servicios prestados No domiciliados. Total IGV debe se mayor a cero</t>
  </si>
  <si>
    <t xml:space="preserve">2654</t>
  </si>
  <si>
    <t xml:space="preserve">Servicios prestados No domiciliados. Código tributo a consignar debe ser 1000</t>
  </si>
  <si>
    <t xml:space="preserve">2655</t>
  </si>
  <si>
    <t xml:space="preserve">Servicios prestados No domiciliados. El código de afectación debe ser 40</t>
  </si>
  <si>
    <t xml:space="preserve">2656</t>
  </si>
  <si>
    <t xml:space="preserve">Servicios prestados No domiciliados. Código tributo  UN/ECE debe ser VAT</t>
  </si>
  <si>
    <t xml:space="preserve">2657</t>
  </si>
  <si>
    <t xml:space="preserve">El Nro. de documento ya fué utilizado en la emision de CPE.</t>
  </si>
  <si>
    <t xml:space="preserve">2658</t>
  </si>
  <si>
    <t xml:space="preserve">El Nro. de documento no se ha informado o no se encuentra en estado Revertido</t>
  </si>
  <si>
    <t xml:space="preserve">La fecha de cobro de cada documento relacionado deben ser del mismo Periodo (mm/aaaa), asimismo estas fechas podrán ser menores o iguales a la fecha de emisión del comprobante de percepción</t>
  </si>
  <si>
    <t xml:space="preserve">2660</t>
  </si>
  <si>
    <t xml:space="preserve">Los datos del CPE revertido no corresponden a los registrados en la SUNAT</t>
  </si>
  <si>
    <t xml:space="preserve">La fecha de cobro de cada documento relacionado deben ser del mismo Periodo (mm/aaaa), asimismo estas fechas podrán ser menores o iguales a la fecha de emisión del comprobante de retencion</t>
  </si>
  <si>
    <t xml:space="preserve">2662</t>
  </si>
  <si>
    <t xml:space="preserve">El Nro. de documento ya fué utilizado en la emision de CRE.</t>
  </si>
  <si>
    <t xml:space="preserve">El documento indicado no existe no puede ser modificado</t>
  </si>
  <si>
    <t xml:space="preserve">2664</t>
  </si>
  <si>
    <t xml:space="preserve">El calculo de la base imponible de percepción y el monto de la percepción no coincide con el monto total informado.</t>
  </si>
  <si>
    <t xml:space="preserve">2665</t>
  </si>
  <si>
    <t xml:space="preserve">El contribuyente no se encuentra autorizado a emitir Tickets</t>
  </si>
  <si>
    <t xml:space="preserve">2666</t>
  </si>
  <si>
    <t xml:space="preserve">Las percepciones son solo válidas para boletas de venta al contado.</t>
  </si>
  <si>
    <t xml:space="preserve">Importe total cobrado debe ser igual a la suma de los importes cobrados por cada documento relacionado.</t>
  </si>
  <si>
    <t xml:space="preserve">El dato ingresado en TotalInvoiceAmount debe ser numérico mayor a cero</t>
  </si>
  <si>
    <t xml:space="preserve">2670</t>
  </si>
  <si>
    <t xml:space="preserve">La razón social no corresponde al ruc informado.</t>
  </si>
  <si>
    <t xml:space="preserve">La fecha de generación de la comunicación/resumen debe ser mayor o igual a la fecha de generación/emisión de los documentos</t>
  </si>
  <si>
    <t xml:space="preserve">2672</t>
  </si>
  <si>
    <t xml:space="preserve">La fecha de generación del documento revertido debe ser menor o igual a la fecha actual.</t>
  </si>
  <si>
    <t xml:space="preserve">2673</t>
  </si>
  <si>
    <t xml:space="preserve">El dato ingresado no cumple con el formato RR-fecha-correlativo.</t>
  </si>
  <si>
    <t xml:space="preserve">El dato ingresado  no cumple con el formato de DocumentSerialID, para DocumentTypeCode con valor 20.</t>
  </si>
  <si>
    <t xml:space="preserve">El dato ingresado  no cumple con el formato de DocumentSerialID, para DocumentTypeCode con valor 40.</t>
  </si>
  <si>
    <t xml:space="preserve">2676</t>
  </si>
  <si>
    <t xml:space="preserve">El XML no contiene el tag o no existe información del número de RUC del emisor</t>
  </si>
  <si>
    <t xml:space="preserve">2677</t>
  </si>
  <si>
    <t xml:space="preserve">El valor ingresado como número de RUC del emisor es incorrecto</t>
  </si>
  <si>
    <t xml:space="preserve">El XML no contiene el atributo o no existe información del tipo de documento del emisor</t>
  </si>
  <si>
    <t xml:space="preserve">El XML no contiene el tag o no existe información del número de documento de identidad del cliente</t>
  </si>
  <si>
    <t xml:space="preserve">El valor ingresado como documento de identidad del cliente es incorrecto</t>
  </si>
  <si>
    <t xml:space="preserve">2681</t>
  </si>
  <si>
    <t xml:space="preserve">El XML no contiene el atributo o no existe información del tipo de documento del cliente</t>
  </si>
  <si>
    <t xml:space="preserve">2682</t>
  </si>
  <si>
    <t xml:space="preserve">El valor ingresado como tipo de documento del cliente es incorrecto</t>
  </si>
  <si>
    <t xml:space="preserve">2683</t>
  </si>
  <si>
    <t xml:space="preserve">El XML no contiene el tag o no existe información del Importe total Percibido</t>
  </si>
  <si>
    <t xml:space="preserve">2684</t>
  </si>
  <si>
    <t xml:space="preserve">El XML no contiene el tag o no existe información de la moneda del Importe total Percibido</t>
  </si>
  <si>
    <t xml:space="preserve">El valor de la moneda del Importe total Percibido debe ser PEN</t>
  </si>
  <si>
    <t xml:space="preserve">2686</t>
  </si>
  <si>
    <t xml:space="preserve">El XML no contiene el tag o no existe información del Importe total Cobrado</t>
  </si>
  <si>
    <t xml:space="preserve">El dato ingresado en SUNATTotalCashed debe ser numérico mayor a cero</t>
  </si>
  <si>
    <t xml:space="preserve">2689</t>
  </si>
  <si>
    <t xml:space="preserve">El XML no contiene el tag o no existe información de la moneda del Importe total Cobrado</t>
  </si>
  <si>
    <t xml:space="preserve">El valor de la moneda del Importe total Cobrado debe ser PEN</t>
  </si>
  <si>
    <t xml:space="preserve">El XML no contiene el tag o no existe información del tipo de documento relacionado</t>
  </si>
  <si>
    <t xml:space="preserve">El tipo de documento relacionado no es válido</t>
  </si>
  <si>
    <t xml:space="preserve">El XML no contiene el tag o no existe información del número de documento relacionado</t>
  </si>
  <si>
    <t xml:space="preserve">El número de documento relacionado no está permitido o no es valido</t>
  </si>
  <si>
    <t xml:space="preserve">2695</t>
  </si>
  <si>
    <t xml:space="preserve">El XML no contiene el tag o no existe información del Importe total documento Relacionado</t>
  </si>
  <si>
    <t xml:space="preserve">El dato ingresado en el importe total documento relacionado debe ser numérico mayor a cero</t>
  </si>
  <si>
    <t xml:space="preserve">El XML no contiene el tag o no existe información del número de cobro</t>
  </si>
  <si>
    <t xml:space="preserve">El dato ingresado en el número de cobro no es válido</t>
  </si>
  <si>
    <t xml:space="preserve">El XML no contiene el tag o no existe información del Importe del cobro</t>
  </si>
  <si>
    <t xml:space="preserve">El dato ingresado en el Importe del cobro debe ser numérico mayor a cero</t>
  </si>
  <si>
    <t xml:space="preserve">2701</t>
  </si>
  <si>
    <t xml:space="preserve">El XML no contiene el tag o no existe información de la moneda del documento Relacionado</t>
  </si>
  <si>
    <t xml:space="preserve">El XML no contiene el tag o no existe información de la fecha de cobro del documento Relacionado</t>
  </si>
  <si>
    <t xml:space="preserve">2703</t>
  </si>
  <si>
    <t xml:space="preserve">La fecha de cobro del documento relacionado no es válido</t>
  </si>
  <si>
    <t xml:space="preserve">2704</t>
  </si>
  <si>
    <t xml:space="preserve">El XML no contiene el tag o no existe información del Importe percibido</t>
  </si>
  <si>
    <t xml:space="preserve">El dato ingresado en el Importe percibido debe ser numérico mayor a cero</t>
  </si>
  <si>
    <t xml:space="preserve">2706</t>
  </si>
  <si>
    <t xml:space="preserve">El XML no contiene el tag o no existe información de la moneda de importe percibido</t>
  </si>
  <si>
    <t xml:space="preserve">El valor de la moneda de importe percibido debe ser PEN</t>
  </si>
  <si>
    <t xml:space="preserve">2708</t>
  </si>
  <si>
    <t xml:space="preserve">El XML no contiene el tag o no existe información de la Fecha de Percepción</t>
  </si>
  <si>
    <t xml:space="preserve">2709</t>
  </si>
  <si>
    <t xml:space="preserve">La fecha de percepción no es válido</t>
  </si>
  <si>
    <t xml:space="preserve">2710</t>
  </si>
  <si>
    <t xml:space="preserve">El XML no contiene el tag o no existe información del Monto total a cobrar</t>
  </si>
  <si>
    <t xml:space="preserve">El dato ingresado en el Monto total a cobrar debe ser numérico mayor a cero</t>
  </si>
  <si>
    <t xml:space="preserve">2712</t>
  </si>
  <si>
    <t xml:space="preserve">El XML no contiene el tag o no existe información de la moneda del Monto total a cobrar</t>
  </si>
  <si>
    <t xml:space="preserve">El valor de la moneda del Monto total a cobrar debe ser PEN</t>
  </si>
  <si>
    <t xml:space="preserve">2714</t>
  </si>
  <si>
    <t xml:space="preserve">El valor de la moneda de referencia para el tipo de cambio no es válido</t>
  </si>
  <si>
    <t xml:space="preserve">El valor de la moneda objetivo para la Tasa de Cambio debe ser PEN</t>
  </si>
  <si>
    <t xml:space="preserve">El dato ingresado en el tipo de cambio debe ser numérico mayor a cero</t>
  </si>
  <si>
    <t xml:space="preserve">2717</t>
  </si>
  <si>
    <t xml:space="preserve">La fecha de cambio no es válido</t>
  </si>
  <si>
    <t xml:space="preserve">2718</t>
  </si>
  <si>
    <t xml:space="preserve">El valor de la moneda del documento Relacionado no es válido</t>
  </si>
  <si>
    <t xml:space="preserve">El XML no contiene el tag o no existe información de la moneda de referencia para el tipo de cambio</t>
  </si>
  <si>
    <t xml:space="preserve">2720</t>
  </si>
  <si>
    <t xml:space="preserve">El XML no contiene el tag o no existe información de la moneda objetivo para la Tasa de Cambio</t>
  </si>
  <si>
    <t xml:space="preserve">El XML no contiene el tag o no existe información del tipo de cambio</t>
  </si>
  <si>
    <t xml:space="preserve">El XML no contiene el tag o no existe información de la fecha de cambio</t>
  </si>
  <si>
    <t xml:space="preserve">El XML no contiene el tag o no existe información del número de documento de identidad del proveedor</t>
  </si>
  <si>
    <t xml:space="preserve">El valor ingresado como documento de identidad del proveedor es incorrecto</t>
  </si>
  <si>
    <t xml:space="preserve">2725</t>
  </si>
  <si>
    <t xml:space="preserve">El XML no contiene el tag o no existe información del Importe total Retenido</t>
  </si>
  <si>
    <t xml:space="preserve">2726</t>
  </si>
  <si>
    <t xml:space="preserve">El XML no contiene el tag o no existe información de la moneda del Importe total Retenido</t>
  </si>
  <si>
    <t xml:space="preserve">2727</t>
  </si>
  <si>
    <t xml:space="preserve">El valor de la moneda del Importe total Retenido debe ser PEN</t>
  </si>
  <si>
    <t xml:space="preserve">2729</t>
  </si>
  <si>
    <t xml:space="preserve">El XML no contiene el tag o no existe información del Importe total Pagado</t>
  </si>
  <si>
    <t xml:space="preserve">El dato ingresado en SUNATTotalPaid debe ser numérico mayor a cero</t>
  </si>
  <si>
    <t xml:space="preserve">2731</t>
  </si>
  <si>
    <t xml:space="preserve">El XML no contiene el tag o no existe información de la moneda del Importe total Pagado</t>
  </si>
  <si>
    <t xml:space="preserve">El valor de la moneda del Importe total Pagado debe ser PEN</t>
  </si>
  <si>
    <t xml:space="preserve">El XML no contiene el tag o no existe información del número de pago</t>
  </si>
  <si>
    <t xml:space="preserve">El dato ingresado en el número de pago no es válido</t>
  </si>
  <si>
    <t xml:space="preserve">El XML no contiene el tag o no existe información del Importe del pago</t>
  </si>
  <si>
    <t xml:space="preserve">El dato ingresado en el Importe del pago debe ser numérico mayor a cero</t>
  </si>
  <si>
    <t xml:space="preserve">El XML no contiene el tag o no existe información de la fecha de pago del documento Relacionado</t>
  </si>
  <si>
    <t xml:space="preserve">2738</t>
  </si>
  <si>
    <t xml:space="preserve">La fecha de pago del documento relacionado no es válido</t>
  </si>
  <si>
    <t xml:space="preserve">2739</t>
  </si>
  <si>
    <t xml:space="preserve">El XML no contiene el tag o no existe información del Importe retenido</t>
  </si>
  <si>
    <t xml:space="preserve">El dato ingresado en el Importe retenido debe ser numérico mayor a cero</t>
  </si>
  <si>
    <t xml:space="preserve">2741</t>
  </si>
  <si>
    <t xml:space="preserve">El XML no contiene el tag o no existe información de la moneda de importe retenido</t>
  </si>
  <si>
    <t xml:space="preserve">El valor de la moneda de importe retenido debe ser PEN</t>
  </si>
  <si>
    <t xml:space="preserve">2743</t>
  </si>
  <si>
    <t xml:space="preserve">El XML no contiene el tag o no existe información de la Fecha de Retención</t>
  </si>
  <si>
    <t xml:space="preserve">2744</t>
  </si>
  <si>
    <t xml:space="preserve">La fecha de retención no es válido</t>
  </si>
  <si>
    <t xml:space="preserve">2745</t>
  </si>
  <si>
    <t xml:space="preserve">El XML no contiene el tag o no existe información del Importe total a pagar (neto)</t>
  </si>
  <si>
    <t xml:space="preserve">El dato ingresado en el Importe total a pagar (neto) debe ser numérico mayor a cero</t>
  </si>
  <si>
    <t xml:space="preserve">2747</t>
  </si>
  <si>
    <t xml:space="preserve">El XML no contiene el tag o no existe información de la Moneda del monto neto pagado</t>
  </si>
  <si>
    <t xml:space="preserve">El valor de la Moneda del monto neto pagado debe ser PEN</t>
  </si>
  <si>
    <t xml:space="preserve">La moneda de referencia para el tipo de cambio debe ser la misma que la del documento relacionado</t>
  </si>
  <si>
    <t xml:space="preserve">El comprobante que desea revertir no existe.</t>
  </si>
  <si>
    <t xml:space="preserve">El comprobante fue informado previamente en una reversión.</t>
  </si>
  <si>
    <t xml:space="preserve">El número de ítem no puede estar duplicado.</t>
  </si>
  <si>
    <t xml:space="preserve">No debe existir mas de una referencia en guía dada de baja.</t>
  </si>
  <si>
    <t xml:space="preserve">2754</t>
  </si>
  <si>
    <t xml:space="preserve">El tipo de documento de la guia dada de baja es incorrecto (tipo documento = 09).</t>
  </si>
  <si>
    <t xml:space="preserve">El tipo de documento relacionado es incorrecto (ver catalogo nro 21).</t>
  </si>
  <si>
    <t xml:space="preserve">El numero de documento relacionado no cumple con el estandar.</t>
  </si>
  <si>
    <t xml:space="preserve">El XML no contiene el tag o no existe información del número de documento de identidad del destinatario.</t>
  </si>
  <si>
    <t xml:space="preserve">El valor ingresado como numero de documento de identidad del destinatario no cumple con el estandar.</t>
  </si>
  <si>
    <t xml:space="preserve">El XML no contiene el atributo o no existe información del tipo de documento del destinatario.</t>
  </si>
  <si>
    <t xml:space="preserve">El valor ingresado como tipo de documento del destinatario es incorrecto.</t>
  </si>
  <si>
    <t xml:space="preserve">El XML no contiene el atributo o no existe información del nombre o razon social del destinatario.</t>
  </si>
  <si>
    <t xml:space="preserve">El valor ingresado como tipo de documento del nombre o razon social del destinatario es incorrecto.</t>
  </si>
  <si>
    <t xml:space="preserve">2763</t>
  </si>
  <si>
    <t xml:space="preserve">El XML no contiene el tag o no existe información del número de documento de identidad del tercero relacionado.</t>
  </si>
  <si>
    <t xml:space="preserve">El valor ingresado como numero de documento de identidad del tercero relacionado no cumple con el estandar.</t>
  </si>
  <si>
    <t xml:space="preserve">El XML no contiene el atributo o no existe información del tipo de documento del tercero relacionado.</t>
  </si>
  <si>
    <t xml:space="preserve">El valor ingresado como tipo de documento del tercero relacionado es incorrecto.</t>
  </si>
  <si>
    <t xml:space="preserve">Para exportación, el XML no contiene el tag o no existe informacion del numero de DAM.</t>
  </si>
  <si>
    <t xml:space="preserve">Para importación, el XML no contiene el tag o no existe informacion del numero de manifiesto de carga o numero de DAM.</t>
  </si>
  <si>
    <t xml:space="preserve">El valor ingresado como numero de DAM no cumple con el estandar.</t>
  </si>
  <si>
    <t xml:space="preserve">2770</t>
  </si>
  <si>
    <t xml:space="preserve">El valor ingresado como numero de manifiesto de carga no cumple con el estandar.</t>
  </si>
  <si>
    <t xml:space="preserve">El XML no contiene el atributo o no existe informacion en numero de bultos o pallets obligatorio para importación.</t>
  </si>
  <si>
    <t xml:space="preserve">El valor ingresado como numero de bultos o pallets no cumple con el estandar.</t>
  </si>
  <si>
    <t xml:space="preserve">El valor ingresado como modalidad de transporte no es correcto.</t>
  </si>
  <si>
    <t xml:space="preserve">2774</t>
  </si>
  <si>
    <t xml:space="preserve">El XML contiene datos de vehiculo o datos de conductores para una operación de transporte publico completo.</t>
  </si>
  <si>
    <t xml:space="preserve">El XML no contiene el atributo o no existe informacion del codigo de ubigeo.</t>
  </si>
  <si>
    <t xml:space="preserve">El valor ingresado como codigo de ubigeo no cumple con el estandar.</t>
  </si>
  <si>
    <t xml:space="preserve">El XML no contiene el atributo o no existe informacion de direccion completa y detallada.</t>
  </si>
  <si>
    <t xml:space="preserve">El valor ingresado como direccion completa y detallada no cumple con el estandar.</t>
  </si>
  <si>
    <t xml:space="preserve">El XML no contiene el atributo o no existe informacion de cantida de items</t>
  </si>
  <si>
    <t xml:space="preserve">El valor ingresado en cantidad de items no cumple con el estandar</t>
  </si>
  <si>
    <t xml:space="preserve">El XML no contiene el atributo o no existe informacion de descripcion del items</t>
  </si>
  <si>
    <t xml:space="preserve">El valor ingresado en descripcion del items no cumple con el estandar</t>
  </si>
  <si>
    <t xml:space="preserve">El valor ingresado en codigo del item no cumple con el estandar.</t>
  </si>
  <si>
    <t xml:space="preserve">2784</t>
  </si>
  <si>
    <t xml:space="preserve">Debe consignar codigo de regimen de percepcion (sac:AdditionalMonetaryTotal/cbc:ID@schemeID).</t>
  </si>
  <si>
    <t xml:space="preserve">2785</t>
  </si>
  <si>
    <t xml:space="preserve">sac:ReferenceAmount es obligatorio y mayor a cero cuando sac:AdditionalMonetaryTotal/cbc:ID es 2001</t>
  </si>
  <si>
    <t xml:space="preserve">2786</t>
  </si>
  <si>
    <t xml:space="preserve">El dato ingresado en sac:ReferenceAmount no cumple con el formato establecido</t>
  </si>
  <si>
    <t xml:space="preserve">2787</t>
  </si>
  <si>
    <t xml:space="preserve">Debe consignar la moneda para la Base imponible percepcion.</t>
  </si>
  <si>
    <t xml:space="preserve">El dato ingresado en moneda debe ser PEN</t>
  </si>
  <si>
    <t xml:space="preserve">2789</t>
  </si>
  <si>
    <t xml:space="preserve">cbc:PayableAmount es obligatorio y mayor a cero cuando sac:AdditionalMonetaryTotal/cbc:ID es 2001</t>
  </si>
  <si>
    <t xml:space="preserve">2790</t>
  </si>
  <si>
    <t xml:space="preserve">El dato ingresado en cbc:PayableAmount no cumple con el formato establecido</t>
  </si>
  <si>
    <t xml:space="preserve">2791</t>
  </si>
  <si>
    <t xml:space="preserve">Debe consignar la moneda para el Monto de la percepcion (cbc:PayableAmount/@currencyID)</t>
  </si>
  <si>
    <t xml:space="preserve">El dato ingresado en moneda del monto de cargo/descuento para percepcion debe ser PEN</t>
  </si>
  <si>
    <t xml:space="preserve">2793</t>
  </si>
  <si>
    <t xml:space="preserve">sac:TotalAmount es obligatorio y mayor a cero cuando sac:AdditionalMonetaryTotal/cbc:ID es 2001</t>
  </si>
  <si>
    <t xml:space="preserve">2794</t>
  </si>
  <si>
    <t xml:space="preserve">El dato ingresado en sac:TotalAmount no cumple con el formato establecido</t>
  </si>
  <si>
    <t xml:space="preserve">2795</t>
  </si>
  <si>
    <t xml:space="preserve">Debe consignar la moneda para el Monto Total incluido la percepcion (sac:TotalAmount/@currencyID)</t>
  </si>
  <si>
    <t xml:space="preserve">2796</t>
  </si>
  <si>
    <t xml:space="preserve">El dato ingresado en sac:TotalAmount/@currencyID debe ser PEN</t>
  </si>
  <si>
    <t xml:space="preserve">El Monto de percepcion no puede ser mayor al importe total del comprobante.</t>
  </si>
  <si>
    <t xml:space="preserve">El Monto de percepcion no tiene el valor correcto según el tipo de percepcion.</t>
  </si>
  <si>
    <t xml:space="preserve">2799</t>
  </si>
  <si>
    <t xml:space="preserve">sac:TotalAmount no tiene el valor correcto cuando sac:AdditionalMonetaryTotal/cbc:ID es 2001</t>
  </si>
  <si>
    <t xml:space="preserve">El dato ingresado en el tipo de documento de identidad del receptor no esta permitido.</t>
  </si>
  <si>
    <t xml:space="preserve">El DNI ingresado no cumple con el estandar.</t>
  </si>
  <si>
    <t xml:space="preserve">El dato ingresado como numero de documento de identidad del receptor no cumple con el formato establecido</t>
  </si>
  <si>
    <t xml:space="preserve">2803</t>
  </si>
  <si>
    <t xml:space="preserve">La fecha de recepcion del comprobante por OSE, no debe de ser mayor a la fecha de recepcion de SUNAT</t>
  </si>
  <si>
    <t xml:space="preserve">2805</t>
  </si>
  <si>
    <t xml:space="preserve">2806</t>
  </si>
  <si>
    <t xml:space="preserve">2807</t>
  </si>
  <si>
    <t xml:space="preserve">2808</t>
  </si>
  <si>
    <t xml:space="preserve">2809</t>
  </si>
  <si>
    <t xml:space="preserve">La fecha de recepcion del comprobante por OSE, no debe de ser mayor a la fecha de comprobacion del OSE</t>
  </si>
  <si>
    <t xml:space="preserve">2810</t>
  </si>
  <si>
    <t xml:space="preserve">La fecha de comprobacion del comprobante en OSE no puede ser mayor a la fecha de recepcion en SUNAT</t>
  </si>
  <si>
    <t xml:space="preserve">2811</t>
  </si>
  <si>
    <t xml:space="preserve">2812</t>
  </si>
  <si>
    <t xml:space="preserve">2813</t>
  </si>
  <si>
    <t xml:space="preserve">2814</t>
  </si>
  <si>
    <t xml:space="preserve">2816</t>
  </si>
  <si>
    <t xml:space="preserve">2817</t>
  </si>
  <si>
    <t xml:space="preserve">2818</t>
  </si>
  <si>
    <t xml:space="preserve">2819</t>
  </si>
  <si>
    <t xml:space="preserve">2820</t>
  </si>
  <si>
    <t xml:space="preserve">2821</t>
  </si>
  <si>
    <t xml:space="preserve">2822</t>
  </si>
  <si>
    <t xml:space="preserve">2823</t>
  </si>
  <si>
    <t xml:space="preserve">2824</t>
  </si>
  <si>
    <t xml:space="preserve">2825</t>
  </si>
  <si>
    <t xml:space="preserve">2826</t>
  </si>
  <si>
    <t xml:space="preserve">2827</t>
  </si>
  <si>
    <t xml:space="preserve">2828</t>
  </si>
  <si>
    <t xml:space="preserve">2829</t>
  </si>
  <si>
    <t xml:space="preserve">2830</t>
  </si>
  <si>
    <t xml:space="preserve">2831</t>
  </si>
  <si>
    <t xml:space="preserve">2832</t>
  </si>
  <si>
    <t xml:space="preserve">2833</t>
  </si>
  <si>
    <t xml:space="preserve">2834</t>
  </si>
  <si>
    <t xml:space="preserve">2835</t>
  </si>
  <si>
    <t xml:space="preserve">2836</t>
  </si>
  <si>
    <t xml:space="preserve">2837</t>
  </si>
  <si>
    <t xml:space="preserve">2838</t>
  </si>
  <si>
    <t xml:space="preserve">2839</t>
  </si>
  <si>
    <t xml:space="preserve">2840</t>
  </si>
  <si>
    <t xml:space="preserve">2841</t>
  </si>
  <si>
    <t xml:space="preserve">2842</t>
  </si>
  <si>
    <t xml:space="preserve">2843</t>
  </si>
  <si>
    <t xml:space="preserve">2844</t>
  </si>
  <si>
    <t xml:space="preserve">2845</t>
  </si>
  <si>
    <t xml:space="preserve">2846</t>
  </si>
  <si>
    <t xml:space="preserve">2848</t>
  </si>
  <si>
    <t xml:space="preserve">2849</t>
  </si>
  <si>
    <t xml:space="preserve">2851</t>
  </si>
  <si>
    <t xml:space="preserve">2852</t>
  </si>
  <si>
    <t xml:space="preserve">2853</t>
  </si>
  <si>
    <t xml:space="preserve">2854</t>
  </si>
  <si>
    <t xml:space="preserve">2855</t>
  </si>
  <si>
    <t xml:space="preserve">2856</t>
  </si>
  <si>
    <t xml:space="preserve">2857</t>
  </si>
  <si>
    <t xml:space="preserve">2858</t>
  </si>
  <si>
    <t xml:space="preserve">2859</t>
  </si>
  <si>
    <t xml:space="preserve">2860</t>
  </si>
  <si>
    <t xml:space="preserve">2861</t>
  </si>
  <si>
    <t xml:space="preserve">2862</t>
  </si>
  <si>
    <t xml:space="preserve">2863</t>
  </si>
  <si>
    <t xml:space="preserve">2864</t>
  </si>
  <si>
    <t xml:space="preserve">2865</t>
  </si>
  <si>
    <t xml:space="preserve">2866</t>
  </si>
  <si>
    <t xml:space="preserve">2867</t>
  </si>
  <si>
    <t xml:space="preserve">2868</t>
  </si>
  <si>
    <t xml:space="preserve">El valor ingresado como Número de documento de identificación del receptor es incorrecto</t>
  </si>
  <si>
    <t xml:space="preserve">2869</t>
  </si>
  <si>
    <t xml:space="preserve">2870</t>
  </si>
  <si>
    <t xml:space="preserve">El XML no contiene el atributo o no existe información del Tipo de documento de identidad del receptor</t>
  </si>
  <si>
    <t xml:space="preserve">2871</t>
  </si>
  <si>
    <t xml:space="preserve">2872</t>
  </si>
  <si>
    <t xml:space="preserve">2873</t>
  </si>
  <si>
    <t xml:space="preserve">El PSE informado no se encuentra vinculado con el  emisor del comprobante en la fecha de comprobación</t>
  </si>
  <si>
    <t xml:space="preserve">2874</t>
  </si>
  <si>
    <t xml:space="preserve">El Número de documento de identificación del OSE informado no se encuentra vinculado al emisor del comprobante en la fecha de recepcion en SUNAT</t>
  </si>
  <si>
    <t xml:space="preserve">2875</t>
  </si>
  <si>
    <t xml:space="preserve">La fecha de recepción del comprobante por OSE debe ser mayor a la fecha de emisión del comprobante enviado</t>
  </si>
  <si>
    <t xml:space="preserve">Es obligatorio ingresar el peso bruto total de la guía</t>
  </si>
  <si>
    <t xml:space="preserve">Es obligatorio indicar la unidad de medida del Peso Total de la guía</t>
  </si>
  <si>
    <t xml:space="preserve">Es obligatorio indicar la unidad de medida del ítem</t>
  </si>
  <si>
    <t xml:space="preserve">Los comprobantes modificados por la nota deben ser del mismo tipo</t>
  </si>
  <si>
    <t xml:space="preserve">La fecha de emisión de la nota debe ser mayor o igual a la fecha de emisión de los documentos que modifica</t>
  </si>
  <si>
    <t xml:space="preserve">La tasa de percepción no existe en el catálogo</t>
  </si>
  <si>
    <t xml:space="preserve">El valor del tag no cumple con el formato establecido</t>
  </si>
  <si>
    <t xml:space="preserve">El valor no cumple con el formato establecido o es menor o igual a cero (0)</t>
  </si>
  <si>
    <t xml:space="preserve">2894</t>
  </si>
  <si>
    <t xml:space="preserve">El código ingresado como estado del ítem no existe en el catálogo</t>
  </si>
  <si>
    <t xml:space="preserve">Para los tipos de seguro 1 y 2, debe consignar el numero de poliza, la fecha de cobertura y el monto asegurado</t>
  </si>
  <si>
    <t xml:space="preserve">Para el tipo de seguro 3 - Otros debe consignar el numero de poliza</t>
  </si>
  <si>
    <t xml:space="preserve">2900</t>
  </si>
  <si>
    <t xml:space="preserve">El Número de comprobante de fin de rango debe ser igual o mayor al de inicio</t>
  </si>
  <si>
    <t xml:space="preserve">El nombre comercial del emisor no cumple con el formato establecido</t>
  </si>
  <si>
    <t xml:space="preserve">La urbanización del domicilio fiscal del emisor no cumple con el formato establecido</t>
  </si>
  <si>
    <t xml:space="preserve">La provincia del domicilio fiscal del emisor no cumple con el formato establecido</t>
  </si>
  <si>
    <t xml:space="preserve">El departamento del domicilio fiscal del emisor no cumple con el formato establecido</t>
  </si>
  <si>
    <t xml:space="preserve">El distrito del domicilio fiscal del emisor no cumple con el formato establecido</t>
  </si>
  <si>
    <t xml:space="preserve">El nombre comercial del proveedor no cumple con el formato establecido</t>
  </si>
  <si>
    <t xml:space="preserve">La urbanización del domicilio fiscal del proveedor no cumple con el formato establecido</t>
  </si>
  <si>
    <t xml:space="preserve">La provincia del domicilio fiscal del proveedor no cumple con el formato establecido</t>
  </si>
  <si>
    <t xml:space="preserve">El departamento del domicilio fiscal del proveedor no cumple con el formato establecido</t>
  </si>
  <si>
    <t xml:space="preserve">El distrito del domicilio fiscal del proveedor no cumple con el formato establecido</t>
  </si>
  <si>
    <t xml:space="preserve">El nombre comercial del cliente no cumple con el formato establecido</t>
  </si>
  <si>
    <t xml:space="preserve">La urbanización del domicilio fiscal del cliente no cumple con el formato establecido</t>
  </si>
  <si>
    <t xml:space="preserve">La provincia del domicilio fiscal del cliente no cumple con el formato establecido</t>
  </si>
  <si>
    <t xml:space="preserve">El departamento del domicilio fiscal del cliente no cumple con el formato establecido</t>
  </si>
  <si>
    <t xml:space="preserve">El distrito del domicilio fiscal del cliente no cumple con el formato establecido</t>
  </si>
  <si>
    <t xml:space="preserve">La dirección completa y detallada del domicilio fiscal del emisor no cumple con el formato establecido</t>
  </si>
  <si>
    <t xml:space="preserve">Debe corresponder a algún valor válido establecido en el catálogo 13</t>
  </si>
  <si>
    <t xml:space="preserve">La dirección completa y detallada del domicilio fiscal del proveedor no cumple con el formato establecido</t>
  </si>
  <si>
    <t xml:space="preserve">La dirección completa y detallada del domicilio fiscal del cliente no cumple con el formato establecido</t>
  </si>
  <si>
    <t xml:space="preserve">2921</t>
  </si>
  <si>
    <t xml:space="preserve">Es obligatorio informar el detalle el tipo de servicio público</t>
  </si>
  <si>
    <t xml:space="preserve">2922</t>
  </si>
  <si>
    <t xml:space="preserve">El valor del Tag no se encuentra en el catálogo</t>
  </si>
  <si>
    <t xml:space="preserve">2923</t>
  </si>
  <si>
    <t xml:space="preserve">Es obligatorio informar el código de servicios de telecomunicaciones para el tipo servicio público informado</t>
  </si>
  <si>
    <t xml:space="preserve">2924</t>
  </si>
  <si>
    <t xml:space="preserve">Sólo enviar información para el tipos de servicios públicos 5</t>
  </si>
  <si>
    <t xml:space="preserve">2925</t>
  </si>
  <si>
    <t xml:space="preserve">2926</t>
  </si>
  <si>
    <t xml:space="preserve">Es obligatorio informar el número del suministro para el tipo servicio público informado</t>
  </si>
  <si>
    <t xml:space="preserve">2927</t>
  </si>
  <si>
    <t xml:space="preserve">Comprobante de Servicio Publico no se encuenta registrado en sunat</t>
  </si>
  <si>
    <t xml:space="preserve">2928</t>
  </si>
  <si>
    <t xml:space="preserve">El valor del Tag no cumple con el tipo y longitud esperada</t>
  </si>
  <si>
    <t xml:space="preserve">2929</t>
  </si>
  <si>
    <t xml:space="preserve">Debe remitir información del número de teléfono para el código de servicios de telecomunicaciones informado</t>
  </si>
  <si>
    <t xml:space="preserve">2930</t>
  </si>
  <si>
    <t xml:space="preserve">El tipo de documento modificado por la Nota de debito debe ser Servicio Publico electronico</t>
  </si>
  <si>
    <t xml:space="preserve">2931</t>
  </si>
  <si>
    <t xml:space="preserve">2932</t>
  </si>
  <si>
    <t xml:space="preserve">Es obligatorio informar el código de tarifa contratada para el tipo servicio público informado</t>
  </si>
  <si>
    <t xml:space="preserve">2933</t>
  </si>
  <si>
    <t xml:space="preserve">Sólo enviar información para el tipos de servicios públicos 1 o 2</t>
  </si>
  <si>
    <t xml:space="preserve">2934</t>
  </si>
  <si>
    <t xml:space="preserve">2935</t>
  </si>
  <si>
    <t xml:space="preserve">Es obligatorio informar la unidad de medida</t>
  </si>
  <si>
    <t xml:space="preserve">El dato ingresado como unidad de medida no corresponde al valor esperado</t>
  </si>
  <si>
    <t xml:space="preserve">2937</t>
  </si>
  <si>
    <t xml:space="preserve">Es obligatorio informar el detalle de la potencia contratada</t>
  </si>
  <si>
    <t xml:space="preserve">2938</t>
  </si>
  <si>
    <t xml:space="preserve">Sólo enviar información para el tipo de servicios público 1</t>
  </si>
  <si>
    <t xml:space="preserve">2939</t>
  </si>
  <si>
    <t xml:space="preserve">2940</t>
  </si>
  <si>
    <t xml:space="preserve">Es obligatorio informar el tipo de medidor </t>
  </si>
  <si>
    <t xml:space="preserve">2941</t>
  </si>
  <si>
    <t xml:space="preserve">2942</t>
  </si>
  <si>
    <t xml:space="preserve">2943</t>
  </si>
  <si>
    <t xml:space="preserve">Es obligatorio informar el número del medidor</t>
  </si>
  <si>
    <t xml:space="preserve">2944</t>
  </si>
  <si>
    <t xml:space="preserve">2945</t>
  </si>
  <si>
    <t xml:space="preserve">2946</t>
  </si>
  <si>
    <t xml:space="preserve">Debe informar el consumo del periodo</t>
  </si>
  <si>
    <t xml:space="preserve">2947</t>
  </si>
  <si>
    <t xml:space="preserve">No existe el detalle del número del medidor</t>
  </si>
  <si>
    <t xml:space="preserve">2948</t>
  </si>
  <si>
    <t xml:space="preserve">El impuesto ICBPER no se encuentra vigente</t>
  </si>
  <si>
    <t xml:space="preserve">El comprobante ha sido presentado fuera de plazo</t>
  </si>
  <si>
    <t xml:space="preserve">2951</t>
  </si>
  <si>
    <t xml:space="preserve">2952</t>
  </si>
  <si>
    <t xml:space="preserve">2953</t>
  </si>
  <si>
    <t xml:space="preserve">El valor ingresado como codigo de motivo de cargo/descuento por linea no es valido (catalogo 53)</t>
  </si>
  <si>
    <t xml:space="preserve">El formato ingresado en el tag cac:InvoiceLine/cac:Allowancecharge/cbc:Amount no cumple con el formato establecido</t>
  </si>
  <si>
    <t xml:space="preserve">El Monto total de impuestos es obligatorio</t>
  </si>
  <si>
    <t xml:space="preserve">El comprobante no puede ser dado de baja por exceder el plazo desde su fecha de emision</t>
  </si>
  <si>
    <t xml:space="preserve">El comprobante no puede ser dado de baja por exceder el plazo desde su fecha de recepcion</t>
  </si>
  <si>
    <t xml:space="preserve">2959</t>
  </si>
  <si>
    <t xml:space="preserve">El valor del atributo del tag cac:TaxTotal/cac:TaxSubtotal/cac:TaxCategory/cbc:ID/ no corresponde al esperado.</t>
  </si>
  <si>
    <t xml:space="preserve">2960</t>
  </si>
  <si>
    <t xml:space="preserve">El valor del tag no corresponde al esperado.</t>
  </si>
  <si>
    <t xml:space="preserve">El valor del tag codigo de tributo internacional no corresponde al esperado.</t>
  </si>
  <si>
    <t xml:space="preserve">2962</t>
  </si>
  <si>
    <t xml:space="preserve">El valor del atributo del tag cac:TaxTotal/cac:TaxSubtotal/cac:TaxCategory/cac:TaxScheme/cbc:ID no corresponde al esperado.</t>
  </si>
  <si>
    <t xml:space="preserve">2963</t>
  </si>
  <si>
    <t xml:space="preserve">El valor del tag nombre del tributo no corresponde al esperado.</t>
  </si>
  <si>
    <t xml:space="preserve">2965</t>
  </si>
  <si>
    <t xml:space="preserve">La sumatoria de otros tributos no corresponde al total</t>
  </si>
  <si>
    <t xml:space="preserve">2966</t>
  </si>
  <si>
    <t xml:space="preserve">Sólo se puede indicar el códigos 55 del catálogo 53</t>
  </si>
  <si>
    <t xml:space="preserve">2967</t>
  </si>
  <si>
    <t xml:space="preserve">Los importes de otros cargos a nivel de línea no corresponden a la suma total.</t>
  </si>
  <si>
    <t xml:space="preserve">El dato ingresado en cac:AllowanceCharge/cbc:Amount no cumple con el formato establecido. </t>
  </si>
  <si>
    <t xml:space="preserve">2969</t>
  </si>
  <si>
    <t xml:space="preserve">2970</t>
  </si>
  <si>
    <t xml:space="preserve">El dato ingresado en sac:SUNATTotalPaidBeforeRounding debe ser numérico mayor a cero</t>
  </si>
  <si>
    <t xml:space="preserve">2971</t>
  </si>
  <si>
    <t xml:space="preserve">Si existe tag sac:SUNATTotalPaidBeforeRounding debe existir tag cbc:PayableRoundingAmount</t>
  </si>
  <si>
    <t xml:space="preserve">2972</t>
  </si>
  <si>
    <t xml:space="preserve">Importe total pagado antes de redondeo debe ser igual a la suma de los importes pagados por cada documento relacionado</t>
  </si>
  <si>
    <t xml:space="preserve">2973</t>
  </si>
  <si>
    <t xml:space="preserve">El valor de la moneda del Importe total pagado antes de redondeo debe ser PEN</t>
  </si>
  <si>
    <t xml:space="preserve">2974</t>
  </si>
  <si>
    <t xml:space="preserve">El dato ingresado en cbc:PayableRoundingAmount debe ser numérico valido</t>
  </si>
  <si>
    <t xml:space="preserve">2975</t>
  </si>
  <si>
    <t xml:space="preserve">Si existe tag cbc:PayableRoundingAmount debe existir tag sac:SUNATTotalPaidBeforeRounding</t>
  </si>
  <si>
    <t xml:space="preserve">2976</t>
  </si>
  <si>
    <t xml:space="preserve">El valor para el ajuste por redondeo no es válido</t>
  </si>
  <si>
    <t xml:space="preserve">2977</t>
  </si>
  <si>
    <t xml:space="preserve">El valor de la moneda del Ajuste por redondeo debe ser PEN</t>
  </si>
  <si>
    <t xml:space="preserve">2978</t>
  </si>
  <si>
    <t xml:space="preserve">Importe total pagado debe ser igual a la suma del Importe total pagado antes de redondeo mas el Ajuste por redondeo</t>
  </si>
  <si>
    <t xml:space="preserve">2979</t>
  </si>
  <si>
    <t xml:space="preserve">El dato ingresado en sac:SUNATTotalCashedBeforeRounding debe ser numérico mayor a cero</t>
  </si>
  <si>
    <t xml:space="preserve">2980</t>
  </si>
  <si>
    <t xml:space="preserve">Si existe tag sac:SUNATTotalCashedBeforeRounding debe existir tag cbc:PayableRoundingAmount</t>
  </si>
  <si>
    <t xml:space="preserve">2981</t>
  </si>
  <si>
    <t xml:space="preserve">Importe total cobrado antes de redondeo debe ser igual a la suma de los importes cobrados por cada documento relacionado</t>
  </si>
  <si>
    <t xml:space="preserve">2982</t>
  </si>
  <si>
    <t xml:space="preserve">El valor de la moneda del Importe total cobrado antes de redondeo debe ser PEN</t>
  </si>
  <si>
    <t xml:space="preserve">2983</t>
  </si>
  <si>
    <t xml:space="preserve">Si existe tag cbc:PayableRoundingAmount debe existir tag sac:SUNATTotalCashedBeforeRounding</t>
  </si>
  <si>
    <t xml:space="preserve">2984</t>
  </si>
  <si>
    <t xml:space="preserve">Importe total cobrado debe ser igual a la suma del Importe total cobrado antes de redondeo mas el Ajuste por redondeo</t>
  </si>
  <si>
    <t xml:space="preserve">Solo se acepta comprobantes con fecha de emisión hasta el 28/02/2014 si la tasa del comprobante de retencion 6%</t>
  </si>
  <si>
    <t xml:space="preserve">Solo se acepta informacion de percepcion para nuevas boletas.</t>
  </si>
  <si>
    <t xml:space="preserve">El comprobante ya fue informado y se encuentra anulado o rechazado.</t>
  </si>
  <si>
    <t xml:space="preserve">El comprobante (fisico) a la que hace referencia la nota, no se encuentra autorizado.</t>
  </si>
  <si>
    <t xml:space="preserve">El comprobante (electronico) a la que hace referencia la nota, no se encuentra informado.</t>
  </si>
  <si>
    <t xml:space="preserve">El comprobante (electronico) a la que hace referencia la nota, se encuentra anulado o rechazada.</t>
  </si>
  <si>
    <t xml:space="preserve">2991</t>
  </si>
  <si>
    <t xml:space="preserve">El tipo de documento modificado por la Nota de credito debe ser comprobante de servicio publico</t>
  </si>
  <si>
    <t xml:space="preserve">El XML no contiene el tag de la tasa del tributo de la línea</t>
  </si>
  <si>
    <t xml:space="preserve">El factor de afectación de IGV por linea debe ser diferente a 0.00.</t>
  </si>
  <si>
    <t xml:space="preserve">2994</t>
  </si>
  <si>
    <t xml:space="preserve">La categoría de impuesto de la línea no corresponde al valor esperado (catalogo 5)</t>
  </si>
  <si>
    <t xml:space="preserve">2995</t>
  </si>
  <si>
    <t xml:space="preserve">El XML no contiene el tag o no existe información del código internacional de tributo de la línea</t>
  </si>
  <si>
    <t xml:space="preserve">El XML no contiene el tag o no existe información del nombre de tributo de la línea</t>
  </si>
  <si>
    <t xml:space="preserve">2997</t>
  </si>
  <si>
    <t xml:space="preserve">El XML no contiene el tag o no existe información del código de tributo de la línea</t>
  </si>
  <si>
    <t xml:space="preserve">2998</t>
  </si>
  <si>
    <t xml:space="preserve">El código de tributo de la línea no corresponde al valor esperado</t>
  </si>
  <si>
    <t xml:space="preserve">El dato ingresado en el total valor de venta globales no cumple con el formato establecido</t>
  </si>
  <si>
    <t xml:space="preserve">El monto total del impuestos sobre el valor de venta de operaciones gratuitas/inafectas/exoneradas debe ser igual a 0.00 </t>
  </si>
  <si>
    <t xml:space="preserve">El Código producto de SUNAT no puede ser vacio si es de Exportacion</t>
  </si>
  <si>
    <t xml:space="preserve">El Código producto de SUNAT  no es válido</t>
  </si>
  <si>
    <t xml:space="preserve">El XML no contiene el tag o no existe información de total valor de venta globales</t>
  </si>
  <si>
    <t xml:space="preserve">El XML no contiene el tag o no existe información de la categoría de impuesto globales</t>
  </si>
  <si>
    <t xml:space="preserve">El XML no contiene el tag o no existe información del código de tributo en operaciones inafectas/exoneradas</t>
  </si>
  <si>
    <t xml:space="preserve">El dato ingresado en descripcion de leyenda no cumple con el formato establecido.</t>
  </si>
  <si>
    <t xml:space="preserve">El dato ingresado como codigo de tributo global no corresponde al valor esperado.</t>
  </si>
  <si>
    <t xml:space="preserve">La sumatoria del total valor de venta - Otros tributos de pago de línea no corresponden al total</t>
  </si>
  <si>
    <t xml:space="preserve">La sumatoria del total del importe del tributo Otros tributos de línea no corresponden al total</t>
  </si>
  <si>
    <t xml:space="preserve">El XML no contiene el tag o no existe información de total valor de venta en operaciones gravadas</t>
  </si>
  <si>
    <t xml:space="preserve">3011</t>
  </si>
  <si>
    <t xml:space="preserve">El dato ingresado en el total valor de venta en operaciones gravadas  no cumple con el formato establecido</t>
  </si>
  <si>
    <t xml:space="preserve">3012</t>
  </si>
  <si>
    <t xml:space="preserve">El dato ingresado en el importe del tributo en operaciones gravadas  no cumple con el formato establecido</t>
  </si>
  <si>
    <t xml:space="preserve">3013</t>
  </si>
  <si>
    <t xml:space="preserve">El XML no contiene el tag o no existe información de la categoría de impuesto en operaciones gravadas</t>
  </si>
  <si>
    <t xml:space="preserve">El codigo de leyenda no debe repetirse en el comprobante.</t>
  </si>
  <si>
    <t xml:space="preserve">3015</t>
  </si>
  <si>
    <t xml:space="preserve">El XML no contiene el tag o no existe información del código de tributo en operaciones gravadas</t>
  </si>
  <si>
    <t xml:space="preserve">El dato ingresado en base monto por cargo/descuento globales no cumple con el formato establecido</t>
  </si>
  <si>
    <t xml:space="preserve">3017</t>
  </si>
  <si>
    <t xml:space="preserve">El XML no contiene el tag o no existe información del nombre de tributo en operaciones gravadas</t>
  </si>
  <si>
    <t xml:space="preserve">3018</t>
  </si>
  <si>
    <t xml:space="preserve">El XML no contiene el tag o no existe información del código internacional del tributo en operaciones gravadas</t>
  </si>
  <si>
    <t xml:space="preserve">El dato ingresado en total precio de venta no cumple con el formato establecido</t>
  </si>
  <si>
    <t xml:space="preserve">El dato ingresado en el monto total de impuestos no cumple con el formato establecido</t>
  </si>
  <si>
    <t xml:space="preserve">El dato ingresado en el monto total de impuestos por línea no cumple con el formato establecido</t>
  </si>
  <si>
    <t xml:space="preserve">3022</t>
  </si>
  <si>
    <t xml:space="preserve">El importe total de impuestos por línea no coincide con la sumatoria de los impuestos por línea.</t>
  </si>
  <si>
    <t xml:space="preserve">3023</t>
  </si>
  <si>
    <t xml:space="preserve">El tipo de documento no se encuentra en el catálogo </t>
  </si>
  <si>
    <t xml:space="preserve">El tag cac:TaxTotal no debe repetirse a nivel de totales</t>
  </si>
  <si>
    <t xml:space="preserve">El dato ingresado en factor de cargo o descuento global no cumple con el formato establecido.</t>
  </si>
  <si>
    <t xml:space="preserve">El tag cac:TaxTotal no debe repetirse a nivel de Item</t>
  </si>
  <si>
    <t xml:space="preserve">El valor del atributo no se encuentra en el catálogo</t>
  </si>
  <si>
    <t xml:space="preserve">3028</t>
  </si>
  <si>
    <t xml:space="preserve">El dato ingresado en código de SW de facturación no cumple con el formato establecido.</t>
  </si>
  <si>
    <t xml:space="preserve">El XML no contiene el tag o no existe información del tipo de documento de identidad del emisor</t>
  </si>
  <si>
    <t xml:space="preserve">El XML no contiene el tag o no existe información del código de local anexo del emisor</t>
  </si>
  <si>
    <t xml:space="preserve">El dato ingresado en TaxableAmount de la linea no cumple con el formato establecido</t>
  </si>
  <si>
    <t xml:space="preserve">3032</t>
  </si>
  <si>
    <t xml:space="preserve">El XML no contiene el tag o no existe información de la categoría de impuesto de la línea</t>
  </si>
  <si>
    <t xml:space="preserve">El codigo de bien o servicio sujeto a detracción no existe en el listado.</t>
  </si>
  <si>
    <t xml:space="preserve">El xml no contiene el tag o no existe información en el nro de cuenta de detracción</t>
  </si>
  <si>
    <t xml:space="preserve">El xml no contiene el tag o no existe información en el monto de detraccion</t>
  </si>
  <si>
    <t xml:space="preserve">3036</t>
  </si>
  <si>
    <t xml:space="preserve">El XML no contiene el tag o no existe información del nombre del tributo</t>
  </si>
  <si>
    <t xml:space="preserve">El dato ingresado en monto de detraccion no cumple con el formato establecido</t>
  </si>
  <si>
    <t xml:space="preserve">3038</t>
  </si>
  <si>
    <t xml:space="preserve">La sumatoria de los IGV (operaciones gravadas) de línea no corresponden al total</t>
  </si>
  <si>
    <t xml:space="preserve">3039</t>
  </si>
  <si>
    <t xml:space="preserve">La sumatoria del total valor de venta - operaciones gravadas de línea no corresponden al total</t>
  </si>
  <si>
    <t xml:space="preserve">3040</t>
  </si>
  <si>
    <t xml:space="preserve">La sumatoria del total valor de venta - Exportaciones de línea no corresponden al total</t>
  </si>
  <si>
    <t xml:space="preserve">3041</t>
  </si>
  <si>
    <t xml:space="preserve">La sumatoria del total valor de venta - operaciones inafectas de línea no corresponden al total</t>
  </si>
  <si>
    <t xml:space="preserve">3042</t>
  </si>
  <si>
    <t xml:space="preserve">La sumatoria del total valor de venta - operaciones exoneradas de línea no corresponden al total</t>
  </si>
  <si>
    <t xml:space="preserve">3043</t>
  </si>
  <si>
    <t xml:space="preserve">El XML no contiene el tag o no existe información de total valor de venta ISC e IVAP</t>
  </si>
  <si>
    <t xml:space="preserve">3044</t>
  </si>
  <si>
    <t xml:space="preserve">El dato ingresado en el total valor de venta ISC e IVAP no cumple con el formato establecido</t>
  </si>
  <si>
    <t xml:space="preserve">3045</t>
  </si>
  <si>
    <t xml:space="preserve">La sumatoria del total valor de venta - ISC de línea no corresponden al total</t>
  </si>
  <si>
    <t xml:space="preserve">3046</t>
  </si>
  <si>
    <t xml:space="preserve">La sumatoria del total valor de venta - IVAP de línea no corresponden al total</t>
  </si>
  <si>
    <t xml:space="preserve">3047</t>
  </si>
  <si>
    <t xml:space="preserve">El dato ingresado en el importe del tributo para ISC e IVAP no cumple con el formato establecido</t>
  </si>
  <si>
    <t xml:space="preserve">3048</t>
  </si>
  <si>
    <t xml:space="preserve">La sumatoria del total del importe del tributo ISC de línea no corresponden al total</t>
  </si>
  <si>
    <t xml:space="preserve">3049</t>
  </si>
  <si>
    <t xml:space="preserve">El importe del IVAP no corresponden al determinado por la información consignada.</t>
  </si>
  <si>
    <t xml:space="preserve">Afectación de IGV no corresponde al código de tributo de la linea.</t>
  </si>
  <si>
    <t xml:space="preserve">Nombre de tributo no corresponde al código de tributo de la linea.</t>
  </si>
  <si>
    <t xml:space="preserve">El factor de cargo/descuento por linea no cumple con el formato establecido.</t>
  </si>
  <si>
    <t xml:space="preserve">El Monto base de cargo/descuento por linea no cumple con el formato establecido.</t>
  </si>
  <si>
    <t xml:space="preserve">El XML no contiene el tag o no existe información de la categoría de impuesto en ISC o IVAP</t>
  </si>
  <si>
    <t xml:space="preserve">Si el código de tributo es 2000, la categoría del tributo debe ser S</t>
  </si>
  <si>
    <t xml:space="preserve">Si el código de tributo es 1016, la categoría del tributo debe ser S</t>
  </si>
  <si>
    <t xml:space="preserve">La sumatoria del total valor de venta - operaciones gratuitas de línea no corresponden al total</t>
  </si>
  <si>
    <t xml:space="preserve">El XML no contiene el tag o no existe información del código de tributo para ISC o IVAP</t>
  </si>
  <si>
    <t xml:space="preserve">El XML no contiene el tag o no existe información de código de tributo.</t>
  </si>
  <si>
    <t xml:space="preserve">El valor del tag código de tributo no corresponde al esperado.</t>
  </si>
  <si>
    <t xml:space="preserve">3061</t>
  </si>
  <si>
    <t xml:space="preserve">No se permite importe mayor a cero cuando el codigo de tributo es IVAP y el comprobante esta sujeta a IVAP</t>
  </si>
  <si>
    <t xml:space="preserve">3062</t>
  </si>
  <si>
    <t xml:space="preserve">La tasa o porcentaje de detracción no corresponde al valor esperado.</t>
  </si>
  <si>
    <t xml:space="preserve">El XML no contiene el tag de matricula de embarcación en Detracciones para recursos hidrobiologicos.</t>
  </si>
  <si>
    <t xml:space="preserve">El XML no contiene tag o no existe información del valor del concepto por linea.</t>
  </si>
  <si>
    <t xml:space="preserve">El XML no contiene tag de la fecha del concepto por linea.</t>
  </si>
  <si>
    <t xml:space="preserve">3066</t>
  </si>
  <si>
    <t xml:space="preserve">El XML contiene un codigo de tributo no valido para Servicios Publicos.</t>
  </si>
  <si>
    <t xml:space="preserve">El código de tributo no debe repetirse a nivel de item</t>
  </si>
  <si>
    <t xml:space="preserve">El código de tributo no debe repetirse a nivel de totales</t>
  </si>
  <si>
    <t xml:space="preserve">3069</t>
  </si>
  <si>
    <t xml:space="preserve">El xml contiene una linea con mas de un codigo de tributo repetitivo.</t>
  </si>
  <si>
    <t xml:space="preserve">3070</t>
  </si>
  <si>
    <t xml:space="preserve">EL codigo internacional del tributo por linea no corresponde al valor esperado por su Id.</t>
  </si>
  <si>
    <t xml:space="preserve">El dato ingresado como codigo de motivo de cargo/descuento global no es valido (catalogo nro 53)</t>
  </si>
  <si>
    <t xml:space="preserve">El XML no contiene el tag o no existe informacion de codigo de motivo de cargo/descuento global.</t>
  </si>
  <si>
    <t xml:space="preserve">El XML no contiene el tag o no existe informacion de codigo de motivo de cargo/descuento por item.</t>
  </si>
  <si>
    <t xml:space="preserve">El monto del cargo para el para FISE debe ser igual mayor a 0.00 </t>
  </si>
  <si>
    <t xml:space="preserve">3075</t>
  </si>
  <si>
    <t xml:space="preserve">La sumatoria de descuentos que afectan a BI por linea no corresponden al total</t>
  </si>
  <si>
    <t xml:space="preserve">3076</t>
  </si>
  <si>
    <t xml:space="preserve">La sumatoria de descuentos que no afectan a BI por linea no corresponden al total</t>
  </si>
  <si>
    <t xml:space="preserve">3077</t>
  </si>
  <si>
    <t xml:space="preserve">La sumatoria de cargos que afectan a BI por linea no corresponden al total</t>
  </si>
  <si>
    <t xml:space="preserve">3078</t>
  </si>
  <si>
    <t xml:space="preserve">La sumatoria de cargos que no afectan a BI por linea no corresponden al total</t>
  </si>
  <si>
    <t xml:space="preserve">3079</t>
  </si>
  <si>
    <t xml:space="preserve">La sumatoria de montos bases de los descuentos que afectan a BI por linea no corresponden al total</t>
  </si>
  <si>
    <t xml:space="preserve">3080</t>
  </si>
  <si>
    <t xml:space="preserve">La sumatoria de montos bases de los descuentos que no afectan a BI por linea no corresponden al total</t>
  </si>
  <si>
    <t xml:space="preserve">3081</t>
  </si>
  <si>
    <t xml:space="preserve">La sumatoria de montos bases de los cargos que afectan a BI por linea no corresponden al total</t>
  </si>
  <si>
    <t xml:space="preserve">3082</t>
  </si>
  <si>
    <t xml:space="preserve">La sumatoria de montos bases de los cargos que no afectan a BI por linea no corresponden al total</t>
  </si>
  <si>
    <t xml:space="preserve">3083</t>
  </si>
  <si>
    <t xml:space="preserve">El XML no contiene el tag o no existe información del total valor de venta.</t>
  </si>
  <si>
    <t xml:space="preserve">3084</t>
  </si>
  <si>
    <t xml:space="preserve">La sumatoria de valor de venta no corresponde a los importes consignados</t>
  </si>
  <si>
    <t xml:space="preserve">3085</t>
  </si>
  <si>
    <t xml:space="preserve">El XML no contiene el tag o no existe información del total precio de venta.</t>
  </si>
  <si>
    <t xml:space="preserve">3086</t>
  </si>
  <si>
    <t xml:space="preserve">La sumatoria consignados en descuentos globales no corresponden al total.</t>
  </si>
  <si>
    <t xml:space="preserve">3087</t>
  </si>
  <si>
    <t xml:space="preserve">La sumatoria consignados en cargos globales no corresponden al total</t>
  </si>
  <si>
    <t xml:space="preserve">El valor ingresado como moneda del comprobante no es valido (catalogo nro 02).</t>
  </si>
  <si>
    <t xml:space="preserve">El XML contiene mas de un tag como elemento de numero de documento del emisor</t>
  </si>
  <si>
    <t xml:space="preserve">El XML contiene mas de un tag como elemento de numero de documento del receptor.</t>
  </si>
  <si>
    <t xml:space="preserve">3091</t>
  </si>
  <si>
    <t xml:space="preserve">Si se tipo de operación es Venta Interna - Sujeta al FISE, debe ingresar cargo para FISE</t>
  </si>
  <si>
    <t xml:space="preserve">Para cargo/descuento FISE, debe ingresar monto base y debe ser mayor a 0.00</t>
  </si>
  <si>
    <t xml:space="preserve">Debe ingresar cargo para Percepción.</t>
  </si>
  <si>
    <t xml:space="preserve">El comprobante más "código de operación del ítem" no debe repetirse</t>
  </si>
  <si>
    <t xml:space="preserve">El comprobante no debe ser emitido y editado en el mismo envío</t>
  </si>
  <si>
    <t xml:space="preserve">El comprobante no debe ser editado y anulado en el mismo envío</t>
  </si>
  <si>
    <t xml:space="preserve">El emisor a la fecha no se encuentra registrado ó habilitado en el Registro de exportadores de servicios SUNAT</t>
  </si>
  <si>
    <t xml:space="preserve">El XML no contiene el tag o no existe información del pais de uso, exploración o aprovechamiento</t>
  </si>
  <si>
    <t xml:space="preserve">El dato ingresado como pais de uso, exploracion o aprovechamiento es incorrecto.</t>
  </si>
  <si>
    <t xml:space="preserve">3100</t>
  </si>
  <si>
    <t xml:space="preserve">El dato ingresado como codigo de tributo por linea es invalido para tipo de operación.</t>
  </si>
  <si>
    <t xml:space="preserve">El factor de afectación de IGV por linea debe ser igual a 0.00 para Exoneradas, Inafectas, Exportación, Gratuitas de exoneradas o Gratuitas de inafectas.</t>
  </si>
  <si>
    <t xml:space="preserve">El dato ingresado como factor de afectacion por linea no cumple con el formato establecido.</t>
  </si>
  <si>
    <t xml:space="preserve">El producto del factor y monto base de la afectación del IGV/IVAP no corresponde al monto de afectacion de linea.</t>
  </si>
  <si>
    <t xml:space="preserve">El factor de afectación de ISC por linea debe ser diferente a 0.00.</t>
  </si>
  <si>
    <t xml:space="preserve">El XML debe contener al menos un tributo por linea de afectacion por IGV</t>
  </si>
  <si>
    <t xml:space="preserve">3106</t>
  </si>
  <si>
    <t xml:space="preserve">El XML contiene mas de un tributo por linea (Gravado, Exonerado, Inafecto, Exportación)</t>
  </si>
  <si>
    <t xml:space="preserve">El dato ingresado como codigo de tributo global es invalido para tipo de operación.</t>
  </si>
  <si>
    <t xml:space="preserve">El producto del factor y monto base de la afectación del ISC no corresponde al monto de afectacion de linea.</t>
  </si>
  <si>
    <t xml:space="preserve">El producto del factor y monto base de la afectación de otros tributos no corresponde al monto de afectacion de linea.</t>
  </si>
  <si>
    <t xml:space="preserve">El monto de afectacion de IGV por linea debe ser igual a 0.00 para Exoneradas, Inafectas, Exportación, Gratuitas de exoneradas o Gratuitas de inafectas.</t>
  </si>
  <si>
    <t xml:space="preserve">El monto de afectación de IGV por linea debe ser diferente a 0.00.</t>
  </si>
  <si>
    <t xml:space="preserve">3112</t>
  </si>
  <si>
    <t xml:space="preserve">La sumatoria de los IGV de operaciones gratuitas de la línea (codigo tributo 9996) no corresponden al total</t>
  </si>
  <si>
    <t xml:space="preserve">3113</t>
  </si>
  <si>
    <t xml:space="preserve">El xml contiene información FISE que no corresponde al tipo de operación.</t>
  </si>
  <si>
    <t xml:space="preserve">El dato ingresado como indicador de cargo/descuento no corresponde al valor esperado.</t>
  </si>
  <si>
    <t xml:space="preserve">El dato ingresado como unidad de medida de cantidad de especie vendidas no corresponde al valor esperado.</t>
  </si>
  <si>
    <t xml:space="preserve">El XML no contiene el tag o no existe información del ubigeo de punto de origen en Detracciones - Servicio de transporte de carga.</t>
  </si>
  <si>
    <t xml:space="preserve">El XML no contiene el tag o no existe información de la dirección del punto de origen en Detracciones - Servicio de transporte de carga.</t>
  </si>
  <si>
    <t xml:space="preserve">El XML no contiene el tag o no existe información del ubigeo de punto de destino en Detracciones - Servicio de transporte de carga.</t>
  </si>
  <si>
    <t xml:space="preserve">El XML no contiene el tag o no existe información de la dirección del punto de destino en Detracciones - Servicio de transporte de carga.</t>
  </si>
  <si>
    <t xml:space="preserve">El XML no contiene el tag o no existe información del Detalle del viaje en Detracciones - Servicio de transporte de carga.</t>
  </si>
  <si>
    <t xml:space="preserve">3121</t>
  </si>
  <si>
    <t xml:space="preserve">El XML no contiene el tag o no existe información del tipo de valor referencial en Detracciones - Servicios de transporte de carga.</t>
  </si>
  <si>
    <t xml:space="preserve">El XML no contiene el tag o no existe información del monto del valor referencial en Detracciones - Servicios de transporte de carga.</t>
  </si>
  <si>
    <t xml:space="preserve">El dato ingresado como monto valor referencial en Detracciones - Servicios de transporte de carga no cumple con el formato establecido.</t>
  </si>
  <si>
    <t xml:space="preserve">Detracciones - Servicio de transporte de carga, debe tener un (y solo uno) Valor Referencial del Servicio de Transporte.</t>
  </si>
  <si>
    <t xml:space="preserve">Detracciones - Servicio de transporte de carga, debe tener un (y solo uno) Valor Referencial sobre la carga efectiva.</t>
  </si>
  <si>
    <t xml:space="preserve">Detracciones - Servicio de transporte de carga, debe tener un (y solo uno) Valor Referencial sobre la carga util nominal.</t>
  </si>
  <si>
    <t xml:space="preserve">El XML no contiene el tag o no existe información del Codigo de BBSS de detracción para el tipo de operación.</t>
  </si>
  <si>
    <t xml:space="preserve">El XML contiene información de codigo de bien y servicio de detracción que no corresponde al tipo de operación.</t>
  </si>
  <si>
    <t xml:space="preserve">El dato ingresado como codigo de BBSS de detracción no corresponde al valor esperado.</t>
  </si>
  <si>
    <t xml:space="preserve">El XML no contiene el tag de nombre de embarcación en Detracciones para recursos hidrobiologicos.</t>
  </si>
  <si>
    <t xml:space="preserve">El XML no contiene el tag de tipo de especie vendidas en Detracciones para recursos hidrobiologicos.</t>
  </si>
  <si>
    <t xml:space="preserve">El XML no contiene el tag de lugar de descarga en Detracciones para recursos hidrobiologicos.</t>
  </si>
  <si>
    <t xml:space="preserve">El XML no contiene el tag de cantidad de especies vendidas en Detracciones para recursos hidrobiologicos.</t>
  </si>
  <si>
    <t xml:space="preserve">El XML no contiene el tag de fecha de descarga en Detracciones para recursos hidrobiologicos.</t>
  </si>
  <si>
    <t xml:space="preserve">El XML no contiene tag de la cantidad del concepto por linea.</t>
  </si>
  <si>
    <t xml:space="preserve">El XML no contiene el tag de numero de documentos del huesped.</t>
  </si>
  <si>
    <t xml:space="preserve">El XML no contiene el tag de tipo de documentos del huesped.</t>
  </si>
  <si>
    <t xml:space="preserve">El XML no contiene el tag de codigo de pais de emision del documento de identidad</t>
  </si>
  <si>
    <t xml:space="preserve">El XML no contiene el tag de apellidos y nombres del huesped.</t>
  </si>
  <si>
    <t xml:space="preserve">El XML no contiene el tag de codigo del pais de residencia.</t>
  </si>
  <si>
    <t xml:space="preserve">El XML no contiene el tag de fecha de ingreso del pais.</t>
  </si>
  <si>
    <t xml:space="preserve">El XML no contiene el tag de fecha de ingreso al establecimiento.</t>
  </si>
  <si>
    <t xml:space="preserve">El XML no contiene el tag de fecha de salida del establecimiento.</t>
  </si>
  <si>
    <t xml:space="preserve">El XML no contiene el tag de fecha de consumo.</t>
  </si>
  <si>
    <t xml:space="preserve">El XML no contiene el tag de numero de dias de permanencia.</t>
  </si>
  <si>
    <t xml:space="preserve">El XML no contiene el tag de Proveedores Estado: Número de Expediente</t>
  </si>
  <si>
    <t xml:space="preserve">El XML no contiene el tag de Proveedores Estado: Código de Unidad Ejecutora</t>
  </si>
  <si>
    <t xml:space="preserve">El XML no contiene el tag de Proveedores Estado: N° de Proceso de Selección</t>
  </si>
  <si>
    <t xml:space="preserve">El XML no contiene el tag de Proveedores Estado: N° de Contrato</t>
  </si>
  <si>
    <t xml:space="preserve">El XML no contiene el tag de Créditos Hipotecarios: Tipo de préstamo</t>
  </si>
  <si>
    <t xml:space="preserve">El XML no contiene el tag de Créditos Hipotecarios: Partida Registral</t>
  </si>
  <si>
    <t xml:space="preserve">El XML no contiene el tag de Créditos Hipotecarios: Número de contrato</t>
  </si>
  <si>
    <t xml:space="preserve">El XML no contiene el tag de Créditos Hipotecarios: Fecha de otorgamiento del crédito</t>
  </si>
  <si>
    <t xml:space="preserve">El XML no contiene el tag de Créditos Hipotecarios: Dirección del predio - Código de ubigeo</t>
  </si>
  <si>
    <t xml:space="preserve">El XML no contiene el tag de Créditos Hipotecarios: Dirección del predio - Dirección completa</t>
  </si>
  <si>
    <t xml:space="preserve">El XML no contiene el tag de BVME transporte ferroviario: Agente de Viajes: Numero de Ruc</t>
  </si>
  <si>
    <t xml:space="preserve">El XML no contiene el tag de BVME transporte ferroviario: Agente de Viajes: Tipo de documento</t>
  </si>
  <si>
    <t xml:space="preserve">El dato ingresado como Agente de Viajes-Tipo de documento no corresponde al valor esperado.</t>
  </si>
  <si>
    <t xml:space="preserve">El XML no contiene el tag de BVME transporte ferroviario: Pasajero - Apellidos y Nombres</t>
  </si>
  <si>
    <t xml:space="preserve">El XML no contiene el tag de BVME transporte ferroviario: Pasajero - Tipo de documento de identidad</t>
  </si>
  <si>
    <t xml:space="preserve">El XML no contiene el tag de BVME transporte ferroviario: Servicio transporte: Ciudad o lugar de origen - Código de ubigeo</t>
  </si>
  <si>
    <t xml:space="preserve">El XML no contiene el tag de BVME transporte ferroviario: Servicio transporte: Ciudad o lugar de origen - Dirección detallada</t>
  </si>
  <si>
    <t xml:space="preserve">El XML no contiene el tag de BVME transporte ferroviario: Servicio transporte: Ciudad o lugar de destino - Código de ubigeo</t>
  </si>
  <si>
    <t xml:space="preserve">El XML no contiene el tag de BVME transporte ferroviario: Servicio transporte: Ciudad o lugar de destino - Dirección detallada</t>
  </si>
  <si>
    <t xml:space="preserve">El XML no contiene el tag de BVME transporte ferroviario: Servicio transporte:Número de asiento</t>
  </si>
  <si>
    <t xml:space="preserve">El XML no contiene el tag de BVME transporte ferroviario: Servicio transporte: Hora programada de inicio de viaje</t>
  </si>
  <si>
    <t xml:space="preserve">El XML no contiene el tag de BVME transporte ferroviario: Servicio transporte: Fecha programada de inicio de viaje</t>
  </si>
  <si>
    <t xml:space="preserve">El XML no contiene el tag de Carta Porte Aéreo:  Lugar de origen - Código de ubigeo</t>
  </si>
  <si>
    <t xml:space="preserve">El XML no contiene el tag de Carta Porte Aéreo:  Lugar de origen - Dirección detallada</t>
  </si>
  <si>
    <t xml:space="preserve">El XML no contiene el tag de Carta Porte Aéreo:  Lugar de destino - Código de ubigeo</t>
  </si>
  <si>
    <t xml:space="preserve">El XML no contiene el tag de Carta Porte Aéreo:  Lugar de destino - Dirección detallada</t>
  </si>
  <si>
    <t xml:space="preserve">El XML no contiene tag de la Hora del concepto por linea.</t>
  </si>
  <si>
    <t xml:space="preserve">El XML no contiene el tag de BVME transporte ferroviario: Servicio transporte: Forma de Pago</t>
  </si>
  <si>
    <t xml:space="preserve">El dato ingreso como Forma de Pago o Medio de Pago no corresponde al valor esperado (catalogo nro 59)</t>
  </si>
  <si>
    <t xml:space="preserve">El XML no contiene el tag de BVME transporte ferroviario: Servicio de transporte: Número de autorización de la transacción</t>
  </si>
  <si>
    <t xml:space="preserve">3176</t>
  </si>
  <si>
    <t xml:space="preserve">El XML no contiene el tag de Regalía Petrolera: Decreto Supremo de aprobación del contrato</t>
  </si>
  <si>
    <t xml:space="preserve">3177</t>
  </si>
  <si>
    <t xml:space="preserve">El XML no contiene el tag de Regalía Petrolera: Area de contrato (Lote)</t>
  </si>
  <si>
    <t xml:space="preserve">3178</t>
  </si>
  <si>
    <t xml:space="preserve">El XML no contiene el tag de Regalía Petrolera: Periodo de pago - Fecha de inicio</t>
  </si>
  <si>
    <t xml:space="preserve">3179</t>
  </si>
  <si>
    <t xml:space="preserve">El XML no contiene el tag de Regalía Petrolera: Periodo de pago - Fecha de fin</t>
  </si>
  <si>
    <t xml:space="preserve">3180</t>
  </si>
  <si>
    <t xml:space="preserve">El XML no contiene el tag de Regalía Petrolera: Fecha de Pago</t>
  </si>
  <si>
    <t xml:space="preserve">El dato ingresado como Codigo de producto SUNAT no corresponde al valor esperado para tipo de operación.</t>
  </si>
  <si>
    <t xml:space="preserve">3182</t>
  </si>
  <si>
    <t xml:space="preserve">El XML no contiene el tag de Transportre Terreste - Número de asiento</t>
  </si>
  <si>
    <t xml:space="preserve">3183</t>
  </si>
  <si>
    <t xml:space="preserve">El XML no contiene el tag de Transporte Terrestre - Información de manifiesto de pasajeros</t>
  </si>
  <si>
    <t xml:space="preserve">3184</t>
  </si>
  <si>
    <t xml:space="preserve">El XML no contiene el tag de Transporte Terrestre - Número de documento de identidad del pasajero</t>
  </si>
  <si>
    <t xml:space="preserve">3185</t>
  </si>
  <si>
    <t xml:space="preserve">El XML no contiene el tag de Transporte Terrestre - Tipo de documento de identidad del pasajero</t>
  </si>
  <si>
    <t xml:space="preserve">3186</t>
  </si>
  <si>
    <t xml:space="preserve">El XML no contiene el tag de Transporte Terrestre - Nombres y apellidos del pasajero</t>
  </si>
  <si>
    <t xml:space="preserve">3187</t>
  </si>
  <si>
    <t xml:space="preserve">El XML no contiene el tag de Transporte Terrestre - Ciudad o lugar de destino - Dirección detallada</t>
  </si>
  <si>
    <t xml:space="preserve">3188</t>
  </si>
  <si>
    <t xml:space="preserve">El XML no contiene el tag de Transporte Terrestre - Ciudad o lugar de origen - Ubigeo</t>
  </si>
  <si>
    <t xml:space="preserve">3189</t>
  </si>
  <si>
    <t xml:space="preserve">El XML no contiene el tag de Transporte Terrestre - Ciudad o lugar de origen - Dirección detallada</t>
  </si>
  <si>
    <t xml:space="preserve">3190</t>
  </si>
  <si>
    <t xml:space="preserve">El XML no contiene el tag de Transporte Terrestre - Fecha de inicio programado</t>
  </si>
  <si>
    <t xml:space="preserve">3191</t>
  </si>
  <si>
    <t xml:space="preserve">El XML no contiene el tag de Transporte Terrestre - Hora de inicio programado</t>
  </si>
  <si>
    <t xml:space="preserve">3192</t>
  </si>
  <si>
    <t xml:space="preserve">El XML no contiene el tag de Total de anticipos</t>
  </si>
  <si>
    <t xml:space="preserve">3193</t>
  </si>
  <si>
    <t xml:space="preserve">El dato ingresado Total anticipos no corresponde para el tipo de operación</t>
  </si>
  <si>
    <t xml:space="preserve">Para los ajustes de operaciones de exportación solo es permitido registrar un documento que modifica.</t>
  </si>
  <si>
    <t xml:space="preserve">El xml no contiene el tag de impuesto por linea (TaxtTotal).</t>
  </si>
  <si>
    <t xml:space="preserve">3196</t>
  </si>
  <si>
    <t xml:space="preserve">La sumatoria de impuestos globales no corresponde al monto total de impuestos.</t>
  </si>
  <si>
    <t xml:space="preserve">3197</t>
  </si>
  <si>
    <t xml:space="preserve">El XML no contiene el tag de Transporte Terrestre - Ciudad o lugar de destino - Ubigeo</t>
  </si>
  <si>
    <t xml:space="preserve">3198</t>
  </si>
  <si>
    <t xml:space="preserve">La fecha de cierre no puede ser inferior a la fecha de inicio del cómputo del ciclo de facturación</t>
  </si>
  <si>
    <t xml:space="preserve">3199</t>
  </si>
  <si>
    <t xml:space="preserve">Si utiliza el estandar GS1 debe especificar el tipo de estructura GTIN</t>
  </si>
  <si>
    <t xml:space="preserve">3200</t>
  </si>
  <si>
    <t xml:space="preserve">El tipo de estructura GS1 no tiene un valor permitido</t>
  </si>
  <si>
    <t xml:space="preserve">3201</t>
  </si>
  <si>
    <t xml:space="preserve">El código de producto GS1 no cumple el estandar</t>
  </si>
  <si>
    <t xml:space="preserve">3202</t>
  </si>
  <si>
    <t xml:space="preserve">El tipo de nota es un dato único</t>
  </si>
  <si>
    <t xml:space="preserve">El XML no contiene el tag de BVME transporte ferroviario: Pasajero - Número de documento de identidad</t>
  </si>
  <si>
    <t xml:space="preserve">Debe consignar el tipo de operación</t>
  </si>
  <si>
    <t xml:space="preserve">El dato ingresado como tipo de operación no corresponde a un valor esperado (catálogo nro. 51)</t>
  </si>
  <si>
    <t xml:space="preserve">Comprobante físico no se encuentra autorizado </t>
  </si>
  <si>
    <t xml:space="preserve">La moneda del monto de la detracción debe ser PEN</t>
  </si>
  <si>
    <t xml:space="preserve">El tipo de moneda de la nota debe ser el mismo que el declarado en el documento que modifica</t>
  </si>
  <si>
    <t xml:space="preserve">Solo debe consignar sistema de calculo si el tributo es ISC</t>
  </si>
  <si>
    <t xml:space="preserve">Falta identificador del pago del Monto de anticipo para relacionarlo con el comprobante que se realizo el  anticipo</t>
  </si>
  <si>
    <t xml:space="preserve">El comprobante contiene un identificador de pago repetido en los montos anticipados</t>
  </si>
  <si>
    <t xml:space="preserve">El comprobante contiene un pago anticipado pero no se ha consignado el documento que se realizo el anticipo</t>
  </si>
  <si>
    <t xml:space="preserve">No existe información del Monto Anticipado para el comprobante que se realizo el anticipo</t>
  </si>
  <si>
    <t xml:space="preserve">El comprobante contiene un identificador de pago repetido en los comprobantes que se realizo el anticipo</t>
  </si>
  <si>
    <t xml:space="preserve">Falta identificador del pago del comprobante para relacionarlo con el monto de  anticipo</t>
  </si>
  <si>
    <t xml:space="preserve">Debe consignar Numero de RUC del emisor del comprobante de anticipo</t>
  </si>
  <si>
    <t xml:space="preserve">El comprobante que se realizo el anticipo no existe</t>
  </si>
  <si>
    <t xml:space="preserve">El comprobante que se realizo el anticipo no se encuentra autorizado</t>
  </si>
  <si>
    <t xml:space="preserve">Si consigna montos de anticipo debe informar el Total de Anticipos</t>
  </si>
  <si>
    <t xml:space="preserve">El dato ingresado como codigo de tributo global es invalido para tipo de nota</t>
  </si>
  <si>
    <t xml:space="preserve">3222</t>
  </si>
  <si>
    <t xml:space="preserve">No existe información a nivel global de un tributo informado en la línea</t>
  </si>
  <si>
    <t xml:space="preserve">La combinación de tributos no es permitida</t>
  </si>
  <si>
    <t xml:space="preserve">Si existe 'Valor referencial unitario en operac. no onerosas' con monto mayor a cero, la operacion debe ser gratuita (codigo de tributo 9996)</t>
  </si>
  <si>
    <t xml:space="preserve">3225</t>
  </si>
  <si>
    <t xml:space="preserve">La base imponible a nivel de línea difiere de la información consignada en el comprobante</t>
  </si>
  <si>
    <t xml:space="preserve">3226</t>
  </si>
  <si>
    <t xml:space="preserve">El resultado del monto del cargo o descuento global es incorrecto en base a la información consignada</t>
  </si>
  <si>
    <t xml:space="preserve">3227</t>
  </si>
  <si>
    <t xml:space="preserve">La sumatoria del Total del valor de venta más los impuestos no concuerda con la base imponible</t>
  </si>
  <si>
    <t xml:space="preserve">El Comprobante de Pago no está autorizado en los Sistemas de la SUNAT.</t>
  </si>
  <si>
    <t xml:space="preserve">3229</t>
  </si>
  <si>
    <t xml:space="preserve">El monto para el redondeo del Importe Total excede el valor permitido</t>
  </si>
  <si>
    <t xml:space="preserve">Tipo de nota debe ser 'Ajustes afectos al IVAP'</t>
  </si>
  <si>
    <t xml:space="preserve">3231</t>
  </si>
  <si>
    <t xml:space="preserve">Debe consignar solo un elemento a nivel global para Percepciones (cbc:ID igual a 2001)</t>
  </si>
  <si>
    <t xml:space="preserve">3232</t>
  </si>
  <si>
    <t xml:space="preserve">Sólo los contribuyentes que hayan emitido los siguientes documentos: Guías, factura, boleta y sus respectivas notas, hasta el 30/09/2018 están autorizados a utilizar esta versión UBL</t>
  </si>
  <si>
    <t xml:space="preserve">Para cargo Percepción, debe ingresar monto base y debe ser mayor a 0.00</t>
  </si>
  <si>
    <t xml:space="preserve">El código de precio '02' es sólo para operaciones gratuitas</t>
  </si>
  <si>
    <t xml:space="preserve">3235</t>
  </si>
  <si>
    <t xml:space="preserve">No está autorizado a enviar comprobantes bajo el formato UBL 2.0</t>
  </si>
  <si>
    <t xml:space="preserve">El valor ingresado en el campo cac:TaxSubtotal/cbc:BaseUnitMeasure no corresponde al valor esperado</t>
  </si>
  <si>
    <t xml:space="preserve">Debe consignar el campo cac:TaxSubtotal/cbc:BaseUnitMeasure a nivel de ítem</t>
  </si>
  <si>
    <t xml:space="preserve">El valor ingresado en el campo cac:TaxSubtotal/cbc:PerUnitAmount del ítem no corresponde al valor esperado</t>
  </si>
  <si>
    <t xml:space="preserve">El código de local anexo consignado no se encuentra declarado en el RUC</t>
  </si>
  <si>
    <t xml:space="preserve">El impuesto ICBPER no aplica para el NRUS</t>
  </si>
  <si>
    <t xml:space="preserve">Para el tipo de operación 2100, 2101 y 2102 (Creditos) debe consignar Numero de contrato, Fecha de otorgamiento y Monto del crédito otorgado (capital)</t>
  </si>
  <si>
    <t xml:space="preserve">Para el tipo de operación 2104 - Empresas del sistema de seguros, debe consignar Información adicional  a nivel de ítem</t>
  </si>
  <si>
    <t xml:space="preserve">El XML no contiene tag o no existe información de la fecha del concepto por linea</t>
  </si>
  <si>
    <t xml:space="preserve">Debe consignar la informacion del tipo de transaccion del comprobante</t>
  </si>
  <si>
    <t xml:space="preserve">Debe informar si el tipo de transaccion es al Contado o al Credito</t>
  </si>
  <si>
    <t xml:space="preserve">El tipo de transaccion o el identificador de la cuota no cumple con el formato esperado</t>
  </si>
  <si>
    <t xml:space="preserve">El tipo de transaccion no puede ser a la vez al Contado y al Credito</t>
  </si>
  <si>
    <t xml:space="preserve">El tipo de transaccion o el identificador de la cuota no debe repetirse en el comprobante</t>
  </si>
  <si>
    <t xml:space="preserve">Si el tipo de transaccion es al Credito debe existir al menos información de una cuota de pago</t>
  </si>
  <si>
    <t xml:space="preserve">El Monto neto pendiente de pago no cumple el formato definido</t>
  </si>
  <si>
    <t xml:space="preserve">Si el tipo de transaccion es al Credito debe consignarse el Monto neto pendiente de pago</t>
  </si>
  <si>
    <t xml:space="preserve">Si existe información de cuota de pago, el tipo de transaccion debe ser al credito</t>
  </si>
  <si>
    <t xml:space="preserve">El Monto del pago único o de las cuotas no cumple el formato definido</t>
  </si>
  <si>
    <t xml:space="preserve">Si se consigna información de la cuota de pago, debe indicarse el monto de la cuota</t>
  </si>
  <si>
    <t xml:space="preserve">Fecha del pago único o de las cuotas no cumple el formato definido</t>
  </si>
  <si>
    <t xml:space="preserve">Si se consigna información de la cuota de pago, debe indicarse la fecha del pago único o de las cuotas</t>
  </si>
  <si>
    <t xml:space="preserve">Para el tipo de nota de credito 13 debe consignar información de la operación al credito</t>
  </si>
  <si>
    <t xml:space="preserve">Para el tipo de nota de credito 13 el documento afectado debe ser Factura</t>
  </si>
  <si>
    <t xml:space="preserve">Para el tipo de nota de credito 13 el documento afectado debe ser Factura al credito</t>
  </si>
  <si>
    <t xml:space="preserve">Para el tipo de nota de credito 13 no se puede modificar mas de una factura en la nota</t>
  </si>
  <si>
    <t xml:space="preserve">Si existe retencion de IGV en el comprobante, el receptor debe ser un Agente de Retencion</t>
  </si>
  <si>
    <t xml:space="preserve">El Importe de la retencion no tiene el valor correcto</t>
  </si>
  <si>
    <t xml:space="preserve">El importe total de la operación (base imponible de retencion) no puede ser mayor al importe total del comprobante.</t>
  </si>
  <si>
    <t xml:space="preserve">El Monto neto pendiente de pago debe ser menor o igual al Importe total del comprobante</t>
  </si>
  <si>
    <t xml:space="preserve">El Monto del pago único o de las cuotas debe ser menor o igual al Importe total del comprobante</t>
  </si>
  <si>
    <r>
      <rPr>
        <sz val="9"/>
        <rFont val="Calibri"/>
        <family val="2"/>
        <charset val="1"/>
      </rPr>
      <t xml:space="preserve">Fecha del pago único o de las cuotas no puede ser anterior </t>
    </r>
    <r>
      <rPr>
        <b val="true"/>
        <sz val="9"/>
        <color rgb="FFFF0000"/>
        <rFont val="Calibri"/>
        <family val="2"/>
        <charset val="1"/>
      </rPr>
      <t xml:space="preserve">o igual </t>
    </r>
    <r>
      <rPr>
        <sz val="9"/>
        <rFont val="Calibri"/>
        <family val="2"/>
        <charset val="1"/>
      </rPr>
      <t xml:space="preserve">a la fecha de emisión del comprobante</t>
    </r>
  </si>
  <si>
    <t xml:space="preserve">3268</t>
  </si>
  <si>
    <t xml:space="preserve">Si existe retencion de IGV en el comprobante, el emisor no debe ser un Agente de Retencion</t>
  </si>
  <si>
    <t xml:space="preserve">El precio unitario de la operación que está informando difiere de los cálculos realizados en base a la información remitida</t>
  </si>
  <si>
    <t xml:space="preserve">El valor de venta por ítem difiere de los importes consignados.</t>
  </si>
  <si>
    <t xml:space="preserve">El importe total del comprobante no coincide con el valor calculado</t>
  </si>
  <si>
    <t xml:space="preserve">El emisor electrónico no se encuentra inscrito en el Registro de Establecimientos Autorizados (REA)</t>
  </si>
  <si>
    <t xml:space="preserve">Si se informa descuentos globales por anticipo debe existir 'Total de anticipos' con monto mayor a cero</t>
  </si>
  <si>
    <t xml:space="preserve">Si se utiliza la leyenda con código 2001, el total de operaciones exoneradas debe ser mayor a 0.00</t>
  </si>
  <si>
    <t xml:space="preserve">Si se utiliza la leyenda con código 2002, el total de operaciones exoneradas debe ser mayor a 0.00</t>
  </si>
  <si>
    <t xml:space="preserve">Si se utiliza la leyenda con código 2003, el total de operaciones exoneradas debe ser mayor a 0.00</t>
  </si>
  <si>
    <t xml:space="preserve">El monto total de la nota de credito debe ser menor o igual al monto de la factura</t>
  </si>
  <si>
    <t xml:space="preserve">Si se informa 'Total de anticipos' debe consignar los descuentos globales por anticipo con monto mayor a cero</t>
  </si>
  <si>
    <t xml:space="preserve">Debe consignar el Total Valor de Venta</t>
  </si>
  <si>
    <t xml:space="preserve">Si se utiliza la leyenda con código 2008, el total de operaciones exoneradas debe ser mayor a 0.00</t>
  </si>
  <si>
    <t xml:space="preserve">El valor de cargo/descuento por ítem difiere de los importes consignados.</t>
  </si>
  <si>
    <t xml:space="preserve">El cálculo del IGV es Incorrecto</t>
  </si>
  <si>
    <t xml:space="preserve">El importe del IVAP no corresponden al determinado por la informacion consignada.</t>
  </si>
  <si>
    <t xml:space="preserve">La sumatoria del monto base - ISC de línea no corresponden al total</t>
  </si>
  <si>
    <t xml:space="preserve">La sumatoria del monto base - Otros tributos de línea no corresponden al total</t>
  </si>
  <si>
    <t xml:space="preserve">La moneda del monto para el redondeo debe ser PEN</t>
  </si>
  <si>
    <t xml:space="preserve">Debe consignar el Total Precio de Venta</t>
  </si>
  <si>
    <t xml:space="preserve">La sumatoria del total del importe del tributo ICBPER de línea no corresponden al total</t>
  </si>
  <si>
    <t xml:space="preserve">El valor de cargo/descuento global difiere de los importes consignados</t>
  </si>
  <si>
    <t xml:space="preserve">Solo debe consignar informacion de percepciones si el tipo de operación es 2001-Operación sujeta a Percepcion</t>
  </si>
  <si>
    <t xml:space="preserve">Debe consignar un Payment Terms con indicador Percepción.</t>
  </si>
  <si>
    <t xml:space="preserve">Debe consignar el Monto total incluido la percepcion</t>
  </si>
  <si>
    <t xml:space="preserve">El Monto total incluido la percepción no cumple con el formato establecido</t>
  </si>
  <si>
    <t xml:space="preserve">El documento relacionado tiene monto informado de percepción</t>
  </si>
  <si>
    <t xml:space="preserve">Si consigna información del codigo bien sujeto a detraccion, debe informar la cuenta de BN y montos de la detraccion</t>
  </si>
  <si>
    <t xml:space="preserve">Si consigna cuenta de BN y montos de la detraccion, debe informar el codigo bien sujeto a detraccion</t>
  </si>
  <si>
    <t xml:space="preserve">Si el tipo de nota de credito es 13, el Importe total debe ser cero</t>
  </si>
  <si>
    <t xml:space="preserve">Si el tipo de operación es 2002, debe informar los datos de la retención de segunda categoria</t>
  </si>
  <si>
    <t xml:space="preserve">Si consigna infomacion de la retencion de segunda categoria, el tipo de operacion debe ser 2002</t>
  </si>
  <si>
    <t xml:space="preserve">Debe consignar la base de la retencion de segunda categoria</t>
  </si>
  <si>
    <t xml:space="preserve">La suma de las cuotas debe ser igual al Monto neto pendiente de pago.</t>
  </si>
  <si>
    <t xml:space="preserve">El monto neto pendiente de pago debe ser menor o igual al monto de la factura</t>
  </si>
  <si>
    <t xml:space="preserve">La fecha de la cuota debe ser mayor a la fecha de emisión de la factura</t>
  </si>
  <si>
    <t xml:space="preserve">El valor debe ser 01 que corresponde a Emisión de Percepción Excepcional</t>
  </si>
  <si>
    <t xml:space="preserve">Solo se permite 1 documento relacionado cuando el Indicador de emisión excepcional es '01'</t>
  </si>
  <si>
    <t xml:space="preserve">Solo se permite '01' para el Tipo de documento relacionado cuando el valor del Indicador de emisión excepcional es '01'</t>
  </si>
  <si>
    <t xml:space="preserve">Se permite emitir comprobante de percepción excepcional cuando el documento de referencia es al contado.</t>
  </si>
  <si>
    <t xml:space="preserve">Solo se permite referenciar siempre y cuando el comprobante de percepción excepcional en el que se referencia al documento relacionado haya sido revertido.</t>
  </si>
  <si>
    <t xml:space="preserve">No esta permitido referenciar el Código del régimen de percepción con el regimen del documento relacionado.</t>
  </si>
  <si>
    <t xml:space="preserve">La boleta de venta relacionada tiene monto informado de percepción.</t>
  </si>
  <si>
    <t xml:space="preserve">Se permite emitir comprobante de percepción (no excepcional) cuando documento de referencia es al crédito o no tiene indicador de forma de pago.</t>
  </si>
  <si>
    <t xml:space="preserve">Solo debe consignar informacion de percepciones si la forma de pago es "Contado"</t>
  </si>
  <si>
    <t xml:space="preserve">El documento ya fue presentado anteriormente.</t>
  </si>
  <si>
    <t xml:space="preserve">Para el TaxTypeCode, esta usando un valor que no existe en el catalogo.</t>
  </si>
  <si>
    <t xml:space="preserve">El comprobante fue registrado previamente como rechazado.</t>
  </si>
  <si>
    <t xml:space="preserve">El DocumentTypeCode de las guias debe existir y tener 2 posiciones</t>
  </si>
  <si>
    <t xml:space="preserve">El DocumentTypeCode de las guias debe ser 09 o 31</t>
  </si>
  <si>
    <t xml:space="preserve">El ID de las guias debe tener informacion de la SERIE-NUMERO de guia.</t>
  </si>
  <si>
    <t xml:space="preserve">El XML no contiene el ID de las guias.</t>
  </si>
  <si>
    <t xml:space="preserve">El DocumentTypeCode de Otros documentos relacionados no cumple con el estandar.</t>
  </si>
  <si>
    <t xml:space="preserve">El DocumentTypeCode de Otros documentos relacionados tiene valores incorrectos.</t>
  </si>
  <si>
    <t xml:space="preserve">El ID de los documentos relacionados no cumplen con el estandar.</t>
  </si>
  <si>
    <t xml:space="preserve">4011</t>
  </si>
  <si>
    <t xml:space="preserve">El XML no contiene el tag ID de documentos relacionados.</t>
  </si>
  <si>
    <t xml:space="preserve">4012</t>
  </si>
  <si>
    <t xml:space="preserve">El ubigeo indicado en el comprobante no es el mismo que esta registrado para el contribuyente.</t>
  </si>
  <si>
    <t xml:space="preserve">El RUC  del receptor no esta activo</t>
  </si>
  <si>
    <t xml:space="preserve">El RUC del receptor no esta habido</t>
  </si>
  <si>
    <t xml:space="preserve">4015</t>
  </si>
  <si>
    <t xml:space="preserve">Si el tipo de documento del receptor no es RUC, debe tener operaciones de exportacion</t>
  </si>
  <si>
    <t xml:space="preserve">4016</t>
  </si>
  <si>
    <t xml:space="preserve">El total valor venta neta de oper. gravadas IGV debe ser mayor a 0.00 o debe existir oper. gravadas onerosas</t>
  </si>
  <si>
    <t xml:space="preserve">4017</t>
  </si>
  <si>
    <t xml:space="preserve">El total valor venta neta de oper. inafectas IGV debe ser mayor a 0.00 o debe existir oper. inafectas onerosas o de export.</t>
  </si>
  <si>
    <t xml:space="preserve">4018</t>
  </si>
  <si>
    <t xml:space="preserve">El total valor venta neta de oper. exoneradas IGV debe ser mayor a 0.00 o debe existir oper. exoneradas</t>
  </si>
  <si>
    <t xml:space="preserve">El calculo del IGV no es correcto</t>
  </si>
  <si>
    <t xml:space="preserve">4020</t>
  </si>
  <si>
    <t xml:space="preserve">El ISC no esta informado correctamente</t>
  </si>
  <si>
    <t xml:space="preserve">4021</t>
  </si>
  <si>
    <t xml:space="preserve">Si se utiliza la leyenda con codigo 2000, el importe de percepcion debe ser mayor a 0.00</t>
  </si>
  <si>
    <t xml:space="preserve">4025</t>
  </si>
  <si>
    <t xml:space="preserve">Si usa la leyenda de Transferencia o Servivicio gratuito, todos los items deben ser  no onerosos</t>
  </si>
  <si>
    <t xml:space="preserve">4026</t>
  </si>
  <si>
    <t xml:space="preserve">No se puede indicar Guia de remision de remitente y Guia de remision de transportista en el mismo documento</t>
  </si>
  <si>
    <t xml:space="preserve">El importe total no coincide con la sumatoria de los valores de venta mas los tributos mas los cargos</t>
  </si>
  <si>
    <t xml:space="preserve">4029</t>
  </si>
  <si>
    <t xml:space="preserve">El ubigeo indicado en el comprobante no es el mismo que esta registrado para el contribuyente</t>
  </si>
  <si>
    <t xml:space="preserve">Debe indicar el nombre comercial</t>
  </si>
  <si>
    <t xml:space="preserve">Si el código del motivo de emisión de la Nota de Credito es 03, debe existir la descripción del item</t>
  </si>
  <si>
    <t xml:space="preserve">La fecha de generación de la numeración debe ser menor o igual a la fecha de generación de la comunicación</t>
  </si>
  <si>
    <t xml:space="preserve">4034</t>
  </si>
  <si>
    <t xml:space="preserve">El comprobante fue registrado previamente como baja</t>
  </si>
  <si>
    <t xml:space="preserve">4035</t>
  </si>
  <si>
    <t xml:space="preserve">El comprobante fue registrado previamente como rechazado</t>
  </si>
  <si>
    <t xml:space="preserve">4036</t>
  </si>
  <si>
    <t xml:space="preserve">La fecha de emisión de los rangos debe ser menor o igual a la fecha de generación del resumen</t>
  </si>
  <si>
    <t xml:space="preserve">4037</t>
  </si>
  <si>
    <t xml:space="preserve">El calculo del Total de IGV del Item no es correcto</t>
  </si>
  <si>
    <t xml:space="preserve">4038</t>
  </si>
  <si>
    <t xml:space="preserve">El resumen contiene menos series por tipo de documento que el envío anterior para la misma fecha de emisión</t>
  </si>
  <si>
    <t xml:space="preserve">4039</t>
  </si>
  <si>
    <t xml:space="preserve">No ha consignado información del ubigeo del domicilio fiscal</t>
  </si>
  <si>
    <t xml:space="preserve">Si el importe de percepcion es mayor a 0.00, debe utilizar una leyenda con codigo 2000</t>
  </si>
  <si>
    <t xml:space="preserve">El codigo de pais debe ser PE</t>
  </si>
  <si>
    <t xml:space="preserve">Para tipo de operación se está usando un valor que no existe en el catálogo. Nro. 17.</t>
  </si>
  <si>
    <t xml:space="preserve">Para el TransportModeCode, se está usando un valor que no existe en el catálogo Nro. 18.</t>
  </si>
  <si>
    <t xml:space="preserve">PrepaidAmount: Monto total anticipado no coincide con la sumatoria de los montos por documento de anticipo.</t>
  </si>
  <si>
    <t xml:space="preserve">No debe consignar los datos del transportista para la modalidad de transporte 02 - Transporte Privado.</t>
  </si>
  <si>
    <t xml:space="preserve">No debe consignar información adicional en la dirección para los locales anexos.</t>
  </si>
  <si>
    <t xml:space="preserve">sac:SUNATTransaction/cbc:ID debe ser igual a 10 o igual a 11 cuando ingrese información para sustentar el traslado.</t>
  </si>
  <si>
    <t xml:space="preserve">cac:AdditionalDocumentReference/cbc:DocumentTypeCode - Contiene un valor no valido para documentos relacionado.</t>
  </si>
  <si>
    <t xml:space="preserve">El numero de DNI del receptor no existe.</t>
  </si>
  <si>
    <t xml:space="preserve">El numero de RUC del proveedor no existe.</t>
  </si>
  <si>
    <t xml:space="preserve">El RUC del proveedor no esta activo.</t>
  </si>
  <si>
    <t xml:space="preserve">El RUC del proveedor no esta habido.</t>
  </si>
  <si>
    <t xml:space="preserve">Proveedor no debe ser igual al remitente o destinatario.</t>
  </si>
  <si>
    <t xml:space="preserve">4054</t>
  </si>
  <si>
    <t xml:space="preserve">La guía no debe contener datos del proveedor.</t>
  </si>
  <si>
    <t xml:space="preserve">El XML no contiene el atributo o no existe información en descripcion del motivo de traslado.</t>
  </si>
  <si>
    <t xml:space="preserve">4056</t>
  </si>
  <si>
    <t xml:space="preserve">El XML no contiene el tag o no existe información en el tag SplitConsignmentIndicator.</t>
  </si>
  <si>
    <t xml:space="preserve">4057</t>
  </si>
  <si>
    <t xml:space="preserve">4058</t>
  </si>
  <si>
    <t xml:space="preserve">cbc:TotalPackageQuantity - El dato ingresado no cumple con el formato establecido.</t>
  </si>
  <si>
    <t xml:space="preserve">4059</t>
  </si>
  <si>
    <t xml:space="preserve">Numero de bultos o pallets - información válida para importación.</t>
  </si>
  <si>
    <t xml:space="preserve">La guía no debe contener datos del transportista.</t>
  </si>
  <si>
    <t xml:space="preserve">El numero de RUC del transportista no existe.</t>
  </si>
  <si>
    <t xml:space="preserve">El RUC del transportista no esta activo.</t>
  </si>
  <si>
    <t xml:space="preserve">El RUC del transportista no esta habido.</t>
  </si>
  <si>
    <t xml:space="preserve">/DespatchAdvice/cac:Shipment/cac:ShipmentStage/cac:TransportMeans/cbc:RegistrationNationalityID - El dato ingresado no cumple con el formato establecido.</t>
  </si>
  <si>
    <t xml:space="preserve">4065</t>
  </si>
  <si>
    <t xml:space="preserve">cac:TransportMeans/cbc:TransportMeansTypeCode - El valor ingresado como tipo de unidad de transporte es incorrecta.</t>
  </si>
  <si>
    <t xml:space="preserve">4066</t>
  </si>
  <si>
    <t xml:space="preserve">El numero de DNI del conductor no existe.</t>
  </si>
  <si>
    <t xml:space="preserve">4067</t>
  </si>
  <si>
    <t xml:space="preserve">El XML no contiene el tag o no existe informacion del ubigeo del punto de llegada.</t>
  </si>
  <si>
    <t xml:space="preserve">4068</t>
  </si>
  <si>
    <t xml:space="preserve">Direccion de punto de lllegada - El dato ingresado no cumple con el formato establecido.</t>
  </si>
  <si>
    <t xml:space="preserve">4069</t>
  </si>
  <si>
    <t xml:space="preserve">CityName - El dato ingresado no cumple con el formato establecido.</t>
  </si>
  <si>
    <t xml:space="preserve">4070</t>
  </si>
  <si>
    <t xml:space="preserve">District - El dato ingresado no cumple con el formato establecido.</t>
  </si>
  <si>
    <t xml:space="preserve">4071</t>
  </si>
  <si>
    <t xml:space="preserve">Numero de Contenedor - El dato ingresado no cumple con el formato establecido.</t>
  </si>
  <si>
    <t xml:space="preserve">4072</t>
  </si>
  <si>
    <t xml:space="preserve">Numero de contenedor - información válida para importación.</t>
  </si>
  <si>
    <t xml:space="preserve">4073</t>
  </si>
  <si>
    <t xml:space="preserve">TransEquipmentTypeCode - El valor ingresado como tipo de contenedor es incorrecta.</t>
  </si>
  <si>
    <t xml:space="preserve">4074</t>
  </si>
  <si>
    <t xml:space="preserve">Numero Precinto - El dato ingresado no cumple con el formato establecido.</t>
  </si>
  <si>
    <t xml:space="preserve">4075</t>
  </si>
  <si>
    <t xml:space="preserve">El XML no contiene el tag o no existe informacion del ubigeo del punto de partida.</t>
  </si>
  <si>
    <t xml:space="preserve">4076</t>
  </si>
  <si>
    <t xml:space="preserve">Direccion de punto de partida - El dato ingresado no cumple con el formato establecido.</t>
  </si>
  <si>
    <t xml:space="preserve">4077</t>
  </si>
  <si>
    <t xml:space="preserve">4078</t>
  </si>
  <si>
    <t xml:space="preserve">4079</t>
  </si>
  <si>
    <t xml:space="preserve">Código de Puerto o Aeropuerto - El dato ingresado no cumple con el formato establecido.</t>
  </si>
  <si>
    <t xml:space="preserve">4080</t>
  </si>
  <si>
    <t xml:space="preserve">Tipo de Puerto o Aeropuerto - El dato ingresado no cumple con el formato establecido.</t>
  </si>
  <si>
    <t xml:space="preserve">4081</t>
  </si>
  <si>
    <t xml:space="preserve">El XML No contiene El tag o No existe información del Numero de orden del item.</t>
  </si>
  <si>
    <t xml:space="preserve">4082</t>
  </si>
  <si>
    <t xml:space="preserve">Número de Orden del Ítem - El orden del ítem no cumple con el formato establecido.</t>
  </si>
  <si>
    <t xml:space="preserve">4083</t>
  </si>
  <si>
    <t xml:space="preserve">Cantidad - El dato ingresado no cumple con el formato establecido.</t>
  </si>
  <si>
    <t xml:space="preserve">Descripción del Ítem - El dato ingresado no cumple con el formato establecido.</t>
  </si>
  <si>
    <t xml:space="preserve">4085</t>
  </si>
  <si>
    <t xml:space="preserve">Código del Ítem - El dato ingresado no cumple con el formato establecido.</t>
  </si>
  <si>
    <t xml:space="preserve">El emisor y el cliente son Agentes de percepción de combustible en la fecha de emisión.</t>
  </si>
  <si>
    <t xml:space="preserve">4087</t>
  </si>
  <si>
    <t xml:space="preserve">El Comprobante de Pago Electrónico no está Registrado en los Sistemas de la SUNAT.</t>
  </si>
  <si>
    <t xml:space="preserve">4088</t>
  </si>
  <si>
    <t xml:space="preserve">La operación con este cliente está excluida del sistema de percepción. Es agente de retención.</t>
  </si>
  <si>
    <t xml:space="preserve">La operación con este cliente está excluida del sistema de percepción. Es entidad exceptuada de la percepción.</t>
  </si>
  <si>
    <t xml:space="preserve">La operación con este proveedor está excluida del sistema de retención. Es agente de percepción, agente de retención o buen contribuyente.</t>
  </si>
  <si>
    <t xml:space="preserve">El codigo de ubigeo del domicilio fiscal del emisor no es válido</t>
  </si>
  <si>
    <t xml:space="preserve">4100</t>
  </si>
  <si>
    <t xml:space="preserve">El ubigeo del cliente no cumple con el formato establecido o no es válido</t>
  </si>
  <si>
    <t xml:space="preserve">4101</t>
  </si>
  <si>
    <t xml:space="preserve">4102</t>
  </si>
  <si>
    <t xml:space="preserve">4103</t>
  </si>
  <si>
    <t xml:space="preserve">4104</t>
  </si>
  <si>
    <t xml:space="preserve">4105</t>
  </si>
  <si>
    <t xml:space="preserve">4106</t>
  </si>
  <si>
    <t xml:space="preserve">4107</t>
  </si>
  <si>
    <t xml:space="preserve">El ubigeo del proveedor no cumple con el formato establecido o no es válido</t>
  </si>
  <si>
    <t xml:space="preserve">4108</t>
  </si>
  <si>
    <t xml:space="preserve">4109</t>
  </si>
  <si>
    <t xml:space="preserve">4110</t>
  </si>
  <si>
    <t xml:space="preserve">4111</t>
  </si>
  <si>
    <t xml:space="preserve">4112</t>
  </si>
  <si>
    <t xml:space="preserve">4120</t>
  </si>
  <si>
    <t xml:space="preserve">El XML no contiene o no existe informacion en el tag de  Información que sustenta el traslado.</t>
  </si>
  <si>
    <t xml:space="preserve">4121</t>
  </si>
  <si>
    <t xml:space="preserve">Para el tipo de operación no se consigna el tag SUNATEmbededDespatchAdvice de Información de sustento de traslado.</t>
  </si>
  <si>
    <t xml:space="preserve">4122</t>
  </si>
  <si>
    <t xml:space="preserve">Factura con información que sustenta el traslado, debe registrar leyenda 2008.</t>
  </si>
  <si>
    <t xml:space="preserve">4123</t>
  </si>
  <si>
    <t xml:space="preserve">sac:SUNATEmbededDespatchAdvice - Para Factura Electrónica Remitente no se consigna datos en documento de referencia(cac:OrderReference).</t>
  </si>
  <si>
    <t xml:space="preserve">4124</t>
  </si>
  <si>
    <t xml:space="preserve">cac:Shipment - Para Factura Electrónica Remitente debe indicar sujeto que realiza el traslado de bienes (1: Vendendor o 2: Comprador).</t>
  </si>
  <si>
    <t xml:space="preserve">4125</t>
  </si>
  <si>
    <t xml:space="preserve">cac:Shipment - Para Factura Electrónica Remitente debe indicar modalidad de transporte para el sustento de traslado de bienes (cbc:TransportModeCode).</t>
  </si>
  <si>
    <t xml:space="preserve">cac:Shipment - Debe indicar fecha de inicio de traslado para el  sustento de traslado de bienes (cac:TransitPeriod/cbc:StartDate).</t>
  </si>
  <si>
    <t xml:space="preserve">cac:Shipment - Para Factura Electrónica Remitente debe indicar el punto de llegada para el sustento de traslado de bienes (cac:DeliveryAddrees).</t>
  </si>
  <si>
    <t xml:space="preserve">cac:Shipment - Para Factura Electrónica Remitente debe indicar el punto de partida para el sustento de traslado de bienes (cac:OriginAddress).</t>
  </si>
  <si>
    <t xml:space="preserve">Para Factura Electrónica Remitente no se consigna indicador de subcontratación (cbc:MarkAttentionIndicator)</t>
  </si>
  <si>
    <t xml:space="preserve">4130</t>
  </si>
  <si>
    <t xml:space="preserve">sac:SUNATEmbededDespatchAdvice - Para Factura Electrónica Remitente debe consignar datos en documento de referencia (cac:OrderReference).</t>
  </si>
  <si>
    <t xml:space="preserve">4131</t>
  </si>
  <si>
    <t xml:space="preserve">sac:SUNATEmbededDespatchAdvice - Para Factura Electrónica Transportista no se consigna destinatario para el sustento de traslado de bienes (cac:DeliveryCustomerParty).</t>
  </si>
  <si>
    <t xml:space="preserve">4132</t>
  </si>
  <si>
    <t xml:space="preserve">cac:Shipment - Para Factura Electrónica Transportista no se consigna sujeto que realiza el traslado (cbc:HandlingCode).</t>
  </si>
  <si>
    <t xml:space="preserve">4133</t>
  </si>
  <si>
    <t xml:space="preserve">Para Factura Electrónica Transportista no se consigna peso total de la factura para el sustento de traslado de bienes (cbc:GrossWeightMeasure).</t>
  </si>
  <si>
    <t xml:space="preserve">4134</t>
  </si>
  <si>
    <t xml:space="preserve">cac:Shipment - Para Factura Electrónica Transportista no se consigna modalidad de transporte para el sustento de traslado de bienes (cbc:TransportModeCode).</t>
  </si>
  <si>
    <t xml:space="preserve">cac:Shipment - Para Factura Electrónica Transportista no se consigna punto de llegada para el sustento de traslado de bienes (cac:DeliveryAddress).</t>
  </si>
  <si>
    <t xml:space="preserve">cac:Shipment - Para Factura Electrónica Transportista no se consigna punto de partida para el sustento de traslado de bienes (cac:OriginAddress).</t>
  </si>
  <si>
    <t xml:space="preserve">4137</t>
  </si>
  <si>
    <t xml:space="preserve">cac:OrderReference - Debe consignar número de  documento de referencia que sustenta el traslado (./cbc:ID).</t>
  </si>
  <si>
    <t xml:space="preserve">4138</t>
  </si>
  <si>
    <t xml:space="preserve">cac:OrderReference - Debe consignar tipo de documento de referencia que sustenta el traslado (./cbc:OrderTypeCode).</t>
  </si>
  <si>
    <t xml:space="preserve">4139</t>
  </si>
  <si>
    <t xml:space="preserve">cac:OrderReference - Tipo de documento de referencia que sustenta el traslado no válido (01 - Factura o 09 - Guía de Remisión).</t>
  </si>
  <si>
    <t xml:space="preserve">4140</t>
  </si>
  <si>
    <t xml:space="preserve">cac:OrderReference - Serie-Numero ingresado en documento de referencia que sustenta el traslado no cumple con el formato establecido.</t>
  </si>
  <si>
    <t xml:space="preserve">4141</t>
  </si>
  <si>
    <t xml:space="preserve">cac:OrderReference - Debe consignar RUC emisor del documento de referencia que sustenta el traslado (./cac:DocumentReference/cac:IssuerParty/cac:PartyIdentification/cbc:ID).</t>
  </si>
  <si>
    <t xml:space="preserve">4142</t>
  </si>
  <si>
    <t xml:space="preserve">cac:OrderReference -  RUC emisor del documento de referencia que sustenta el traslado no cumple con el formato establecido.</t>
  </si>
  <si>
    <t xml:space="preserve">4143</t>
  </si>
  <si>
    <t xml:space="preserve">cac:OrderReference - RUC Emisor de documento de referencia que sustenta el traslado no existe o se encuentra dado de baja.</t>
  </si>
  <si>
    <t xml:space="preserve">4144</t>
  </si>
  <si>
    <t xml:space="preserve">cac:OrderReference - Documento de Referencia ingresado no corresponde a un comprobante electrónico declarado y activo en SUNAT.</t>
  </si>
  <si>
    <t xml:space="preserve">4145</t>
  </si>
  <si>
    <t xml:space="preserve">cac:OrderReference - Documento de Referencia ingresado no corresponde comprobante autorizado por SUNAT.</t>
  </si>
  <si>
    <t xml:space="preserve">4146</t>
  </si>
  <si>
    <t xml:space="preserve">cac:OrderReference - Nombre o razon social del emisodr de referencia que sustenta el traslado de bienes no cumple con un formato válido.</t>
  </si>
  <si>
    <t xml:space="preserve">4147</t>
  </si>
  <si>
    <t xml:space="preserve">Debe consignar numero de documento de identidad del destinatario</t>
  </si>
  <si>
    <t xml:space="preserve">4148</t>
  </si>
  <si>
    <t xml:space="preserve">Debe consignar tipo de documento de identidad del destinatario</t>
  </si>
  <si>
    <t xml:space="preserve">4149</t>
  </si>
  <si>
    <t xml:space="preserve">Tipo de documento de identidad del destinatario no válido (Catálogo N° 06)</t>
  </si>
  <si>
    <t xml:space="preserve">4150</t>
  </si>
  <si>
    <t xml:space="preserve">Numero de documento de identidad del destinatario no cumple con un formato válido</t>
  </si>
  <si>
    <t xml:space="preserve">4151</t>
  </si>
  <si>
    <t xml:space="preserve">Debe consignar apellidos y nombres, denominación o razón social del destinatario</t>
  </si>
  <si>
    <t xml:space="preserve">4152</t>
  </si>
  <si>
    <t xml:space="preserve">Nombre o razon social del destinatario no cumple con un formato válido</t>
  </si>
  <si>
    <t xml:space="preserve">4153</t>
  </si>
  <si>
    <t xml:space="preserve">cbc:HandlingCode - Sujeto que realiza el traslado no es valido.</t>
  </si>
  <si>
    <t xml:space="preserve">cbc:GrossWeightMeasure@unitCode: El valor ingresado en la unidad de medida para el peso bruto total no es correcta (KGM).</t>
  </si>
  <si>
    <t xml:space="preserve">GrossWeightMeasure - El valor ingresado no cumple con el estandar.</t>
  </si>
  <si>
    <t xml:space="preserve">4156</t>
  </si>
  <si>
    <t xml:space="preserve">Debe ingresar la totalidad de la información requerida al transportista.</t>
  </si>
  <si>
    <t xml:space="preserve">No existe información en el tag datos de conductores.</t>
  </si>
  <si>
    <t xml:space="preserve">No existe información en el tag datos de vehículos.</t>
  </si>
  <si>
    <t xml:space="preserve">No es necesario consignar los datos del transportista para una operación de Transporte Privado.</t>
  </si>
  <si>
    <t xml:space="preserve">cac:CarrierParty: Debe consignar número de  documento de identidad del transportista.</t>
  </si>
  <si>
    <t xml:space="preserve">cac:CarrierParty: Debe consignar tipo de documento de identidad del transportista.</t>
  </si>
  <si>
    <t xml:space="preserve">cac:CarrierParty: Tipo de documento de identidad del transportista debe ser 6-RUC</t>
  </si>
  <si>
    <t xml:space="preserve">cac:CarrierParty: Numero de documento de identidad del transportista no cumple con un formato válido.</t>
  </si>
  <si>
    <t xml:space="preserve">cac:CarrierParty: Debe consignar apellidos y nombres, denominación o razón social del transportista.</t>
  </si>
  <si>
    <t xml:space="preserve">cac:CarrierParty: nombre o razon social del transportista no cumple con un formato válido.</t>
  </si>
  <si>
    <t xml:space="preserve">4166</t>
  </si>
  <si>
    <t xml:space="preserve">cac: TransportHandlingUnit: Numero de placa (cbc:ID) no coincide con el numero de placa del vehiculo prinicipal.</t>
  </si>
  <si>
    <t xml:space="preserve">cac:RoadTransport/cbc:LicensePlateID: Numero de placa del vehículo no cumple con el formato válido.</t>
  </si>
  <si>
    <t xml:space="preserve">4168</t>
  </si>
  <si>
    <t xml:space="preserve">cac: TransportHandlingUnit: Numero de placa del vehículo principal no existe o no cumple con el formato válido (cbc:ID).</t>
  </si>
  <si>
    <t xml:space="preserve">4169</t>
  </si>
  <si>
    <t xml:space="preserve">cac:TransportEquipment: debe consignar al menos un vehiculo secundario.</t>
  </si>
  <si>
    <t xml:space="preserve">cac:TransportEquipment: Numero de placa del vehículo secundario no cumple con el formato válido (cbc:ID).</t>
  </si>
  <si>
    <t xml:space="preserve">4171</t>
  </si>
  <si>
    <t xml:space="preserve">cac:DriverPerson: Debe consignar número de  documento de identidad del conductor (cbc:ID).</t>
  </si>
  <si>
    <t xml:space="preserve">cac:DriverPerson: Debe consignar tipo de documento de identidad del conductor (cbc:ID/@schemeID).</t>
  </si>
  <si>
    <t xml:space="preserve">cac:DriverPerson: Tipo de documento de identidad del conductor no válido (Catalogo Nro 06).</t>
  </si>
  <si>
    <t xml:space="preserve">cac:DriverPerson: Numero de documento de identidad del conductor no cumple con el formato válido.</t>
  </si>
  <si>
    <t xml:space="preserve">4175</t>
  </si>
  <si>
    <t xml:space="preserve">cac:DeliveryAddress: Debe consignar código de ubigeo de punto de llegada (cbc:ID).</t>
  </si>
  <si>
    <t xml:space="preserve">El dato ingresado como código de ubigeo de punto de llegada no corresponde a un valor esperado (catalogo nro 13).</t>
  </si>
  <si>
    <t xml:space="preserve">4177</t>
  </si>
  <si>
    <t xml:space="preserve">cac:DeliveryAddress: Debe consignar código de ubigeo válido (Catálogo N° 13).</t>
  </si>
  <si>
    <t xml:space="preserve">4178</t>
  </si>
  <si>
    <t xml:space="preserve">cac:DeliveryAddress: Debe consignar Dirección del punto de llegada (cbc:StreetName).</t>
  </si>
  <si>
    <t xml:space="preserve">cac:DeliveryAddress: Dirección completa y detallada del punto de llegada no cumple con el formato válido.</t>
  </si>
  <si>
    <t xml:space="preserve">4180</t>
  </si>
  <si>
    <t xml:space="preserve">cac:OriginAddress: Debe consignar código de ubigeo de punto de partida (cbc:ID).</t>
  </si>
  <si>
    <t xml:space="preserve">El dato ingresado como código de ubigeo de punto de partida no corresponde a un valor esperado (catalogo nro 13).</t>
  </si>
  <si>
    <t xml:space="preserve">4182</t>
  </si>
  <si>
    <t xml:space="preserve">cac:OriginAddress: Debe consignar código de ubigeo válido (Catálogo N° 13).</t>
  </si>
  <si>
    <t xml:space="preserve">4183</t>
  </si>
  <si>
    <t xml:space="preserve">cac:OriginAddress: Debe consignar Dirección detallada del punto de partida (cbc:StreetName).</t>
  </si>
  <si>
    <t xml:space="preserve">cac:OriginAddres: Dirección completa y detallada del punto de partida no cumple con el estandar.</t>
  </si>
  <si>
    <t xml:space="preserve">4185</t>
  </si>
  <si>
    <t xml:space="preserve">cac:OrderReference - Serie y numero no se encuentra registrado como baja por cambio de destinatario.</t>
  </si>
  <si>
    <t xml:space="preserve">cbc:Note - El campo observaciones supera la cantidad maxima especificada (250 carácteres).</t>
  </si>
  <si>
    <t xml:space="preserve">cac:OrderReference - El campo Tipo de documento (descripción) supera la cantidad maxima especificada (50 carácteres).</t>
  </si>
  <si>
    <t xml:space="preserve">4188</t>
  </si>
  <si>
    <t xml:space="preserve">El XML no contiene el atributo o no existe información del nombre o razon social del tercero relacionado.</t>
  </si>
  <si>
    <t xml:space="preserve">El valor ingresado como tipo de documento del nombre o razon social del tercero relacionado es incorrecto.</t>
  </si>
  <si>
    <t xml:space="preserve">El valor ingresado como descripcion de motivo de traslado no cumple con el estandar.</t>
  </si>
  <si>
    <t xml:space="preserve">Para el motivo de traslado, no se consigna información en el numero de DAM.</t>
  </si>
  <si>
    <t xml:space="preserve">Para el motivo de traslado, no se consigna información del manifiesto de carga.</t>
  </si>
  <si>
    <t xml:space="preserve">4193</t>
  </si>
  <si>
    <t xml:space="preserve">El valor ingresado como indicador de transbordo programado no cumple con el estandar.</t>
  </si>
  <si>
    <t xml:space="preserve">4194</t>
  </si>
  <si>
    <t xml:space="preserve">El XML no contiene el atributo o no existe información en peso bruto total de la guia.</t>
  </si>
  <si>
    <t xml:space="preserve">Numero de bultos o pallets es una información válida solo para importación.</t>
  </si>
  <si>
    <t xml:space="preserve">4196</t>
  </si>
  <si>
    <t xml:space="preserve">4201</t>
  </si>
  <si>
    <t xml:space="preserve">EL monto del ISC se debe detallar a nivel de línea</t>
  </si>
  <si>
    <t xml:space="preserve">El valor ingresado como numero de DAM no cumple con el estandar</t>
  </si>
  <si>
    <t xml:space="preserve">El DNI debe tener 8 caracteres numéricos</t>
  </si>
  <si>
    <t xml:space="preserve">4209</t>
  </si>
  <si>
    <t xml:space="preserve">El dato ingresado no cumple con el formato establecido</t>
  </si>
  <si>
    <t xml:space="preserve">4211</t>
  </si>
  <si>
    <t xml:space="preserve">El importe del campo /cac:LegalMonetaryTotal/cbc:TaxInclusiveAmount no coincide con el valor calculado</t>
  </si>
  <si>
    <t xml:space="preserve">4230</t>
  </si>
  <si>
    <t xml:space="preserve">El comprobante tiene observaciones que no han sido detectados </t>
  </si>
  <si>
    <t xml:space="preserve">El código de Ubigeo no existe en el listado.</t>
  </si>
  <si>
    <t xml:space="preserve">4232</t>
  </si>
  <si>
    <t xml:space="preserve">La sumatoria de los IGV de línea no corresponden al total</t>
  </si>
  <si>
    <t xml:space="preserve">El dato ingresado en order de compra no cumple con el formato establecido.</t>
  </si>
  <si>
    <t xml:space="preserve">El código de producto no cumple con el formato establecido</t>
  </si>
  <si>
    <t xml:space="preserve">No existe información en el nombre del concepto.</t>
  </si>
  <si>
    <t xml:space="preserve">El dato ingresado como direccion completa y detallada no cumple con el formato establecido.</t>
  </si>
  <si>
    <t xml:space="preserve">La tasa del tributo de la línea no corresponde al valor esperado</t>
  </si>
  <si>
    <t xml:space="preserve">El dato ingresado como urbanización no cumple con el formato establecido</t>
  </si>
  <si>
    <t xml:space="preserve">El dato ingresado como provincia no cumple con el formato establecido</t>
  </si>
  <si>
    <t xml:space="preserve">El dato ingresado como departamento no cumple con el formato establecido</t>
  </si>
  <si>
    <t xml:space="preserve">El dato ingresado como distrito no cumple con el formato establecido</t>
  </si>
  <si>
    <t xml:space="preserve">El dato ingresado como local anexo no cumple con el formato establecido</t>
  </si>
  <si>
    <t xml:space="preserve">4243</t>
  </si>
  <si>
    <t xml:space="preserve">Si se utiliza la leyenda con código 2007, el total de operaciones exoneradas debe ser mayor a 0.00</t>
  </si>
  <si>
    <t xml:space="preserve">4245</t>
  </si>
  <si>
    <t xml:space="preserve">4246</t>
  </si>
  <si>
    <t xml:space="preserve">El comprobante contiene un identificador de pago repetido en los anticipos</t>
  </si>
  <si>
    <t xml:space="preserve">4247</t>
  </si>
  <si>
    <t xml:space="preserve">El comprobante contiene un identificador de pago no relacionado a un documento de anticipo</t>
  </si>
  <si>
    <t xml:space="preserve">4248</t>
  </si>
  <si>
    <t xml:space="preserve">El comprobante contiene mas de un documento de anticipo relacionado al mismo identificador de pago.</t>
  </si>
  <si>
    <t xml:space="preserve">El código de motivo de traslado no existe en el listado (catalogo nro. 20)</t>
  </si>
  <si>
    <t xml:space="preserve">4250</t>
  </si>
  <si>
    <t xml:space="preserve">El dato ingresado como schemeAgencyName es incorrecto.</t>
  </si>
  <si>
    <t xml:space="preserve">El dato ingresado como atributo @listAgencyName es incorrecto.</t>
  </si>
  <si>
    <t xml:space="preserve">El dato ingresado como atributo @listName es incorrecto.</t>
  </si>
  <si>
    <t xml:space="preserve">El dato ingresado como atributo @listURI es incorrecto.</t>
  </si>
  <si>
    <t xml:space="preserve">El dato ingresado como atributo @listID es incorrecto.</t>
  </si>
  <si>
    <t xml:space="preserve">El dato ingresado como atributo @schemeName es incorrecto.</t>
  </si>
  <si>
    <t xml:space="preserve">El dato ingresado como atributo @schemeAgencyName es incorrecto.</t>
  </si>
  <si>
    <t xml:space="preserve">El dato ingresado como atributo @schemeURI es incorrecto.</t>
  </si>
  <si>
    <t xml:space="preserve">El dato ingresado como atributo @unitCodeListID es incorrecto.</t>
  </si>
  <si>
    <t xml:space="preserve">El dato ingresado como atributo @unitCodeListAgencyName es incorrecto.</t>
  </si>
  <si>
    <t xml:space="preserve">El dato ingresado como atributo @name es incorrecto.</t>
  </si>
  <si>
    <t xml:space="preserve">El dato ingresado como atributo @listSchemeURI es incorrecto.</t>
  </si>
  <si>
    <t xml:space="preserve">4262</t>
  </si>
  <si>
    <t xml:space="preserve">El XML no contiene el atributo o no existe lugar donde se entrega el bien para venta itinerante</t>
  </si>
  <si>
    <t xml:space="preserve">4263</t>
  </si>
  <si>
    <t xml:space="preserve">Si no es una venta itinerante, no corresponde consignar lugar donde se entrega el bien </t>
  </si>
  <si>
    <t xml:space="preserve">El XML no contiene el codigo de leyenda 2007 para el tipo de operación IVAP</t>
  </si>
  <si>
    <t xml:space="preserve">El XML no contiene el codigo de leyenda 2006 para tipo de operación de detracciones</t>
  </si>
  <si>
    <t xml:space="preserve">El XML no contiene el codigo de leyenda 2005 para el tipo de operación Venta itinerante</t>
  </si>
  <si>
    <t xml:space="preserve">4267</t>
  </si>
  <si>
    <t xml:space="preserve">El dato ingresado como codigo de producto GS1 no cumple con el formato establecido</t>
  </si>
  <si>
    <t xml:space="preserve">El dato ingresado como cargo/descuento no es valido a nivel de ítem.</t>
  </si>
  <si>
    <t xml:space="preserve">El dato ingresado como codigo de producto no cumple con el formato establecido.</t>
  </si>
  <si>
    <t xml:space="preserve">El dato ingresado como detalle del viaje no cumple con el formato establecido.</t>
  </si>
  <si>
    <t xml:space="preserve">El dato ingresado como descripcion del tramo no cumple con el formato establecido.</t>
  </si>
  <si>
    <t xml:space="preserve">El dato ingresado como valor refrencia del tramo virtual no cumple con el formato establecido.</t>
  </si>
  <si>
    <t xml:space="preserve">El dato ingresado como configuración vehicular no cumple con el formato establecido.</t>
  </si>
  <si>
    <t xml:space="preserve">El dato ingresado como tipo de carga util es incorrecto.</t>
  </si>
  <si>
    <t xml:space="preserve">El XML no contiene el tag o no existe información del valor de la carga en TM.</t>
  </si>
  <si>
    <t xml:space="preserve">El dato ingresado como valor de la carga en TM cumple con el formato establecido.</t>
  </si>
  <si>
    <t xml:space="preserve">El dato ingresado como unidad de medida de la carga  del vehiculo no corresponde al valor esperado.</t>
  </si>
  <si>
    <t xml:space="preserve">El dato ingresado como valor referencial de carga util nominal no cumple con el formato establecido.</t>
  </si>
  <si>
    <t xml:space="preserve">4279</t>
  </si>
  <si>
    <t xml:space="preserve">El dato ingresado como codigo de identificación de concepto tributario no es valido (catalogo nro 55)</t>
  </si>
  <si>
    <t xml:space="preserve">El dato ingresado como valor del concepto de la linea no cumple con el formato establecido.</t>
  </si>
  <si>
    <t xml:space="preserve">El dato ingresado como cantidad del concepto de la linea no cumple con el formato establecido.</t>
  </si>
  <si>
    <t xml:space="preserve">La fecha de ingreso al establecimiento es mayor a la fecha de salida al establecimiento.</t>
  </si>
  <si>
    <t xml:space="preserve">4283</t>
  </si>
  <si>
    <t xml:space="preserve">El dato ingresado como atributo @schemeID es incorrecto.</t>
  </si>
  <si>
    <t xml:space="preserve">4284</t>
  </si>
  <si>
    <t xml:space="preserve">El cargo/descuento consignado no es permitido para el tipo de comprobante</t>
  </si>
  <si>
    <t xml:space="preserve">El emisor a la fecha no se encuentra registrado ó habilitado con la condición de Agente de percepción</t>
  </si>
  <si>
    <t xml:space="preserve">Si ha consignado Transporte Publico, debe consignar Datos del transportista.</t>
  </si>
  <si>
    <t xml:space="preserve">El dato ingresado como cargo/descuento no es valido a nivel global.</t>
  </si>
  <si>
    <t xml:space="preserve">4292</t>
  </si>
  <si>
    <t xml:space="preserve">Sólo hasta el 31.08.2019 se encuentra exceptuado de utilizar la versión 2.1 del estándar UBL </t>
  </si>
  <si>
    <t xml:space="preserve">El dato ingresado como unidad de medida de los dias de permanencia no corresponde al valor esperado.</t>
  </si>
  <si>
    <t xml:space="preserve">4315</t>
  </si>
  <si>
    <t xml:space="preserve">La moneda debe ser la misma en todo el documento. Salvo las percepciones que sólo son en moneda nacional.</t>
  </si>
  <si>
    <t xml:space="preserve">4316</t>
  </si>
  <si>
    <t xml:space="preserve">El dato ingresado en el campo cac:TaxSubtotal/cbc:TaxAmount del ítem no coincide con el valor calculado</t>
  </si>
  <si>
    <t xml:space="preserve">4323</t>
  </si>
  <si>
    <t xml:space="preserve">El dato ingresado como tipo de usuario no corresponde al valor esperado</t>
  </si>
  <si>
    <t xml:space="preserve">4324</t>
  </si>
  <si>
    <t xml:space="preserve">El dato ingresado como tipo de tarifa contratada no corresponde al valor esperado</t>
  </si>
  <si>
    <t xml:space="preserve">4326</t>
  </si>
  <si>
    <t xml:space="preserve">Para Factura Electrónica Transportista debe indicar el número de constancia de inscripcion del vehiculo o certificado de habilitación vehicular</t>
  </si>
  <si>
    <t xml:space="preserve">4327</t>
  </si>
  <si>
    <t xml:space="preserve">Para Factura Electrónica Transportista debe consignar el indicador de subcontratacion</t>
  </si>
  <si>
    <t xml:space="preserve">4328</t>
  </si>
  <si>
    <t xml:space="preserve">El valor del indicador de subcontratacion no corresponde al valor esperado</t>
  </si>
  <si>
    <t xml:space="preserve">4329</t>
  </si>
  <si>
    <t xml:space="preserve">Para factura electrónica remitente debe consignar el motivo de traslado</t>
  </si>
  <si>
    <t xml:space="preserve">4330</t>
  </si>
  <si>
    <t xml:space="preserve">Para factura electrónica tranportista debe indicar la GRE remitente o FE remitente  </t>
  </si>
  <si>
    <t xml:space="preserve">Debe consignar obligatoriamente Codigo de producto SUNAT o Codigo de producto GTIN</t>
  </si>
  <si>
    <t xml:space="preserve">El Código producto de SUNAT no es válido</t>
  </si>
  <si>
    <t xml:space="preserve">4336</t>
  </si>
  <si>
    <t xml:space="preserve">A partir del 1 de julio de 2019 se encuentra obligado a emitir a traves de SEE-OSE y/o SEE-SOL</t>
  </si>
  <si>
    <t xml:space="preserve">El Codigo de producto SUNAT debe especificarse como minimo al tercer nivel jerarquico (a nivel de clase del codigo UNSPSC)</t>
  </si>
  <si>
    <t xml:space="preserve">El codigo de ubigeo del domicilio del vendedor no es válido</t>
  </si>
  <si>
    <t xml:space="preserve">4340</t>
  </si>
  <si>
    <t xml:space="preserve">La urbanización del domicilio del vendedor no cumple con el formato establecido</t>
  </si>
  <si>
    <t xml:space="preserve">La provincia del domicilio del vendedor no cumple con el formato establecido</t>
  </si>
  <si>
    <t xml:space="preserve">El departamento del domicilio del vendedor no cumple con el formato establecido</t>
  </si>
  <si>
    <t xml:space="preserve">El distrito del domicilio del vendedor no cumple con el formato establecido</t>
  </si>
  <si>
    <t xml:space="preserve">El monto base global de la retencion de renta no coincide con el valor calculado</t>
  </si>
  <si>
    <t xml:space="preserve">El importe de la retencion de renta no coincide con el valor calculado</t>
  </si>
  <si>
    <t xml:space="preserve">El importe del campo /cac:InvoiceLine/cac:ItemPriceExtension/cbc:Amount no coincide con el valor calculado</t>
  </si>
  <si>
    <t xml:space="preserve">El importe del campo /cac:InvoiceLine/cac:SubInvoiceLine/cac:ItemPriceExtension/cbc:Amount no coincide con el valor calculado</t>
  </si>
  <si>
    <t xml:space="preserve">El nombre o razon social registrado no cumple con el estandar</t>
  </si>
  <si>
    <t xml:space="preserve">El Numero de RUC no esta activo</t>
  </si>
  <si>
    <t xml:space="preserve">El Numero de RUC es no habido</t>
  </si>
  <si>
    <t xml:space="preserve">4353</t>
  </si>
  <si>
    <t xml:space="preserve">Si 'Tipo de documento de identidad' es '6', el formato del Tag UBL es diferente a numérico de 11 dígitos</t>
  </si>
  <si>
    <t xml:space="preserve">El importe del campo /cac:InvoiceLine/cbc:LineExtensionAmount no coincide con el valor calculado</t>
  </si>
  <si>
    <t xml:space="preserve">El importe del campo /cac:InvoiceLine/cac:SubInvoiceLine/cbc:LineExtensionAmount no coincide con el valor calculado</t>
  </si>
  <si>
    <t xml:space="preserve">El importe del campo /cac:SubInvoiceLine/cac:TaxTotal/cbc:TaxAmount no coincide con el valor calculado</t>
  </si>
  <si>
    <t xml:space="preserve">El dato ingresado como cargo/descuento no es valido a nivel de /cac:SubInvoiceLine</t>
  </si>
  <si>
    <t xml:space="preserve">El valor de cargo/descuento a nivel de /cac:SubInvoiceLine difiere de los importes consignados.</t>
  </si>
  <si>
    <t xml:space="preserve">El monto de ISC de la línea no coincide con el valor calculado</t>
  </si>
  <si>
    <t xml:space="preserve">El monto de IGV de la línea no coincide con el valor calculado</t>
  </si>
  <si>
    <t xml:space="preserve">4361</t>
  </si>
  <si>
    <t xml:space="preserve">El codigo de leyenda no existe</t>
  </si>
  <si>
    <t xml:space="preserve">El codigo de leyenda no debe repetirse en el comprobante</t>
  </si>
  <si>
    <t xml:space="preserve">El importe del campo /cac:LegalMonetaryTotal/cbc:PayableAmount no coincide con el valor calculado</t>
  </si>
  <si>
    <t xml:space="preserve">Para entidades emisoras locales debe informar el detalle de las comisiones y cargos</t>
  </si>
  <si>
    <t xml:space="preserve">El monto de IGV a nivel de /cac:SubInvoiceLine no coincide con el valor calculado</t>
  </si>
  <si>
    <t xml:space="preserve">El tipo de nota de crédito 04, 05 y 08 no debería estar vinculado a una boleta</t>
  </si>
  <si>
    <t xml:space="preserve">Listado de contribuyentes</t>
  </si>
  <si>
    <t xml:space="preserve">Alcance:</t>
  </si>
  <si>
    <t xml:space="preserve">Todo los contribuyentes</t>
  </si>
  <si>
    <t xml:space="preserve">Campo</t>
  </si>
  <si>
    <t xml:space="preserve">PK</t>
  </si>
  <si>
    <t xml:space="preserve">Tipo</t>
  </si>
  <si>
    <t xml:space="preserve">Formato</t>
  </si>
  <si>
    <t xml:space="preserve">num_ruc</t>
  </si>
  <si>
    <t xml:space="preserve">Numero del RUC del contribuyente</t>
  </si>
  <si>
    <t xml:space="preserve">Si</t>
  </si>
  <si>
    <t xml:space="preserve">ind_estado</t>
  </si>
  <si>
    <t xml:space="preserve">Indicador de estado del contribuyente</t>
  </si>
  <si>
    <t xml:space="preserve">No</t>
  </si>
  <si>
    <t xml:space="preserve">ind_condicion</t>
  </si>
  <si>
    <t xml:space="preserve">Indicador de condición del domicilio fiscal</t>
  </si>
  <si>
    <t xml:space="preserve">Listado de los padrones de los contribuyentes</t>
  </si>
  <si>
    <t xml:space="preserve">ind_padron</t>
  </si>
  <si>
    <t xml:space="preserve">Indicador del padrón del contribuyente</t>
  </si>
  <si>
    <t xml:space="preserve">SI</t>
  </si>
  <si>
    <r>
      <rPr>
        <sz val="11"/>
        <rFont val="Calibri"/>
        <family val="2"/>
        <charset val="1"/>
      </rPr>
      <t xml:space="preserve">01: Agente de percepción de ventas internas
02: Agente de percepción de combustibles
03: Agente de retención
04: Exceptuada de la percepción
05: Exportador de Servicios
10: Buen contribuyente
11: Autorizado a versión UBL 2.0
12: Obligado a enviar código de producto
13: Afiliados al SEE-Empresas supervisadas
</t>
    </r>
    <r>
      <rPr>
        <b val="true"/>
        <sz val="11"/>
        <rFont val="Calibri"/>
        <family val="2"/>
        <charset val="1"/>
      </rPr>
      <t xml:space="preserve">14:  Inscrito en el Registro de Establecimientos Autorizados (REA) </t>
    </r>
  </si>
  <si>
    <t xml:space="preserve">Listado de contribuyentes asociados a los emisores</t>
  </si>
  <si>
    <t xml:space="preserve">De los contribuyentes asociados al OSE</t>
  </si>
  <si>
    <t xml:space="preserve">Número de RUC del emisor</t>
  </si>
  <si>
    <t xml:space="preserve">num_ruc_asociado</t>
  </si>
  <si>
    <t xml:space="preserve">Número de RUC del asociado</t>
  </si>
  <si>
    <t xml:space="preserve">ind_tip_asociacion</t>
  </si>
  <si>
    <t xml:space="preserve">Indicador de tipo de asociación</t>
  </si>
  <si>
    <t xml:space="preserve">1: PSE
2: OSE</t>
  </si>
  <si>
    <t xml:space="preserve">fec_inicio</t>
  </si>
  <si>
    <t xml:space="preserve">Fecha de inicio</t>
  </si>
  <si>
    <t xml:space="preserve">fec_fin</t>
  </si>
  <si>
    <t xml:space="preserve">Fecha de fin (fecha de solicitud de la baja)</t>
  </si>
  <si>
    <t xml:space="preserve">Listado de certificados del emisor</t>
  </si>
  <si>
    <t xml:space="preserve">num_id_ca</t>
  </si>
  <si>
    <t xml:space="preserve">Número del ID del CA</t>
  </si>
  <si>
    <t xml:space="preserve">num_id_cd</t>
  </si>
  <si>
    <t xml:space="preserve">Número del ID de la serie del certificado digital</t>
  </si>
  <si>
    <t xml:space="preserve">fec_alta</t>
  </si>
  <si>
    <t xml:space="preserve">Fecha de alta</t>
  </si>
  <si>
    <t xml:space="preserve">an25</t>
  </si>
  <si>
    <t xml:space="preserve">YYYY-MM-DD HH:MM:SS.nnnnn</t>
  </si>
  <si>
    <t xml:space="preserve">fec_baja</t>
  </si>
  <si>
    <t xml:space="preserve">Fecha de baja</t>
  </si>
  <si>
    <t xml:space="preserve">Numero de RUC del emisor</t>
  </si>
  <si>
    <t xml:space="preserve">cod_cpe</t>
  </si>
  <si>
    <t xml:space="preserve">Código de tipo de comprobante</t>
  </si>
  <si>
    <t xml:space="preserve">num_serie_cpe</t>
  </si>
  <si>
    <t xml:space="preserve">Numero de serie del comprobante</t>
  </si>
  <si>
    <t xml:space="preserve">num_cpe</t>
  </si>
  <si>
    <t xml:space="preserve">Numero del comprobante</t>
  </si>
  <si>
    <t xml:space="preserve">ind_estado_cpe</t>
  </si>
  <si>
    <t xml:space="preserve">Indicador de estado del comprobante</t>
  </si>
  <si>
    <t xml:space="preserve">2: Anulado
1: Aceptado
0: Rechazado</t>
  </si>
  <si>
    <t xml:space="preserve">fec_emision_cpe</t>
  </si>
  <si>
    <t xml:space="preserve">Fecha y hora de emisión del comprobante</t>
  </si>
  <si>
    <t xml:space="preserve">mto_importe_cpe</t>
  </si>
  <si>
    <t xml:space="preserve">Monto del importe total</t>
  </si>
  <si>
    <t xml:space="preserve">n..23</t>
  </si>
  <si>
    <t xml:space="preserve">Para mantener la estructura del archivo, se enviará con cero (0) este campo</t>
  </si>
  <si>
    <t xml:space="preserve">cod_moneda_cpe</t>
  </si>
  <si>
    <t xml:space="preserve">Codigo de moneda del comprobante</t>
  </si>
  <si>
    <t xml:space="preserve">Para mantener la estructura del archivo, se enviará con valor vacío este campo </t>
  </si>
  <si>
    <t xml:space="preserve">cod_mot_traslado</t>
  </si>
  <si>
    <t xml:space="preserve">Información exclusiva si el comprobante es guía de remisión.</t>
  </si>
  <si>
    <t xml:space="preserve">cod_mod_traslado</t>
  </si>
  <si>
    <t xml:space="preserve">Código de modalidad de traslado</t>
  </si>
  <si>
    <t xml:space="preserve">ind_transbordo</t>
  </si>
  <si>
    <t xml:space="preserve">Indicador de transbordo programado</t>
  </si>
  <si>
    <t xml:space="preserve">Información exclusiva si el comprobante es guía de remisión.
1:  Con transbordo programado
0: Sin transbordo programado</t>
  </si>
  <si>
    <t xml:space="preserve">fec_ini_traslado</t>
  </si>
  <si>
    <t xml:space="preserve">Fecha de inicio de traslado</t>
  </si>
  <si>
    <t xml:space="preserve">ind_for_pag</t>
  </si>
  <si>
    <t xml:space="preserve">Indicador de forma de pago</t>
  </si>
  <si>
    <t xml:space="preserve">Información exclusiva si el comprobante es factura
0: Contado 
1: Crédito</t>
  </si>
  <si>
    <t xml:space="preserve">Ind_percepcion</t>
  </si>
  <si>
    <t xml:space="preserve">Indicador de percepción</t>
  </si>
  <si>
    <t xml:space="preserve">Información exclusiva si el comprobante es factura o boleta
0: No tiene percepción 
1: Si tiene percepción</t>
  </si>
  <si>
    <t xml:space="preserve">Número de serie del comprobante</t>
  </si>
  <si>
    <t xml:space="preserve">num_ini_cpe</t>
  </si>
  <si>
    <t xml:space="preserve">Número de inicio del comprobante</t>
  </si>
  <si>
    <t xml:space="preserve">n8</t>
  </si>
  <si>
    <t xml:space="preserve">num_fin_cpe</t>
  </si>
  <si>
    <t xml:space="preserve">Número de fin del comprobante</t>
  </si>
  <si>
    <t xml:space="preserve">Listado de autorizaciones de rangos de contingencia</t>
  </si>
  <si>
    <t xml:space="preserve">Parámetros</t>
  </si>
  <si>
    <t xml:space="preserve">Para todos los OSEs</t>
  </si>
  <si>
    <t xml:space="preserve">cod_parametro</t>
  </si>
  <si>
    <t xml:space="preserve">Código de parámetro</t>
  </si>
  <si>
    <t xml:space="preserve">n3</t>
  </si>
  <si>
    <t xml:space="preserve">001: Tipo de cambio
002: Regimen de percepción
003: Regimen de retención</t>
  </si>
  <si>
    <t xml:space="preserve">cod_argumento</t>
  </si>
  <si>
    <t xml:space="preserve">Código de argumento</t>
  </si>
  <si>
    <t xml:space="preserve">Ver hoja de parámetros</t>
  </si>
  <si>
    <t xml:space="preserve">des_argumento</t>
  </si>
  <si>
    <t xml:space="preserve">Descripción del argumento</t>
  </si>
  <si>
    <t xml:space="preserve">Listado de Establecimientos Anexos</t>
  </si>
  <si>
    <t xml:space="preserve">cod_estab</t>
  </si>
  <si>
    <t xml:space="preserve">Código de establecimiento anexo</t>
  </si>
  <si>
    <t xml:space="preserve">cod_tip_estab</t>
  </si>
  <si>
    <t xml:space="preserve">Tipo de establecimiento anexo</t>
  </si>
  <si>
    <t xml:space="preserve">001: Tipo de cambio</t>
  </si>
  <si>
    <t xml:space="preserve">Moneda+Fecha de cambio</t>
  </si>
  <si>
    <t xml:space="preserve">an14</t>
  </si>
  <si>
    <t xml:space="preserve">XXX-YYYYMMDD
Donde: XXX es moneda
YYYYMMDD es fecha de cambio</t>
  </si>
  <si>
    <t xml:space="preserve">Monto del tipo de cambio</t>
  </si>
  <si>
    <t xml:space="preserve">(5 enteros, 3 decimales)</t>
  </si>
  <si>
    <t xml:space="preserve">002: Regimen de percepción</t>
  </si>
  <si>
    <t xml:space="preserve">Código de tipo de regimen de percepción</t>
  </si>
  <si>
    <t xml:space="preserve">Porcentaje de la percepción</t>
  </si>
  <si>
    <t xml:space="preserve">003: Regimen de retención</t>
  </si>
  <si>
    <t xml:space="preserve">Código de tipo de regimen de retención</t>
  </si>
  <si>
    <t xml:space="preserve">Porcentaje de la retención</t>
  </si>
  <si>
    <t xml:space="preserve">004: Plazo máximo de envío</t>
  </si>
  <si>
    <t xml:space="preserve">Código de comprobante</t>
  </si>
  <si>
    <t xml:space="preserve">Número de días</t>
  </si>
  <si>
    <t xml:space="preserve">(3 enteros)</t>
  </si>
  <si>
    <t xml:space="preserve">005: Catálogo 5</t>
  </si>
  <si>
    <t xml:space="preserve">Código de tipos de tributos</t>
  </si>
  <si>
    <t xml:space="preserve">Código internacional + Categoría de impuesto</t>
  </si>
  <si>
    <t xml:space="preserve">XXX-Y
Donde: XXX: es código internacional
Y: es categoría de impuesto</t>
  </si>
  <si>
    <t xml:space="preserve">006: Catálogo 6</t>
  </si>
  <si>
    <t xml:space="preserve">Descripción del tipo de documento de identidad</t>
  </si>
  <si>
    <t xml:space="preserve">007: Catálogo 7</t>
  </si>
  <si>
    <t xml:space="preserve">Descripción del tipo de afectación del IGV</t>
  </si>
  <si>
    <t xml:space="preserve">008: Catálogo 8</t>
  </si>
  <si>
    <t xml:space="preserve">Descripción de tipos de sistemas de cálculo del ISC</t>
  </si>
  <si>
    <t xml:space="preserve">009: Catálogo 14</t>
  </si>
  <si>
    <t xml:space="preserve">Descripción de otros conceptos tributarios</t>
  </si>
  <si>
    <t xml:space="preserve">010: Catálogo 16</t>
  </si>
  <si>
    <t xml:space="preserve">Descripción de tipo de precio de venta unitario</t>
  </si>
  <si>
    <t xml:space="preserve">011: Catálogo 17</t>
  </si>
  <si>
    <t xml:space="preserve">Descripción de tipo de operación</t>
  </si>
  <si>
    <t xml:space="preserve">012: Tasa IGV</t>
  </si>
  <si>
    <t xml:space="preserve">Fecha de inicio de tasa IGV</t>
  </si>
  <si>
    <t xml:space="preserve">YYYYMMDD</t>
  </si>
  <si>
    <t xml:space="preserve">Tasa de IGV</t>
  </si>
  <si>
    <t xml:space="preserve">013: Catálogo 9</t>
  </si>
  <si>
    <t xml:space="preserve">Descripción de tipo de nota de crédito</t>
  </si>
  <si>
    <t xml:space="preserve">014: Catálogo 10</t>
  </si>
  <si>
    <t xml:space="preserve">Descripción de tipo de nota de débito</t>
  </si>
  <si>
    <t xml:space="preserve">015: Catálogo 1</t>
  </si>
  <si>
    <t xml:space="preserve">Descripción de tipo de documento</t>
  </si>
  <si>
    <t xml:space="preserve">016: Catálogo 13 </t>
  </si>
  <si>
    <t xml:space="preserve">Código de ubigeo</t>
  </si>
  <si>
    <t xml:space="preserve">Descripción de ubigeo</t>
  </si>
  <si>
    <t xml:space="preserve">017: Catálogo 11</t>
  </si>
  <si>
    <t xml:space="preserve">Códigos de tipo de valor de venta (resumen diario)</t>
  </si>
  <si>
    <t xml:space="preserve">Descripción de tipo de valor de venta</t>
  </si>
  <si>
    <t xml:space="preserve">018: Catálogo 19</t>
  </si>
  <si>
    <t xml:space="preserve">Descripción de estado del ítem</t>
  </si>
  <si>
    <t xml:space="preserve">019: Catálogo 22</t>
  </si>
  <si>
    <t xml:space="preserve">Descripción de regimen de percepciones</t>
  </si>
  <si>
    <t xml:space="preserve">020: Catálogo 21</t>
  </si>
  <si>
    <t xml:space="preserve">Descripción de documentos relacionados</t>
  </si>
  <si>
    <t xml:space="preserve">021: Catálogo 20</t>
  </si>
  <si>
    <t xml:space="preserve">022: Catálogo 18</t>
  </si>
  <si>
    <t xml:space="preserve">Descripción de modalidad de transporte</t>
  </si>
  <si>
    <t xml:space="preserve">023: Catálogo 23</t>
  </si>
  <si>
    <t xml:space="preserve">Tasa de retenciones</t>
  </si>
  <si>
    <t xml:space="preserve">024: Tasa Vigente del IVAP</t>
  </si>
  <si>
    <t xml:space="preserve">Fecha</t>
  </si>
  <si>
    <t xml:space="preserve">YYYYMMDD
Donde: YYYYMMDD es fecha.</t>
  </si>
  <si>
    <t xml:space="preserve">Tasa Vigente</t>
  </si>
  <si>
    <t xml:space="preserve">Versión Excel</t>
  </si>
  <si>
    <t xml:space="preserve">ERROR/OBSERVACION</t>
  </si>
  <si>
    <t xml:space="preserve">CAMPO</t>
  </si>
  <si>
    <t xml:space="preserve">TIPO </t>
  </si>
  <si>
    <t xml:space="preserve">DETALLE</t>
  </si>
  <si>
    <t xml:space="preserve">COMPROBANTE</t>
  </si>
  <si>
    <t xml:space="preserve">VERSION UBL</t>
  </si>
  <si>
    <t xml:space="preserve">FECHA VIGENCIA</t>
  </si>
  <si>
    <t xml:space="preserve">Gastos Hipotecarios:
•  Tipo de préstamo
•  Partida Registral
•  Indicador de Primera vivienda</t>
  </si>
  <si>
    <t xml:space="preserve">Eliminación de campo</t>
  </si>
  <si>
    <t xml:space="preserve">Se elimina cbc:NameCode</t>
  </si>
  <si>
    <t xml:space="preserve">FAC</t>
  </si>
  <si>
    <t xml:space="preserve">ERR-2047</t>
  </si>
  <si>
    <t xml:space="preserve">Total valor de venta operaciones gravadas</t>
  </si>
  <si>
    <t xml:space="preserve">Modificación de la validación</t>
  </si>
  <si>
    <t xml:space="preserve">FAC y BOL</t>
  </si>
  <si>
    <t xml:space="preserve">OBS-4016</t>
  </si>
  <si>
    <t xml:space="preserve">Total Valor de venta de operaciones gravadas</t>
  </si>
  <si>
    <t xml:space="preserve">ERRORES
2045,3231,2784,
2602,2785,2786,
2797,2788,2789,
2790,2798,2792,
2793,2794,2799,
2796
</t>
  </si>
  <si>
    <t xml:space="preserve">Modificación del texto de la validación</t>
  </si>
  <si>
    <t xml:space="preserve">ERR-3231, ERR-2790</t>
  </si>
  <si>
    <t xml:space="preserve">Eliminación de validación</t>
  </si>
  <si>
    <t xml:space="preserve">ERR-2797</t>
  </si>
  <si>
    <t xml:space="preserve">ERRORES
2784, 2602, 2785
2786, 2797, 2788,
2789, 2798, 2792,
2793, 2794, 2799,
2796
</t>
  </si>
  <si>
    <t xml:space="preserve">Modificación de ERROR a OBSERVACION </t>
  </si>
  <si>
    <t xml:space="preserve">Código de producto GS1</t>
  </si>
  <si>
    <t xml:space="preserve">Agrega campos</t>
  </si>
  <si>
    <t xml:space="preserve">FAC, BOL, NC y ND</t>
  </si>
  <si>
    <t xml:space="preserve">OBS-4292</t>
  </si>
  <si>
    <t xml:space="preserve">Versión de UBL</t>
  </si>
  <si>
    <t xml:space="preserve">Modificación de la descripción del error/observación</t>
  </si>
  <si>
    <t xml:space="preserve">ERR-2150</t>
  </si>
  <si>
    <t xml:space="preserve">NC</t>
  </si>
  <si>
    <t xml:space="preserve">Detracciones
Beneficio Hospedaje
Ventas al sector público
</t>
  </si>
  <si>
    <t xml:space="preserve">OBS-4314 y OBS-4316</t>
  </si>
  <si>
    <t xml:space="preserve">Datos de la Retención del CRE - 
Monto para  redondeo
</t>
  </si>
  <si>
    <t xml:space="preserve">Adición del campo: Monto para redondeo con las OBS-4314 y OBS-4316</t>
  </si>
  <si>
    <t xml:space="preserve">ERR-2629</t>
  </si>
  <si>
    <t xml:space="preserve">Datos de la Retención del CRE - 
Importe total Pagado
</t>
  </si>
  <si>
    <t xml:space="preserve">OBS-3229 y OBS-2742</t>
  </si>
  <si>
    <t xml:space="preserve">Datos de la Retención (4) - 
Monto para  redondeo
</t>
  </si>
  <si>
    <t xml:space="preserve">Se reubica /Retention/cbc:PayableRoundingAmount</t>
  </si>
  <si>
    <t xml:space="preserve">ERR-2623</t>
  </si>
  <si>
    <t xml:space="preserve">Datos de la Retención (4) - 
Importe total a pagar (neto)
</t>
  </si>
  <si>
    <t xml:space="preserve">ERR-2915</t>
  </si>
  <si>
    <t xml:space="preserve">Domicilio fiscal del cliente: Distrito</t>
  </si>
  <si>
    <t xml:space="preserve">Datos de la Percepción del CPE - 
Monto para  redondeo
</t>
  </si>
  <si>
    <t xml:space="preserve">ERR-2668</t>
  </si>
  <si>
    <t xml:space="preserve">Datos de la Percepción del CPE - 
Importe total Cobrado
</t>
  </si>
  <si>
    <t xml:space="preserve">ERR-3229 y ERR-2742</t>
  </si>
  <si>
    <t xml:space="preserve">Datos de la percepción (4) - 
Monto para  redondeo
</t>
  </si>
  <si>
    <t xml:space="preserve">Se reubica /Perception/cbc:PayableRoundingAmount</t>
  </si>
  <si>
    <t xml:space="preserve">ERR-2608</t>
  </si>
  <si>
    <t xml:space="preserve">Datos de la percepción (4) - 
Importe total a cobrar (neto)
</t>
  </si>
  <si>
    <t xml:space="preserve">ERR-2600</t>
  </si>
  <si>
    <t xml:space="preserve">Información de percepción</t>
  </si>
  <si>
    <t xml:space="preserve">Resumen Diario</t>
  </si>
  <si>
    <t xml:space="preserve">ERR-3094, ERR-3095, ERR-3096, ERR-2605, OBS-4089, OBS-4986, OBS-4090, ERR-2893, ERR-2601, ERR-2897 </t>
  </si>
  <si>
    <t xml:space="preserve">Varios</t>
  </si>
  <si>
    <t xml:space="preserve">Aclaración</t>
  </si>
  <si>
    <t xml:space="preserve">Monto de la percepción
Monto total a cobrar incluida la percepción
</t>
  </si>
  <si>
    <t xml:space="preserve">Eliminación parcial de la validación</t>
  </si>
  <si>
    <t xml:space="preserve">ERR-2893, ERR-2895 y ERR-2897</t>
  </si>
  <si>
    <t xml:space="preserve">Monto de la percepción
Monto total a cobrar incluida la percepción
Base imponible percepción
</t>
  </si>
  <si>
    <t xml:space="preserve">ERR-2278</t>
  </si>
  <si>
    <t xml:space="preserve">Importe Total de la venta</t>
  </si>
  <si>
    <t xml:space="preserve">Modificación del texto del TAG UBL</t>
  </si>
  <si>
    <t xml:space="preserve">Aclaración, se especifica el campo que representa el Tipo de moneda del comprobante</t>
  </si>
  <si>
    <t xml:space="preserve">ERR-3030</t>
  </si>
  <si>
    <t xml:space="preserve">Establecimiento Anexo</t>
  </si>
  <si>
    <t xml:space="preserve">ERR-3181</t>
  </si>
  <si>
    <t xml:space="preserve">FAC </t>
  </si>
  <si>
    <t xml:space="preserve">ERR-3222</t>
  </si>
  <si>
    <t xml:space="preserve">Total Valor de venta</t>
  </si>
  <si>
    <t xml:space="preserve">FAC, BOL, NC, ND y Servicios Públicos</t>
  </si>
  <si>
    <t xml:space="preserve">ERR-3100</t>
  </si>
  <si>
    <t xml:space="preserve">ISC de la línea</t>
  </si>
  <si>
    <t xml:space="preserve">ERR-3216</t>
  </si>
  <si>
    <t xml:space="preserve">ERR-2370</t>
  </si>
  <si>
    <t xml:space="preserve">Valor de venta del ítem</t>
  </si>
  <si>
    <t xml:space="preserve">FAC, BOL, Servicios Públicos</t>
  </si>
  <si>
    <t xml:space="preserve">Detracciones – Servicio de transporte – Punto de origen del viaje</t>
  </si>
  <si>
    <t xml:space="preserve">Campo cbc:ID, sin validaciones</t>
  </si>
  <si>
    <t xml:space="preserve">OBS-4001</t>
  </si>
  <si>
    <t xml:space="preserve">Número de documento del receptor</t>
  </si>
  <si>
    <t xml:space="preserve">Cambio de OBS a ERROR</t>
  </si>
  <si>
    <t xml:space="preserve">Modificación de OBS-4001 a ERR-3202</t>
  </si>
  <si>
    <t xml:space="preserve">ND</t>
  </si>
  <si>
    <t xml:space="preserve">OBS-4312</t>
  </si>
  <si>
    <t xml:space="preserve">Importe Total</t>
  </si>
  <si>
    <t xml:space="preserve">NC y ND</t>
  </si>
  <si>
    <t xml:space="preserve">Total Valor de Venta - Exportación
 Total valor de venta - operaciones inafectas
 Total valor de venta - operaciones exoneradas
</t>
  </si>
  <si>
    <t xml:space="preserve">Modificación de Condición</t>
  </si>
  <si>
    <t xml:space="preserve">Se uniformizó todo el grupo a condicional</t>
  </si>
  <si>
    <t xml:space="preserve">BOL y NC</t>
  </si>
  <si>
    <t xml:space="preserve">Afectación al IGV por la línea
Afectación IVAP por la línea
 Total Valor de venta – Operaciones Gravadas
 Total IGV
</t>
  </si>
  <si>
    <t xml:space="preserve">Total valor de venta - operaciones inafectas
 Total valor de venta - operaciones exoneradas
</t>
  </si>
  <si>
    <t xml:space="preserve">Servicios Públicos</t>
  </si>
  <si>
    <t xml:space="preserve">Datos del cliente o receptor</t>
  </si>
  <si>
    <t xml:space="preserve">ERR-3207, ERR-3219</t>
  </si>
  <si>
    <t xml:space="preserve">Numeración, conformada por serie y número correlativo
Anticipos
</t>
  </si>
  <si>
    <t xml:space="preserve">ERR-3207, ERR-2404</t>
  </si>
  <si>
    <t xml:space="preserve">Numeración, conformada por serie y número correlativo
Serie y Número de documento que modifica
</t>
  </si>
  <si>
    <t xml:space="preserve">NC, ND</t>
  </si>
  <si>
    <t xml:space="preserve">2.0 y 2.1</t>
  </si>
  <si>
    <t xml:space="preserve">ERR-3207, ERR-2988</t>
  </si>
  <si>
    <t xml:space="preserve">ERR-3228</t>
  </si>
  <si>
    <t xml:space="preserve">Número de documento Relacionado</t>
  </si>
  <si>
    <t xml:space="preserve">ERR-3207</t>
  </si>
  <si>
    <t xml:space="preserve">Modificación de ERROR a OBSERVACION</t>
  </si>
  <si>
    <t xml:space="preserve">ERR-2774</t>
  </si>
  <si>
    <t xml:space="preserve">Modalidad de traslado</t>
  </si>
  <si>
    <t xml:space="preserve">Guía</t>
  </si>
  <si>
    <t xml:space="preserve">Se ajusta fecha de acuerdo a la norma</t>
  </si>
  <si>
    <t xml:space="preserve">ERR-3235</t>
  </si>
  <si>
    <t xml:space="preserve">Agrega validaciones</t>
  </si>
  <si>
    <t xml:space="preserve">ERR-1078</t>
  </si>
  <si>
    <t xml:space="preserve">Nota: Se indicará oportunamente el inicio de vigencia de esta validación</t>
  </si>
  <si>
    <t xml:space="preserve">GENERAL</t>
  </si>
  <si>
    <t xml:space="preserve">Ajustes varios</t>
  </si>
  <si>
    <t xml:space="preserve">CDR-OSE-Comprobante</t>
  </si>
  <si>
    <t xml:space="preserve">Retenciones y Percepciones</t>
  </si>
  <si>
    <t xml:space="preserve">OBS-3207</t>
  </si>
  <si>
    <t xml:space="preserve">FAC, BOL, NC Y ND</t>
  </si>
  <si>
    <t xml:space="preserve">ERR-1034</t>
  </si>
  <si>
    <t xml:space="preserve">ERR-3051 OBS-4302</t>
  </si>
  <si>
    <t xml:space="preserve">Total IGV/IVAP
Nombre de tributo</t>
  </si>
  <si>
    <t xml:space="preserve">Se incorpora IVAP al Resumen</t>
  </si>
  <si>
    <t xml:space="preserve">ERR-2278 OBS-4019</t>
  </si>
  <si>
    <t xml:space="preserve">IGV/IVAP
Total IGV/IVAP</t>
  </si>
  <si>
    <t xml:space="preserve">19 Operaciones Exportación</t>
  </si>
  <si>
    <t xml:space="preserve">Se incorpora Operaciones de exportación al Resumen</t>
  </si>
  <si>
    <t xml:space="preserve">ERR-2357, ERR-2278, ERR-2014, ERR-2788</t>
  </si>
  <si>
    <t xml:space="preserve">OBS-4308</t>
  </si>
  <si>
    <t xml:space="preserve">Total otros Cargos 
(Que no afectan la base)</t>
  </si>
  <si>
    <t xml:space="preserve">Se retira Percepciones de Total Otros Cargos</t>
  </si>
  <si>
    <t xml:space="preserve">Información Adicional - Percepciones</t>
  </si>
  <si>
    <t xml:space="preserve">Se agrega el importe total incluido la percepción</t>
  </si>
  <si>
    <t xml:space="preserve">ERR-1038</t>
  </si>
  <si>
    <t xml:space="preserve">Cambio de ERROR a OBS</t>
  </si>
  <si>
    <t xml:space="preserve">Se alinea a Factura</t>
  </si>
  <si>
    <t xml:space="preserve">BOL</t>
  </si>
  <si>
    <t xml:space="preserve">ERR-2416</t>
  </si>
  <si>
    <t xml:space="preserve">Total Valor de Venta - Operaciones gratuitas</t>
  </si>
  <si>
    <t xml:space="preserve">Se alinea a Boleta</t>
  </si>
  <si>
    <t xml:space="preserve">ERR-4027</t>
  </si>
  <si>
    <t xml:space="preserve">Se alinea</t>
  </si>
  <si>
    <t xml:space="preserve">Se incorpora:
- Dirección del adquiriente o usuario
- Información adicional: Restitución Simplificada de Derechos Arancelarios 
- Información adicional: Incoterms 
- Partida Arancelaria
-Información de vehículos (incluye nuevos códigos en Catálogo No. 55)</t>
  </si>
  <si>
    <t xml:space="preserve">OBS-4279</t>
  </si>
  <si>
    <t xml:space="preserve">Permitir el uso de códigos de propiedades definidos por el emisor</t>
  </si>
  <si>
    <t xml:space="preserve">OBS-4027</t>
  </si>
  <si>
    <t xml:space="preserve">Se incorpora Total valor de venta de exportación a la fórmula de "Importe Total"</t>
  </si>
  <si>
    <t xml:space="preserve">OBS-2602</t>
  </si>
  <si>
    <t xml:space="preserve">Código de régimen de percepción</t>
  </si>
  <si>
    <t xml:space="preserve">Codigo producto de SUNAT</t>
  </si>
  <si>
    <t xml:space="preserve">Se corrige la ubicación. Referenciaba a campo de factura</t>
  </si>
  <si>
    <t xml:space="preserve">Se reitera la eliminación. En la versión del 26/07 se omitió el tachado en las hojas excel</t>
  </si>
  <si>
    <t xml:space="preserve">ERR-2956</t>
  </si>
  <si>
    <t xml:space="preserve">Monto total de impuestos</t>
  </si>
  <si>
    <t xml:space="preserve">Se corrige la validación</t>
  </si>
  <si>
    <t xml:space="preserve">ERR-1032, ERR-1033</t>
  </si>
  <si>
    <t xml:space="preserve">Ajustes por Contingencia:
Si es comprobante de contingencia, se permite recibir nuevamente el comprobante</t>
  </si>
  <si>
    <t xml:space="preserve">ERR-1033</t>
  </si>
  <si>
    <t xml:space="preserve">Percepciones y Retenciones</t>
  </si>
  <si>
    <t xml:space="preserve">ERR-2111, ERR-2113</t>
  </si>
  <si>
    <t xml:space="preserve">Versión de UBL, Versión de la estructura del documento</t>
  </si>
  <si>
    <t xml:space="preserve">Se retira verificación de existencia, ya que lo controla el esquema</t>
  </si>
  <si>
    <t xml:space="preserve">Se elimina tag repetido</t>
  </si>
  <si>
    <t xml:space="preserve">ERR-2023</t>
  </si>
  <si>
    <t xml:space="preserve">Número de orden de ítem</t>
  </si>
  <si>
    <t xml:space="preserve">Se aclara validación</t>
  </si>
  <si>
    <t xml:space="preserve">Modificación de formato</t>
  </si>
  <si>
    <t xml:space="preserve">Se corrige el formato del identificador del resumen</t>
  </si>
  <si>
    <t xml:space="preserve">Resumen Reversiones</t>
  </si>
  <si>
    <t xml:space="preserve">OBS-4302</t>
  </si>
  <si>
    <t xml:space="preserve">Total IGV o IVAP</t>
  </si>
  <si>
    <t xml:space="preserve">Se completa la redacción</t>
  </si>
  <si>
    <t xml:space="preserve">ERR-3099</t>
  </si>
  <si>
    <t xml:space="preserve">OBS-4020</t>
  </si>
  <si>
    <t xml:space="preserve">ERR-2752</t>
  </si>
  <si>
    <t xml:space="preserve">Aclaración, se uniformiza la redacción de la validación para que indique la condición que genera el error/observación.</t>
  </si>
  <si>
    <t xml:space="preserve">ERR-2409</t>
  </si>
  <si>
    <t xml:space="preserve">Precio de venta unitario por ítem - Código de precio</t>
  </si>
  <si>
    <t xml:space="preserve">ERR-2800</t>
  </si>
  <si>
    <t xml:space="preserve">Tipo y Número de documento de identidad del adquirente o usuario</t>
  </si>
  <si>
    <t xml:space="preserve">Aclaración, uso correcto de los conectores</t>
  </si>
  <si>
    <t xml:space="preserve">OBS-4009</t>
  </si>
  <si>
    <t xml:space="preserve">BOL, NC Y ND</t>
  </si>
  <si>
    <t xml:space="preserve">OBS-4274</t>
  </si>
  <si>
    <t xml:space="preserve">Carga útil en toneladas métricas del vehículo
Carga efectiva en toneladas métricas del vehículo</t>
  </si>
  <si>
    <t xml:space="preserve">ERR-3067</t>
  </si>
  <si>
    <t xml:space="preserve">ERR-3026</t>
  </si>
  <si>
    <t xml:space="preserve">Monto total de impuesto del ítem</t>
  </si>
  <si>
    <t xml:space="preserve">ERR-3024</t>
  </si>
  <si>
    <t xml:space="preserve">Monto total de impuestos
</t>
  </si>
  <si>
    <t xml:space="preserve">ERR-3068</t>
  </si>
  <si>
    <t xml:space="preserve">Total valor de venta - Código de tributo</t>
  </si>
  <si>
    <t xml:space="preserve">Aclaración, en todos los casos que son atributos, se reemplaza el término tag por atributo</t>
  </si>
  <si>
    <t xml:space="preserve">OBS-4281</t>
  </si>
  <si>
    <t xml:space="preserve">OBS-4093</t>
  </si>
  <si>
    <t xml:space="preserve">OBS-4231</t>
  </si>
  <si>
    <t xml:space="preserve">ERR-2364, ERR-2365</t>
  </si>
  <si>
    <t xml:space="preserve">OBS-4200, ERR-3093, ERR-3014</t>
  </si>
  <si>
    <t xml:space="preserve">ERR-3203 y ERR-2426</t>
  </si>
  <si>
    <t xml:space="preserve">ERR-2626, OBS-2917</t>
  </si>
  <si>
    <t xml:space="preserve">ERR-2752, ERR-2753</t>
  </si>
  <si>
    <t xml:space="preserve">OBS-4186, OBS-4187, ERR-1038, ERR-2762, ERR-4189, OBS-4190, ERR-2778</t>
  </si>
  <si>
    <t xml:space="preserve">Se uniformiza la validación con los otros comprobantes</t>
  </si>
  <si>
    <t xml:space="preserve">ERR-2357, ERR-2411, ERR-2355</t>
  </si>
  <si>
    <t xml:space="preserve">ERR-2016, ERR-2513</t>
  </si>
  <si>
    <t xml:space="preserve">ERR-2752, ERR-2348</t>
  </si>
  <si>
    <t xml:space="preserve">Comunicación de baja y Resumen de reversiones</t>
  </si>
  <si>
    <t xml:space="preserve">OBS-4092, ERR-1038, OBS-4094, OBS-4095, OBS-4096, OBS-4097, OBS-4098, OBS-4236, OBS-4238, OBS-4239, OBS-4240, OBS-4241, OBS-4236, OBS-4236, OBS-4270, OBS-4271, OBS-4273, OBS-4280, ERR-2022, ERR-3006, OBS-4269</t>
  </si>
  <si>
    <t xml:space="preserve">Se uniformiza redacción de caracteres permitidos</t>
  </si>
  <si>
    <t xml:space="preserve">OBS-4092, ERR-1038, OBS-4094, OBS-4095, OBS-4096, OBS-4097, OBS-4098, OBS-4236, OBS-4238, OBS-4239, OBS-4240, OBS-4241, OBS-4280, OBS-4270, OBS-4271, OBS-4273, ERR-2022, ERR-3006, OBS-4269</t>
  </si>
  <si>
    <t xml:space="preserve">OBS-4094, OBS-4095, OBS-4096, OBS-4097, OBS-4098, OBS-4280, ERR-2135, OBS-4092, ERR-1038, ERR-3006, ERR-2022, OBS-4234</t>
  </si>
  <si>
    <t xml:space="preserve">OBS-2901, ERR-1038, OBS-2916, OBS-2902, OBS-2903, OBS-2904, OBS-2905, OBS-2906, ERR-2133, OBS-2918, OBS-2907, OBS-2908, OBS-2909, OBS-2910</t>
  </si>
  <si>
    <t xml:space="preserve">OBS-2901, ERR-1038, OBS-2916, OBS-2902, OBS-2903, OBS-2904 OBS-2905, OBS-2911, ERR-2133, OBS-2919, OBS-2912, OBS-2913, OBS-2914, OBS-2915</t>
  </si>
  <si>
    <t xml:space="preserve"> Percepciones</t>
  </si>
  <si>
    <t xml:space="preserve">OBS-4299, OBS-4304</t>
  </si>
  <si>
    <t xml:space="preserve">OBS-4287</t>
  </si>
  <si>
    <t xml:space="preserve">FAC, BOL y ND</t>
  </si>
  <si>
    <t xml:space="preserve">ERR-3107</t>
  </si>
  <si>
    <t xml:space="preserve">Total valor de venta - operaciones gravadas - Validación IVAP</t>
  </si>
  <si>
    <t xml:space="preserve">ERR-3221</t>
  </si>
  <si>
    <t xml:space="preserve">Total valor de venta - Validación para tipo de nota IVAP</t>
  </si>
  <si>
    <t xml:space="preserve">Aclaración, para validación de Tipo de nota IVAP</t>
  </si>
  <si>
    <t xml:space="preserve">ERR-2064</t>
  </si>
  <si>
    <t xml:space="preserve">Sumatoria otros descuentos</t>
  </si>
  <si>
    <t xml:space="preserve">Aclaración, se uniformiza la redacción</t>
  </si>
  <si>
    <t xml:space="preserve">ERR-2065</t>
  </si>
  <si>
    <t xml:space="preserve">Sumatoria otros cargos</t>
  </si>
  <si>
    <t xml:space="preserve">ERR-0151</t>
  </si>
  <si>
    <t xml:space="preserve">Nombre del archivo</t>
  </si>
  <si>
    <t xml:space="preserve">Aclaración, se precisa la validación</t>
  </si>
  <si>
    <t xml:space="preserve">General</t>
  </si>
  <si>
    <t xml:space="preserve">ERR-2325</t>
  </si>
  <si>
    <t xml:space="preserve">Certificado digital</t>
  </si>
  <si>
    <t xml:space="preserve">Declaración Aduanera de Mercancías</t>
  </si>
  <si>
    <t xml:space="preserve">Se indica las ubicaciones UBL para que pueda consignarse esta información</t>
  </si>
  <si>
    <t xml:space="preserve">Dirección en el país o lugar de destino
Código de usuario de Zofratacna</t>
  </si>
  <si>
    <t xml:space="preserve">Datos del destinatario - tipo y número de documento de identidad
Datos del destinatario - apellidos y nombres o razón social</t>
  </si>
  <si>
    <t xml:space="preserve">Datos de vehículos:
Número de placa</t>
  </si>
  <si>
    <t xml:space="preserve">Modificación de longitud</t>
  </si>
  <si>
    <t xml:space="preserve">Cambia de an..10 a an..8</t>
  </si>
  <si>
    <t xml:space="preserve">Número de placa del vehículo automotor</t>
  </si>
  <si>
    <t xml:space="preserve">Cambia de an..15 a an..8</t>
  </si>
  <si>
    <t xml:space="preserve">Codigo producto SUNAT</t>
  </si>
  <si>
    <t xml:space="preserve">Se especifica la ubicación</t>
  </si>
  <si>
    <t xml:space="preserve">Partida Arancelaria</t>
  </si>
  <si>
    <t xml:space="preserve">Medio de pago</t>
  </si>
  <si>
    <t xml:space="preserve">Cambia de 2 a 3 caracteres</t>
  </si>
  <si>
    <t xml:space="preserve">Migración de documentos autorizados - Pago de regalía petrolera
Información adicional - beneficio de hospedaje
Información adicional - paquete turístico</t>
  </si>
  <si>
    <t xml:space="preserve">Se elimina: 
Pago de regalía petrolera
Beneficio de hospedaje
Paquete turístico</t>
  </si>
  <si>
    <t xml:space="preserve">Información adicional - migración de documentos autorizados - Pago de regalía petrolera</t>
  </si>
  <si>
    <t xml:space="preserve">Se elimina: 
Pago de regalía petrolera</t>
  </si>
  <si>
    <t xml:space="preserve">VEHICULO (Transporte Privado)-Numero de placa del vehiculo</t>
  </si>
  <si>
    <t xml:space="preserve">Se elimina tag  </t>
  </si>
  <si>
    <t xml:space="preserve">Catálogo No. 54</t>
  </si>
  <si>
    <t xml:space="preserve">Agrega código</t>
  </si>
  <si>
    <t xml:space="preserve">Se agrega código 23-Leche</t>
  </si>
  <si>
    <t xml:space="preserve">Catálogos</t>
  </si>
  <si>
    <t xml:space="preserve">ERR-2117</t>
  </si>
  <si>
    <t xml:space="preserve">Serie y número del documento que modifica</t>
  </si>
  <si>
    <t xml:space="preserve">ERR-2116</t>
  </si>
  <si>
    <t xml:space="preserve">Tipo de documento del documento que modifica</t>
  </si>
  <si>
    <t xml:space="preserve">ERR-2205</t>
  </si>
  <si>
    <t xml:space="preserve">ERR-2204</t>
  </si>
  <si>
    <t xml:space="preserve">OBS-4167</t>
  </si>
  <si>
    <t xml:space="preserve">Se uniformiza la validación de Número de placa.</t>
  </si>
  <si>
    <t xml:space="preserve">Total valor de venta - exportación
</t>
  </si>
  <si>
    <t xml:space="preserve">Corrección de la validación para tipo de nota exportación. Debe evaluar a nivel global y no línea</t>
  </si>
  <si>
    <t xml:space="preserve">ERR-3061</t>
  </si>
  <si>
    <t xml:space="preserve">Afectación IVAP por la línea</t>
  </si>
  <si>
    <t xml:space="preserve">Corrección</t>
  </si>
  <si>
    <t xml:space="preserve">ERR-3001</t>
  </si>
  <si>
    <t xml:space="preserve">ERR-3201</t>
  </si>
  <si>
    <t xml:space="preserve">Se agrega validación para GTIN-12</t>
  </si>
  <si>
    <t xml:space="preserve">OBS-4331</t>
  </si>
  <si>
    <t xml:space="preserve">Obligatoriedad de consignar Código de producto SUNAT o GTIN</t>
  </si>
  <si>
    <t xml:space="preserve">ERR-3201, OBS-4334</t>
  </si>
  <si>
    <t xml:space="preserve">Obligatoriedad de consignar Código de producto SUNAT o GTIN
Cambio de ERR-3201 a OBS-4334</t>
  </si>
  <si>
    <t xml:space="preserve">ERR-3199, OBS-4333</t>
  </si>
  <si>
    <t xml:space="preserve">Obligatoriedad de consignar Código de producto SUNAT o GTIN
Cambio de ERR-3199 a OBS-4333</t>
  </si>
  <si>
    <t xml:space="preserve">ERR-3200, OBS-4335</t>
  </si>
  <si>
    <t xml:space="preserve">Obligatoriedad de consignar Código de producto SUNAT o GTIN
Cambio de ERR-3200 a OBS-4335</t>
  </si>
  <si>
    <t xml:space="preserve">OBS-4335</t>
  </si>
  <si>
    <t xml:space="preserve">Se agrega el formato GTIN-12</t>
  </si>
  <si>
    <t xml:space="preserve">ERR-3002</t>
  </si>
  <si>
    <t xml:space="preserve">Se retira la condición de que solo se valida para el tipo de nota 11 - Operaciones de exportación</t>
  </si>
  <si>
    <t xml:space="preserve">ERR-3002, OBS-4332</t>
  </si>
  <si>
    <t xml:space="preserve">Obligatoriedad de consignar Código de producto SUNAT o GTIN
Cambio de ERR-3002 a OBS-4332</t>
  </si>
  <si>
    <t xml:space="preserve">OBS-4337</t>
  </si>
  <si>
    <t xml:space="preserve">Obligatoriedad de consignar Código de producto SUNAT o GTIN
Se agrega validación de verificación del nivel de detalle del código SUNAT</t>
  </si>
  <si>
    <t xml:space="preserve">Se incorpora un nuevo padrón en el listado de padrones:
12-Obligado a enviar código de producto</t>
  </si>
  <si>
    <t xml:space="preserve">Número de RUC de emisor</t>
  </si>
  <si>
    <t xml:space="preserve">Validación para obligados a usar sistema de emisión OSE. No aplica para SEE-OSE
Se activa validación</t>
  </si>
  <si>
    <t xml:space="preserve">FAC, BOL, NC, ND y Resumen Diario</t>
  </si>
  <si>
    <t xml:space="preserve">OBS-4289</t>
  </si>
  <si>
    <t xml:space="preserve">Cargo/descuento por ítem - Monto de cargo/descuento</t>
  </si>
  <si>
    <t xml:space="preserve">Se condiciona para que la validación solo aplique cuando existe el motivo y el factor</t>
  </si>
  <si>
    <t xml:space="preserve">ERR-3226, OBS-4322</t>
  </si>
  <si>
    <t xml:space="preserve">Cambio de ERR-3226 a OBS-4322</t>
  </si>
  <si>
    <t xml:space="preserve">OBS-4322</t>
  </si>
  <si>
    <t xml:space="preserve">ERR-1038, OBS-4338</t>
  </si>
  <si>
    <t xml:space="preserve">Apellidos y nombres, denominación o razón social del emisor</t>
  </si>
  <si>
    <t xml:space="preserve">Flexibilización</t>
  </si>
  <si>
    <t xml:space="preserve">FAC, BOL, NC, ND y Guia</t>
  </si>
  <si>
    <t xml:space="preserve">Catálogo No. 05</t>
  </si>
  <si>
    <t xml:space="preserve">RS-Bolsas plásticas
Se crea Impuesto al consumo de las bolsas plásticas</t>
  </si>
  <si>
    <t xml:space="preserve">OBS-4301</t>
  </si>
  <si>
    <t xml:space="preserve">RS-Bolsas plásticas</t>
  </si>
  <si>
    <t xml:space="preserve">OBS-4310</t>
  </si>
  <si>
    <t xml:space="preserve">Total Precio de Venta (Subtotal de la factura)</t>
  </si>
  <si>
    <t xml:space="preserve">OBS-4293</t>
  </si>
  <si>
    <t xml:space="preserve">OBS-4318, ERR-2892, ERR-3236, ERR-3237, ERR-3238, OBS-4237, OBS-4320</t>
  </si>
  <si>
    <t xml:space="preserve">Impuesto al consumo de bolsas de plástico por ítem</t>
  </si>
  <si>
    <t xml:space="preserve">ERR-2949,  OBS-4321</t>
  </si>
  <si>
    <t xml:space="preserve">ERR-3240</t>
  </si>
  <si>
    <t xml:space="preserve">Impuesto al consumo de las bolsas plásticas por la línea</t>
  </si>
  <si>
    <t xml:space="preserve">ERR-3196
OBS-4301</t>
  </si>
  <si>
    <t xml:space="preserve">RS-Bolsas plásticas
Se cambia de ERR-3196 a OBS-4301, agregando el ICBPER a la sumatoria</t>
  </si>
  <si>
    <t xml:space="preserve">RS-Bolsas plásticas
Se agrega también el 'Monto de redondeo' a la fórmula</t>
  </si>
  <si>
    <t xml:space="preserve">ERR-3003</t>
  </si>
  <si>
    <t xml:space="preserve">Total valor de venta
Sumatoria ISC - Monto base</t>
  </si>
  <si>
    <t xml:space="preserve">RS-Bolsas plásticas, se excluye la validación en caso de tributo ICBPER</t>
  </si>
  <si>
    <t xml:space="preserve">ERR-2992</t>
  </si>
  <si>
    <t xml:space="preserve">Afectación al IGV por ítem
Afectación al IVAP por ítem
Sistema de ISC por ítem
Afectacion otros tributos por ítem</t>
  </si>
  <si>
    <t xml:space="preserve">ERR-2950</t>
  </si>
  <si>
    <t xml:space="preserve">Fecha de recepción</t>
  </si>
  <si>
    <t xml:space="preserve">RS N° 114-2019 -Boleta de venta 
Cambio solo en el receptor de SUNAT-OSE.</t>
  </si>
  <si>
    <t xml:space="preserve">ERR-2108</t>
  </si>
  <si>
    <t xml:space="preserve">RS N° 114-2019 -Boleta de venta 
Solo se reciben NC y ND asociadas a Boletas, hasta 5 días posteriores a la fecha de emisión</t>
  </si>
  <si>
    <t xml:space="preserve">ERR-2108
ERR-1079</t>
  </si>
  <si>
    <t xml:space="preserve">RS N° 114-2019 -Boleta de venta
Se cambia de ERR-2108 a ERR-1079, pasa de ERROR a EXCEPCION</t>
  </si>
  <si>
    <t xml:space="preserve">ERR-2663</t>
  </si>
  <si>
    <t xml:space="preserve">RS N° 114-2019 -Boleta de venta
Solo queda la validación en caso de modificación</t>
  </si>
  <si>
    <t xml:space="preserve">ERR-2957 y ERR-2958</t>
  </si>
  <si>
    <t xml:space="preserve">RS N° 114-2019 -Boleta de venta
Se agrega validaciones para el caso de bajas</t>
  </si>
  <si>
    <t xml:space="preserve">ERR-2958</t>
  </si>
  <si>
    <t xml:space="preserve">Comunicación de baja</t>
  </si>
  <si>
    <t xml:space="preserve">OBS-4014</t>
  </si>
  <si>
    <t xml:space="preserve">Solo se valida la condición NO HABIDO</t>
  </si>
  <si>
    <t xml:space="preserve">ERR-2011</t>
  </si>
  <si>
    <t xml:space="preserve">Datos del emisor - Número de RUC</t>
  </si>
  <si>
    <t xml:space="preserve">ERR-1080</t>
  </si>
  <si>
    <t xml:space="preserve">Número de RUC emisor</t>
  </si>
  <si>
    <t xml:space="preserve">Control de envío de afiliados al SEE-Empresas supervisadas</t>
  </si>
  <si>
    <t xml:space="preserve">ERR-2581</t>
  </si>
  <si>
    <t xml:space="preserve">ERR-2119, ERR-2120, ERR-2121, ERR-3209 y OBS-2404</t>
  </si>
  <si>
    <t xml:space="preserve">Se condiciona para que la validación NO se realice para el Tipo de nota de crédito 10-Otros.</t>
  </si>
  <si>
    <t xml:space="preserve">Monto de la Percepción</t>
  </si>
  <si>
    <t xml:space="preserve">Cambio de campo en la fórmula. Se hace uso de la base imponible</t>
  </si>
  <si>
    <t xml:space="preserve">ERR-2514</t>
  </si>
  <si>
    <t xml:space="preserve">Se considera mayor o igual a 700 soles</t>
  </si>
  <si>
    <t xml:space="preserve">ERR-2071</t>
  </si>
  <si>
    <t xml:space="preserve">Tipo de moneda del Comprobante</t>
  </si>
  <si>
    <t xml:space="preserve">Se excluye de la validación los datos de percepción que siempre deben estar en soles</t>
  </si>
  <si>
    <t xml:space="preserve">ERR-2694</t>
  </si>
  <si>
    <t xml:space="preserve">Se agrega guion como serie válida</t>
  </si>
  <si>
    <t xml:space="preserve">Percepciones, Retenciones</t>
  </si>
  <si>
    <t xml:space="preserve">ERR-2920, ERR-2117</t>
  </si>
  <si>
    <t xml:space="preserve">Se agrega guion como serie válida para tipo de documento 12 y se agrega EB01 para tipo de documento difrerente a 12</t>
  </si>
  <si>
    <t xml:space="preserve">Se incluye la suma del total valor de venta de exportación</t>
  </si>
  <si>
    <t xml:space="preserve">Se reacomoda los tipos de operación de exportación</t>
  </si>
  <si>
    <t xml:space="preserve">Parametro 024</t>
  </si>
  <si>
    <t xml:space="preserve">Se agrega Parámetro 024 - Tasa IVAP</t>
  </si>
  <si>
    <t xml:space="preserve">OBS-4202</t>
  </si>
  <si>
    <t xml:space="preserve">Se agregan tipos de documentos relacionados '08' y '09'.</t>
  </si>
  <si>
    <t xml:space="preserve">Se agregan tipos de documentos relacionados '02', '03', '06', '07', '08' y '09</t>
  </si>
  <si>
    <t xml:space="preserve">OBS-2105</t>
  </si>
  <si>
    <t xml:space="preserve">Ajuste por contingencia</t>
  </si>
  <si>
    <t xml:space="preserve">ERR-2610</t>
  </si>
  <si>
    <t xml:space="preserve">Importe total documento Relacionado
Tipo de moneda documento Relacionado</t>
  </si>
  <si>
    <t xml:space="preserve">Se elimina dependencia de datos del comprobante relacionado</t>
  </si>
  <si>
    <t xml:space="preserve">Unidad de medida por ítem que modifica
Cantidad de unidades por ítem que modifica</t>
  </si>
  <si>
    <t xml:space="preserve">Los conceptos pasan a ser condicionales</t>
  </si>
  <si>
    <t xml:space="preserve">ERR-2580</t>
  </si>
  <si>
    <t xml:space="preserve">ERR-3111</t>
  </si>
  <si>
    <t xml:space="preserve">Monto de tributo por línea de IGV/IVAP</t>
  </si>
  <si>
    <t xml:space="preserve">Ajuste para que la validación aplique cuando el resultado sea mayor a cero</t>
  </si>
  <si>
    <t xml:space="preserve">OBS-4310, OBS-4317</t>
  </si>
  <si>
    <t xml:space="preserve">ERR-2871</t>
  </si>
  <si>
    <t xml:space="preserve">Se permite el guión</t>
  </si>
  <si>
    <t xml:space="preserve">OBS-4311</t>
  </si>
  <si>
    <t xml:space="preserve">Aclaración y se agrega condición de base imponible mayor a cero</t>
  </si>
  <si>
    <t xml:space="preserve">FAC, BOL, ND</t>
  </si>
  <si>
    <t xml:space="preserve">OBS-4294, ERR-3105, OBS-4295, OBS-4296, OBS-4297, OBS-4298, OBS-4300</t>
  </si>
  <si>
    <t xml:space="preserve">Aclaración y se agrega condición de base imponible mayor a cero
El ERR-3105 para NC solo cambia la redacción</t>
  </si>
  <si>
    <t xml:space="preserve">OBS-4309</t>
  </si>
  <si>
    <t xml:space="preserve">FAC, BOL</t>
  </si>
  <si>
    <t xml:space="preserve">Total valor de venta - operaciones gravadas - Validación exportaciones</t>
  </si>
  <si>
    <t xml:space="preserve">Total valor de venta - Validación para tipo de nota exportaciones</t>
  </si>
  <si>
    <t xml:space="preserve">ERR-2766, ERR-2566</t>
  </si>
  <si>
    <t xml:space="preserve">Modificación de código de error</t>
  </si>
  <si>
    <t xml:space="preserve">Se cambia el código de error de 2566 a 2766</t>
  </si>
  <si>
    <t xml:space="preserve">Catálogo No. 55</t>
  </si>
  <si>
    <t xml:space="preserve">Se incluye:
- DAM (Declaración Aduanera de Mercancías)
- Subpartida nacional
- Se incluye datos de DAE-Gas Natural
- Datos de comercialización de oro (para uso de la liquidación de compra)
- Dato adicional para créditos hipotecarios</t>
  </si>
  <si>
    <t xml:space="preserve">Catálogo No. 16
Catálogo No. 24
Catálogo No. 56</t>
  </si>
  <si>
    <t xml:space="preserve">- Se incluye Gas natural</t>
  </si>
  <si>
    <t xml:space="preserve">Catálogo No. 52</t>
  </si>
  <si>
    <t xml:space="preserve">Se agrega código 2011</t>
  </si>
  <si>
    <t xml:space="preserve">Catálogo No. 03</t>
  </si>
  <si>
    <t xml:space="preserve">Actualización de catálogo</t>
  </si>
  <si>
    <t xml:space="preserve">Se actualiza la versión</t>
  </si>
  <si>
    <t xml:space="preserve">Catálogo No. 08</t>
  </si>
  <si>
    <t xml:space="preserve">Ajuste de descripción</t>
  </si>
  <si>
    <t xml:space="preserve">Se ajusta descripción de sistema 02 y se elimina las tasas</t>
  </si>
  <si>
    <t xml:space="preserve">Catálogo No. 51</t>
  </si>
  <si>
    <t xml:space="preserve">Eliminación de tipos de operación</t>
  </si>
  <si>
    <t xml:space="preserve">Catálogo No. 12</t>
  </si>
  <si>
    <t xml:space="preserve">Se agregan tipos de documentos</t>
  </si>
  <si>
    <t xml:space="preserve">Listado de CPE</t>
  </si>
  <si>
    <t xml:space="preserve">Monto del importe total
Código de moneda del comprobante</t>
  </si>
  <si>
    <t xml:space="preserve">ERR-3174</t>
  </si>
  <si>
    <t xml:space="preserve">ERR-2377</t>
  </si>
  <si>
    <t xml:space="preserve">Se generaliza la validación</t>
  </si>
  <si>
    <t xml:space="preserve">ERR-2015</t>
  </si>
  <si>
    <t xml:space="preserve">Se generaliza el texto</t>
  </si>
  <si>
    <t xml:space="preserve">ERR-2935</t>
  </si>
  <si>
    <t xml:space="preserve">ERR-2936</t>
  </si>
  <si>
    <t xml:space="preserve">Se cambia para el control de la unidad de medida</t>
  </si>
  <si>
    <t xml:space="preserve">ERR-2946</t>
  </si>
  <si>
    <t xml:space="preserve">Se cambia para el control del consumo del periodo</t>
  </si>
  <si>
    <t xml:space="preserve">Se deja solo para modificación</t>
  </si>
  <si>
    <t xml:space="preserve">Se modifica para reuso del código de error</t>
  </si>
  <si>
    <t xml:space="preserve">Redefine para controlar presentaciones fuera de plazo</t>
  </si>
  <si>
    <t xml:space="preserve">ERR-2236, ERR-2301, ERR-2105, ERR-2671, ERR-2355, ERR-2524, ERR-2920, ERR-2117, ERR-2891</t>
  </si>
  <si>
    <t xml:space="preserve">Mejora de redacción</t>
  </si>
  <si>
    <t xml:space="preserve">ERR-2768</t>
  </si>
  <si>
    <t xml:space="preserve">ERR-2968</t>
  </si>
  <si>
    <t xml:space="preserve">RS N° 013-2019 -DAE 
Se agrega Tipo de documento 30, 34 y 42</t>
  </si>
  <si>
    <t xml:space="preserve">ERR-2930</t>
  </si>
  <si>
    <t xml:space="preserve">RS N° 013-2019 -DAE
Se agrega Tipo de documento 36
Cambio no aplica para SEE-OSE</t>
  </si>
  <si>
    <t xml:space="preserve">ERR-2117, ERR-2119, ERR-2120 y ERR-2121</t>
  </si>
  <si>
    <t xml:space="preserve">RS N° 013-2019 -DAE 
Se agrega Tipo de documento 30, 34 y 42
Se retira Tipo de documento 14 y serie S</t>
  </si>
  <si>
    <t xml:space="preserve">RS N° 013-2019 -DAE
Se agrega Tipo de documento 30, 34 y 42</t>
  </si>
  <si>
    <t xml:space="preserve">RS N° 013-2019 -DAE
Se generaliza la validación</t>
  </si>
  <si>
    <t xml:space="preserve">ERR-2205, ERR-2209, ERR-2207 y ERR-2208</t>
  </si>
  <si>
    <t xml:space="preserve">RS N° 013-2019 -DAE
Se agrega Tipo de documento 30, 34 y 42
Se retira Tipo de documento 14 y serie S</t>
  </si>
  <si>
    <t xml:space="preserve">ERR-2308</t>
  </si>
  <si>
    <t xml:space="preserve">Tipo de documento
</t>
  </si>
  <si>
    <t xml:space="preserve">RS N° 013-2019 -DAE
Se agrega el tipo de documento 30, 34 y 42
</t>
  </si>
  <si>
    <t xml:space="preserve">ERR-2310</t>
  </si>
  <si>
    <t xml:space="preserve">RS N° 013-2019 -DAE
Se agrega el tipo de documento 36
Cambio no aplica para OSE
</t>
  </si>
  <si>
    <t xml:space="preserve">RS N° 013-2019 -DAE
Se agrega validación para verificar los tipos de documentos 30, 34, y 42</t>
  </si>
  <si>
    <t xml:space="preserve">ERR-2105</t>
  </si>
  <si>
    <t xml:space="preserve">RS N° 013-2019 -DAE
Se agrega validación para verificar la existencia de documentos 30, 34, y 42</t>
  </si>
  <si>
    <t xml:space="preserve">ERR-2927</t>
  </si>
  <si>
    <t xml:space="preserve">Unidad de medida por ítem </t>
  </si>
  <si>
    <t xml:space="preserve">Se valida la unidad de medida contra el catálogo</t>
  </si>
  <si>
    <t xml:space="preserve">OBS-4084</t>
  </si>
  <si>
    <t xml:space="preserve">Descripción detallada del servicio prestado, bien vendido </t>
  </si>
  <si>
    <t xml:space="preserve">ERR-2228</t>
  </si>
  <si>
    <t xml:space="preserve">Apellidos y nombres</t>
  </si>
  <si>
    <t xml:space="preserve">OBS-2782</t>
  </si>
  <si>
    <t xml:space="preserve">Descripción detallada del ítem</t>
  </si>
  <si>
    <t xml:space="preserve">ERR-2282, ERR-2223</t>
  </si>
  <si>
    <t xml:space="preserve">Cambio de ERR-2282 a ERR-2223</t>
  </si>
  <si>
    <t xml:space="preserve">ERR-4036, ERR-2671</t>
  </si>
  <si>
    <t xml:space="preserve">Fecha de generación del documento</t>
  </si>
  <si>
    <t xml:space="preserve">Cambio de ERR-4036 a ERR-2671</t>
  </si>
  <si>
    <t xml:space="preserve">Resumen Diario y Comunicación de baja</t>
  </si>
  <si>
    <t xml:space="preserve">ERR-2117, ERR-2920</t>
  </si>
  <si>
    <t xml:space="preserve">Cambio de ERR-2117 a ERR-2920</t>
  </si>
  <si>
    <t xml:space="preserve">ERR-2582, ERR-2583, ERR-2512</t>
  </si>
  <si>
    <t xml:space="preserve">Comprobante de referencia
Tipo de documento que modifica</t>
  </si>
  <si>
    <t xml:space="preserve">Cambio de ERR-2512 a ERR-2582
Cambio de ERR-2512 a ERR-2583</t>
  </si>
  <si>
    <t xml:space="preserve">OBS-4174</t>
  </si>
  <si>
    <t xml:space="preserve">Se retira el tipo de documento "0"
</t>
  </si>
  <si>
    <t xml:space="preserve">Para el caso de tipo de documento '4' o '7' se considera una longitud hasta 12 caracteres</t>
  </si>
  <si>
    <t xml:space="preserve">OBS-4251</t>
  </si>
  <si>
    <t xml:space="preserve">Cambiar de OBS-4251 a OBS-4257</t>
  </si>
  <si>
    <t xml:space="preserve">OBS-4315</t>
  </si>
  <si>
    <t xml:space="preserve">Se cambia de OBS-4315 a ERR-2071</t>
  </si>
  <si>
    <t xml:space="preserve">OBS-4250, OBS-4256</t>
  </si>
  <si>
    <t xml:space="preserve">Se uniformiza la validación con los otros comprobantes, se cambia de OBS-4250 a OBS-4256</t>
  </si>
  <si>
    <t xml:space="preserve">OBS-4290</t>
  </si>
  <si>
    <t xml:space="preserve">Sumatoria IGV</t>
  </si>
  <si>
    <t xml:space="preserve">Se separa la validación en dos independientes</t>
  </si>
  <si>
    <t xml:space="preserve">Se agrega EB01</t>
  </si>
  <si>
    <t xml:space="preserve">ERR-2920</t>
  </si>
  <si>
    <t xml:space="preserve">OBS-2788</t>
  </si>
  <si>
    <t xml:space="preserve">Moneda percepción</t>
  </si>
  <si>
    <t xml:space="preserve">Afectación al IGV por la línea - Código de tributo</t>
  </si>
  <si>
    <t xml:space="preserve">Redundante con ERR-2642</t>
  </si>
  <si>
    <t xml:space="preserve">Código del bien o servicio sujeto a detracción - Indicador PaymentTerms</t>
  </si>
  <si>
    <t xml:space="preserve">Ajuste a detracciones, se agrega indicador para detracciones</t>
  </si>
  <si>
    <t xml:space="preserve">ERR-3127, ERR-3128</t>
  </si>
  <si>
    <t xml:space="preserve">ERR-3127, ERR-3033, ERR-3129</t>
  </si>
  <si>
    <t xml:space="preserve">Código del bien o servicio sujeto a detracción - Código de bien o servicio</t>
  </si>
  <si>
    <t xml:space="preserve">ERR-3128</t>
  </si>
  <si>
    <t xml:space="preserve">Número de cuenta en el Banco de la Nación - Indicador PaymentMeans</t>
  </si>
  <si>
    <t xml:space="preserve">ERR-3034</t>
  </si>
  <si>
    <t xml:space="preserve">Número de cuenta en el Banco de la Nación - Numero de cuenta</t>
  </si>
  <si>
    <t xml:space="preserve">ERR-3035, ERR-3208</t>
  </si>
  <si>
    <t xml:space="preserve">ERR-3063, ERR-3130, ERR-3131, ERR-3132, ERR-3133, ERR-3134, ERR-3116, ERR-3117, ERR-3118, ERR-3119, ERR-3120, ERR-3124, ERR-3122, ERR-3123, ERR-3125, ERR-3126, OBS-4200, OBS-4271, OBS-4272, OBS-4273, OBS-4274, OBS-4275, OBS-4276, OBS-4277, OBS-4278</t>
  </si>
  <si>
    <t xml:space="preserve">Ajuste a detracciones, se utiliza el tipo de operación en lugar del código de bien o servicio</t>
  </si>
  <si>
    <t xml:space="preserve">ERR-3209</t>
  </si>
  <si>
    <t xml:space="preserve">Retiro de la validación, acorde al retiro de moneda y monto de los listados</t>
  </si>
  <si>
    <t xml:space="preserve">ERR-2842</t>
  </si>
  <si>
    <t xml:space="preserve">Se amplía longitud a 1000 caracteres</t>
  </si>
  <si>
    <t xml:space="preserve">CDR-OSE-Comprobante
y
CDR-OSE-Resumen</t>
  </si>
  <si>
    <t xml:space="preserve">ERR-2018</t>
  </si>
  <si>
    <t xml:space="preserve">Se agrega el guión como carácter válido</t>
  </si>
  <si>
    <t xml:space="preserve">ERR-2108, ERR-1079</t>
  </si>
  <si>
    <t xml:space="preserve">Se separa la validación para verificar plazos de notas de boletas</t>
  </si>
  <si>
    <t xml:space="preserve">OBS-4303, OBS-4304</t>
  </si>
  <si>
    <t xml:space="preserve">ERR-3014</t>
  </si>
  <si>
    <t xml:space="preserve">Cambio para hacer referencia al atributo en vez del tag</t>
  </si>
  <si>
    <t xml:space="preserve">Cambia de an2 a an..100</t>
  </si>
  <si>
    <t xml:space="preserve">Se incluye:
- 032 - Paprika
- 042 - Plomo
- 099 - Ley</t>
  </si>
  <si>
    <t xml:space="preserve">ERR-0154</t>
  </si>
  <si>
    <t xml:space="preserve">Generales</t>
  </si>
  <si>
    <t xml:space="preserve">Se aclara la validación, se modifica el conector de "o" a "y"</t>
  </si>
  <si>
    <t xml:space="preserve">Numero de orden del item</t>
  </si>
  <si>
    <t xml:space="preserve">Se pasa a 4 dígitos tal como está la definición del campo</t>
  </si>
  <si>
    <t xml:space="preserve">OBS-4041</t>
  </si>
  <si>
    <t xml:space="preserve">Dirección del lugar en el que se entrega el bien. Dato exclusivo para ventas itinerantes  - Código de país</t>
  </si>
  <si>
    <t xml:space="preserve">Se modifica para que validación no aplique en caso de exportación de servicios (tipos de operación '0201' y '0208')</t>
  </si>
  <si>
    <t xml:space="preserve">ERR-2638</t>
  </si>
  <si>
    <t xml:space="preserve">Validación para asegurar totales de los tributos cuando se ha informado  líneas afectas</t>
  </si>
  <si>
    <t xml:space="preserve">Se agrega control de envío para SEE-Empresas supervisadas</t>
  </si>
  <si>
    <t xml:space="preserve">Se incorpora un nuevo padrón en el listado de padrones:
13-Afiliados al SEE-Empresas supervisadas</t>
  </si>
  <si>
    <t xml:space="preserve">Para el caso donde existe IVAP, se retira de la fórmula la 'Sumatoria ISC'</t>
  </si>
  <si>
    <t xml:space="preserve">Catálogo No. 51
Catálogo No. 55</t>
  </si>
  <si>
    <t xml:space="preserve">RS N° 252-2019:
Operaciones para operaciones no gravadas</t>
  </si>
  <si>
    <t xml:space="preserve">RS N° 252-2019:
Se reubica y cambia de nombre al rubro: "Información adicional a nivel de ítem - gastos por intereses de créditos hipotecarios"
Nuevo nombre es:
"Información adicional  a nivel de ítem -  comprobante emitido por empresas financieras" 
</t>
  </si>
  <si>
    <t xml:space="preserve">RS N° 252-2019:
Se agrega el campo "Monto del crédito otorgado (capital)" en el rubro "Información adicional  a nivel de ítem -  comprobante emitido por empresas financieras" 
</t>
  </si>
  <si>
    <t xml:space="preserve">FAC, NC y ND</t>
  </si>
  <si>
    <t xml:space="preserve">RS-252-2019:
Se agrega los tags para declarar la Información adicional  a nivel de ítem -  comprobante emitido por empresas financieras 
</t>
  </si>
  <si>
    <t xml:space="preserve">RS-252-2019:
Se agrega los tags para declarar la "Información adicional a nivel de ítem - comprobante emitido por empresas del sistema de seguros"
</t>
  </si>
  <si>
    <t xml:space="preserve">RS N° 244-2019 - Liquidación de Compra:
Se agrega la hoja de Liquidación de compra. Este comprobante no se recibe por SEE-OSE.  </t>
  </si>
  <si>
    <t xml:space="preserve">LC</t>
  </si>
  <si>
    <t xml:space="preserve">ERR-2308, ERR-2345, ERR-2958, ERR-2398, ERR-2471</t>
  </si>
  <si>
    <t xml:space="preserve">RS N° 244-2019 - Liquidación de Compra:
Se agregan validaciones por Liquidación de compra. Estas validaciones no aplican para SEE-OSE.  </t>
  </si>
  <si>
    <t xml:space="preserve">Catálogo No. 53</t>
  </si>
  <si>
    <t xml:space="preserve">RS N° 244-2019 - Liquidación de Compra:
Se incluye:
- Deducción de Retención de renta por anticipos
</t>
  </si>
  <si>
    <t xml:space="preserve">Catálogo No. 60</t>
  </si>
  <si>
    <t xml:space="preserve">RS N° 244-2019 - Liquidación de Compra:
Se incluye nuevo catálogo: Tipos de dirección.</t>
  </si>
  <si>
    <t xml:space="preserve">RS N° 013-2019 -DAE:
Se agregan dos hojas nuevas: DAE-Operador y DAE-Adquirente
</t>
  </si>
  <si>
    <t xml:space="preserve">DAE-OP y DAE-AD</t>
  </si>
  <si>
    <t xml:space="preserve">DAE-Operador:
Se agrega códigos 07 y 54 : Factor de aportación/compensación Decreto de urgencia N. 010-2004 </t>
  </si>
  <si>
    <t xml:space="preserve">Se retira 14 Servicios públicos y se agrega 04, 30, 34 y 42</t>
  </si>
  <si>
    <t xml:space="preserve">ERR-1001</t>
  </si>
  <si>
    <t xml:space="preserve">Se retira serie que empieza con S como serie válida</t>
  </si>
  <si>
    <t xml:space="preserve">ERR-2594</t>
  </si>
  <si>
    <t xml:space="preserve">Se agrega validación para comprobantes de contingencia</t>
  </si>
  <si>
    <t xml:space="preserve">ERR-2524</t>
  </si>
  <si>
    <t xml:space="preserve">Se modifica para que la validación no aplique en caso de operación de baja</t>
  </si>
  <si>
    <t xml:space="preserve">ERR-2583 y ERR-2513</t>
  </si>
  <si>
    <t xml:space="preserve">ERR-2855, ERR-2856 y ERR-2857</t>
  </si>
  <si>
    <t xml:space="preserve">Se pasa a OBSERVACION y se alinea con el CDR-OSE-Comprobante
Cambio solo en el receptor de SUNAT-OSE.</t>
  </si>
  <si>
    <t xml:space="preserve">CDR-OSE-Resumen</t>
  </si>
  <si>
    <t xml:space="preserve">ERR-2337</t>
  </si>
  <si>
    <t xml:space="preserve">Se agrega la especificación del  atributo de la moneda con su validación</t>
  </si>
  <si>
    <t xml:space="preserve">DAE-OP  </t>
  </si>
  <si>
    <t xml:space="preserve">ERR-2014</t>
  </si>
  <si>
    <t xml:space="preserve">Se agrega la verificación de la condición de vacío</t>
  </si>
  <si>
    <t xml:space="preserve">DAE-AD</t>
  </si>
  <si>
    <t xml:space="preserve">ERR-2883 y ERR-2026</t>
  </si>
  <si>
    <t xml:space="preserve">Unidad de medida por ítem
Descripción del bien</t>
  </si>
  <si>
    <t xml:space="preserve">DAE-OP</t>
  </si>
  <si>
    <t xml:space="preserve">ERR-2375</t>
  </si>
  <si>
    <t xml:space="preserve">Se agrega validación para los casos de  documentos 30, 34, y 42
</t>
  </si>
  <si>
    <t xml:space="preserve">ERR-2037</t>
  </si>
  <si>
    <t xml:space="preserve">ERR-4362</t>
  </si>
  <si>
    <t xml:space="preserve">Leyendas
</t>
  </si>
  <si>
    <t xml:space="preserve">Se cambia código ERR-4362 por OBS-4362</t>
  </si>
  <si>
    <t xml:space="preserve">OBS-4361</t>
  </si>
  <si>
    <t xml:space="preserve">Se cambia código OBS-4361 por ERR-3027</t>
  </si>
  <si>
    <t xml:space="preserve">ERR-3014 y OBS-4362</t>
  </si>
  <si>
    <t xml:space="preserve">Se cambia código ERR-3014 por OBS-4362</t>
  </si>
  <si>
    <t xml:space="preserve">OBS-2314 y OBS-4203</t>
  </si>
  <si>
    <t xml:space="preserve">Se cambia código OBS-2314 por OBS-4203</t>
  </si>
  <si>
    <t xml:space="preserve">ERR-2314 y OBS-4203</t>
  </si>
  <si>
    <t xml:space="preserve">Se cambia código ERR-2314 por OBS-4203</t>
  </si>
  <si>
    <t xml:space="preserve">Resumen de reversión</t>
  </si>
  <si>
    <t xml:space="preserve">ERR-0154 y ERR-1034</t>
  </si>
  <si>
    <t xml:space="preserve">Se cambia código ERR-0154 por ERR-1034</t>
  </si>
  <si>
    <t xml:space="preserve">OBS-4303 y OBS-4305</t>
  </si>
  <si>
    <t xml:space="preserve">Sumatoria ISC</t>
  </si>
  <si>
    <t xml:space="preserve">Se modifica el cálculo del 'Monto base' y 'Sumatoria de ISC' para que no se considere las líneas que corresponden a operaciones gratuitas al IGV</t>
  </si>
  <si>
    <t xml:space="preserve">OBS-4345 y OBS-4346</t>
  </si>
  <si>
    <t xml:space="preserve">Se modifica el cálculo del 'Monto base' y el 'Importe de la retención' para que no se considere las líneas que corresponden a operaciones gratuitas al IGV</t>
  </si>
  <si>
    <t xml:space="preserve">Se elimina la condición de que la validación solo aplique para los casos que el tipo de nota sea diferente de 10, y se reagrupa en  tres grupos de formatos que debe cumplir la serie y número </t>
  </si>
  <si>
    <t xml:space="preserve">ERR-2922</t>
  </si>
  <si>
    <t xml:space="preserve">Se validará para el caso de tipo de nota 10-Otros de acuerdo a la serie de la nota</t>
  </si>
  <si>
    <t xml:space="preserve">ERR-2116, ERR-2399, ERR-2594</t>
  </si>
  <si>
    <t xml:space="preserve">Se desdobla la validación para verificar cuando el tipo de nota es '10'. Cuando es tipo '10' se permite que el tipo de documento modificado sea vacío o guion.
También se afina la lista de tipos de documentos modificados.</t>
  </si>
  <si>
    <t xml:space="preserve">Se elimina la condición de que la validación solo aplique para los casos que el tipo de nota sea diferente de 03, y se reagrupa en  tres grupos de formatos que debe cumplir la serie y número </t>
  </si>
  <si>
    <t xml:space="preserve">Se validará para el caso de tipo de nota 03-Otros de acuerdo a la serie de la nota</t>
  </si>
  <si>
    <t xml:space="preserve">ERR-2204, ERR-2400, ERR-2594</t>
  </si>
  <si>
    <t xml:space="preserve">Se desdobla la validación para verificar cuando el tipo de nota es '03'. Cuando es tipo '03' se permite que el tipo de documento modificado sea vacío o guion.
También se afina la lista de tipos de documentos modificados.</t>
  </si>
  <si>
    <t xml:space="preserve">ERR-2513</t>
  </si>
  <si>
    <t xml:space="preserve">Se agrega el tipo de documento '16' y '55'</t>
  </si>
  <si>
    <t xml:space="preserve">Se redefine los tipos de documentos permitidos</t>
  </si>
  <si>
    <t xml:space="preserve">FAC, BOL, NC, ND y LC</t>
  </si>
  <si>
    <t xml:space="preserve">Se retira "igual" de la condición</t>
  </si>
  <si>
    <t xml:space="preserve">Se incorpora validación de obligatoriedad de informar el documento afectado por la nota</t>
  </si>
  <si>
    <t xml:space="preserve">Se ajusta los formatos por los tipos 16 y 55</t>
  </si>
  <si>
    <t xml:space="preserve">Se pasa a Mandatorio dato del banco. Campo obligatorio por UBL</t>
  </si>
  <si>
    <t xml:space="preserve">Se corrige la redacción, para que indique la condición es "diferente de 03". </t>
  </si>
  <si>
    <t xml:space="preserve">Se ajusta la condición de afectación al IVAP para que aplique la validación y se dejan solo dos validaciones</t>
  </si>
  <si>
    <t xml:space="preserve">ERR-3103</t>
  </si>
  <si>
    <t xml:space="preserve">Afectación al IGV por ítem - Monto del tributo</t>
  </si>
  <si>
    <t xml:space="preserve">La validación no aplica si el tipo de documento modificado por la nota es 30 o 42</t>
  </si>
  <si>
    <t xml:space="preserve">Sumatoria de ISC - Monto de la sumatoria</t>
  </si>
  <si>
    <t xml:space="preserve">Validación es redundante con OBS-4305</t>
  </si>
  <si>
    <t xml:space="preserve">ERR-2883  </t>
  </si>
  <si>
    <t xml:space="preserve">FAC, BOL y LC</t>
  </si>
  <si>
    <t xml:space="preserve">OBS-4157</t>
  </si>
  <si>
    <t xml:space="preserve">ERR-2138</t>
  </si>
  <si>
    <t xml:space="preserve">ERR-2188</t>
  </si>
  <si>
    <t xml:space="preserve">OBS-4022, OBS-4023, OBS-4024, OBS-4244</t>
  </si>
  <si>
    <t xml:space="preserve">Se agrega la la condición de existencia del campo Total valor de venta de operaciones exoneradas</t>
  </si>
  <si>
    <t xml:space="preserve">OBS-3244, OBS-3245,
OBS-3246, OBS-3247,
OBS-3248</t>
  </si>
  <si>
    <t xml:space="preserve">Información adicional de transacciones al contado</t>
  </si>
  <si>
    <t xml:space="preserve">Se agrega el bloque de información con sus validaciones</t>
  </si>
  <si>
    <t xml:space="preserve">ERR-2071, OBS-3244, 
OBS-3245, OBS-3246, 
OBS-3248, OBS-3249, 
OBS-3250, OBS-3251, 
OBS-3252, OBS-3253, 
OBS-3254, OBS-3255, 
OBS-3256, OBS-3265, 
OBS-3266, OBS-3267</t>
  </si>
  <si>
    <t xml:space="preserve">Información adicional de transacciones al crédito según el Decreto de Urgencia N.° 013-2020 (Factura Negociable)</t>
  </si>
  <si>
    <t xml:space="preserve">ERR-2071, ERR-2968,
ERR-3016, ERR-3025,
OBS-3071, OBS-3072,
OBS-3114, OBS-3262,
OBS-3263, OBS-3264,
OBS-4251, OBS-4252,
OBS-4253, OBS-3269</t>
  </si>
  <si>
    <t xml:space="preserve">Información adicional - retención de IGV</t>
  </si>
  <si>
    <t xml:space="preserve">ERR-2071, ERR-3245, 
ERR-3246, ERR-3248, 
ERR-3249, ERR-3250, 
ERR-3251, ERR-3252, 
ERR-3253, ERR-3254, 
ERR-3255, ERR-3256, 
ERR-3257</t>
  </si>
  <si>
    <t xml:space="preserve">Se agrega el bloque de información de factura negociable con sus validaciones</t>
  </si>
  <si>
    <t xml:space="preserve">ERR-3260, ERR-3261</t>
  </si>
  <si>
    <t xml:space="preserve">Validación para el tipo de nota 13</t>
  </si>
  <si>
    <t xml:space="preserve">ERR-3259</t>
  </si>
  <si>
    <t xml:space="preserve">Catálogo No. 09</t>
  </si>
  <si>
    <t xml:space="preserve">Se agrega código de tipo de nota de crédito 13 - Ajustes – montos y/o fechas de pago</t>
  </si>
  <si>
    <t xml:space="preserve">Se agrega código 62 - Retención de IGV</t>
  </si>
  <si>
    <t xml:space="preserve">A partir del 01/09/2021 las validaciones deben ser de tipo ERROR</t>
  </si>
  <si>
    <t xml:space="preserve">OBS-3244, 
OBS-3245, OBS-3246, 
OBS-3248, OBS-3249, 
OBS-3250, OBS-3251, 
OBS-3252, OBS-3253, 
OBS-3254, OBS-3255, 
OBS-3256, OBS-3265, 
OBS-3266, OBS-3267</t>
  </si>
  <si>
    <t xml:space="preserve">OBS-3071, OBS-3072,
OBS-3114, OBS-3262,
OBS-3263, OBS-3264,
OBS-3269</t>
  </si>
  <si>
    <t xml:space="preserve">OBS-4350</t>
  </si>
  <si>
    <t xml:space="preserve">Se permite espacio en blanco en el campo</t>
  </si>
  <si>
    <t xml:space="preserve">Se elimina validación porque es redundante</t>
  </si>
  <si>
    <t xml:space="preserve">ERR-2884</t>
  </si>
  <si>
    <t xml:space="preserve">Se verifica en caso exista más de un documento afectado por la nota, que todos los tipos de documento sean del mismo tipo</t>
  </si>
  <si>
    <t xml:space="preserve">ERR-2885</t>
  </si>
  <si>
    <t xml:space="preserve">Se valida que la fecha de emisión de la nota sea mayor o igual a la fecha de emisión del documento afectado</t>
  </si>
  <si>
    <t xml:space="preserve">OBS-4028</t>
  </si>
  <si>
    <t xml:space="preserve">Se valida que el monto total de la nota de crédito no sea mayor al monto del comprobante modificado</t>
  </si>
  <si>
    <t xml:space="preserve">ERR-3241</t>
  </si>
  <si>
    <t xml:space="preserve">Se valida los campos adicionales obligatorios para los tipos de operación '2100', '2101' y '2102' </t>
  </si>
  <si>
    <t xml:space="preserve">OBS-4280</t>
  </si>
  <si>
    <t xml:space="preserve">Se agrega la verificación de formato para el código de concepto '7012'</t>
  </si>
  <si>
    <t xml:space="preserve">ERR-3064</t>
  </si>
  <si>
    <t xml:space="preserve">Se agrega la verificación del código de concepto '7012'</t>
  </si>
  <si>
    <t xml:space="preserve">OBS-4235, ERR-3241, OBS-4252, OBS-4251, OBS-4253, ERR-3064, OBS-4280</t>
  </si>
  <si>
    <t xml:space="preserve">Se agrega validaciones para la información adicional en los  comprobantes emitidos por empresas del sistema financiero y cooperativas de ahorro y crédito no autorizadas a captar recursos del público</t>
  </si>
  <si>
    <t xml:space="preserve">OBS-4235, ERR-3242, OBS-4252, OBS-4251, OBS-4253, ERR-3064, OBS-4280, ERR-3243
OBS-4366</t>
  </si>
  <si>
    <t xml:space="preserve">Se agregan validaciones a la información adicional </t>
  </si>
  <si>
    <t xml:space="preserve">OBS-4235, OBS-4252, OBS-4251, OBS-4253, OBS-4280</t>
  </si>
  <si>
    <t xml:space="preserve">Solo se permite hasta 999 líneas</t>
  </si>
  <si>
    <t xml:space="preserve">FAC, BOL, Guía y LC</t>
  </si>
  <si>
    <t xml:space="preserve">ERR-2137</t>
  </si>
  <si>
    <t xml:space="preserve">Se redefine la fecha hasta la cual se pueden recibir los comprobantes enviados por un PSE cuando el emisor revoca la autorización </t>
  </si>
  <si>
    <t xml:space="preserve">OBS-2873</t>
  </si>
  <si>
    <t xml:space="preserve">Se precisa la validación </t>
  </si>
  <si>
    <t xml:space="preserve">ERR-3105</t>
  </si>
  <si>
    <t xml:space="preserve">Afectación al IGV por ítem - Código de tributo por línea</t>
  </si>
  <si>
    <t xml:space="preserve">Se excluye la validación para los tipos de operación 2100, 2101, 2102, 2103 y 2104</t>
  </si>
  <si>
    <t xml:space="preserve">ERR-2327</t>
  </si>
  <si>
    <t xml:space="preserve">Se elimina validación </t>
  </si>
  <si>
    <t xml:space="preserve">OBS-3030</t>
  </si>
  <si>
    <t xml:space="preserve">Código asignado por la SUNAT para el establecimiento anexo declarado en el RUC</t>
  </si>
  <si>
    <t xml:space="preserve">Se modifica las condiciones para validar obligatoriedad de consignar el código de establecimiento, y además se cambia de OBS a ERROR</t>
  </si>
  <si>
    <t xml:space="preserve">OBS-4198</t>
  </si>
  <si>
    <t xml:space="preserve">Se verifica la obligatoriedad de consignar el código de establecimiento, para los casos no contemplados en la validación ERR-3030</t>
  </si>
  <si>
    <t xml:space="preserve">ERR-3239, OBS-4199</t>
  </si>
  <si>
    <t xml:space="preserve">Se verifica que el código pertenezca a un establecimiento declarado en el RUC. Dependiendo si el comprobante es electrónico o físico, se considerará ERR u OBS.</t>
  </si>
  <si>
    <t xml:space="preserve">OBS-4242</t>
  </si>
  <si>
    <t xml:space="preserve">Se condiciona para que no se evalúe la OBS en caso de que el campo esté vacío</t>
  </si>
  <si>
    <t xml:space="preserve">Cambiar de OBS-3030 a OBS-4198
Además se agrega condición de vacío a la validación</t>
  </si>
  <si>
    <t xml:space="preserve">OBS-4199</t>
  </si>
  <si>
    <t xml:space="preserve">Se verifica que el código pertenezca a un establecimiento declarado en el RUC.</t>
  </si>
  <si>
    <t xml:space="preserve">Se incorpora nuevo listado para que OSE pueda validar ERR-3239</t>
  </si>
  <si>
    <t xml:space="preserve">OBS-4212</t>
  </si>
  <si>
    <t xml:space="preserve">Se verifica la obligatoriedad de consignar el total valor de venta. El campo es obligatorio por norma</t>
  </si>
  <si>
    <t xml:space="preserve">Validación redundante, se controla a través del ERR-1034</t>
  </si>
  <si>
    <t xml:space="preserve">ERR-1037</t>
  </si>
  <si>
    <t xml:space="preserve">Se agrega la condición de vacío</t>
  </si>
  <si>
    <t xml:space="preserve">ERR-2134</t>
  </si>
  <si>
    <t xml:space="preserve">Apellidos y nombres, denominación o razón social del receptor</t>
  </si>
  <si>
    <t xml:space="preserve">ERR-2678</t>
  </si>
  <si>
    <t xml:space="preserve">ERR-2516</t>
  </si>
  <si>
    <t xml:space="preserve">ERR-3207
OBS-4204</t>
  </si>
  <si>
    <t xml:space="preserve">El código de la validación que corresponde a la verificación del listado de contingencia se cambia por OBS-4204</t>
  </si>
  <si>
    <t xml:space="preserve">ERR-2874</t>
  </si>
  <si>
    <t xml:space="preserve">Se verificará que el OSE y el emisor tengan la vinculación vigente a la fecha de recepción en SUNAT</t>
  </si>
  <si>
    <t xml:space="preserve">ERR-3207, ERR-2874</t>
  </si>
  <si>
    <t xml:space="preserve">ERR-3072, ERR-3071, ERR-3025, ERR-2968, ERR-3016</t>
  </si>
  <si>
    <t xml:space="preserve">Estas validaciones serán error desde el 01/02/2021</t>
  </si>
  <si>
    <t xml:space="preserve">OBS-3269, ERR-3269</t>
  </si>
  <si>
    <t xml:space="preserve">Se agrega validación para verificar que solo exista retención si el emisor no es un agente de retención</t>
  </si>
  <si>
    <t xml:space="preserve">Se modifica la condición para que se realice la validación siempre y cuando el código de establecimiento sea diferente de '0000' (si se trata del domicilio fiscal no debe verificarse la existencia del código en el listado)</t>
  </si>
  <si>
    <t xml:space="preserve">ERR-3242, ERR-3243</t>
  </si>
  <si>
    <t xml:space="preserve">Fecha de inicio de vigencia de cobertura</t>
  </si>
  <si>
    <t xml:space="preserve">Se corrige el código el error. </t>
  </si>
  <si>
    <t xml:space="preserve">Líneas 338, 339 y 340 de la hoja Control de Cambios</t>
  </si>
  <si>
    <t xml:space="preserve">Se modifica la fecha de vigencia del cambio, a partir del 01/09/2021 las validaciones deben ser de tipo ERROR</t>
  </si>
  <si>
    <t xml:space="preserve">OBS-3250, OBS-3253, ERR-3250, ERR-3253</t>
  </si>
  <si>
    <t xml:space="preserve">Monto del pago único o de las cuotas /
Monto neto pendiente de pago</t>
  </si>
  <si>
    <t xml:space="preserve">Se modifica la validación para que no permita cero </t>
  </si>
  <si>
    <t xml:space="preserve">FAC y NC</t>
  </si>
  <si>
    <t xml:space="preserve">OBS-4270</t>
  </si>
  <si>
    <t xml:space="preserve">Información adicional  a nivel de ítem - comprobante emitido por empresas de seguros - Tipo de seguro</t>
  </si>
  <si>
    <t xml:space="preserve">Se redefine los valores posibles que puede tomar el campo:
1 - Seguros de vida
2 - Seguros para afiliados a AFP
3 - Otros (de aplicar)</t>
  </si>
  <si>
    <t xml:space="preserve">ERR-3064, ERR-3243, OBS-4366</t>
  </si>
  <si>
    <t xml:space="preserve">Se agrega las validaciones</t>
  </si>
  <si>
    <t xml:space="preserve">ERR-3242 </t>
  </si>
  <si>
    <t xml:space="preserve">Se redefine la validación. </t>
  </si>
  <si>
    <t xml:space="preserve">ERR-2898, ERR-2899</t>
  </si>
  <si>
    <t xml:space="preserve">Se cambia el comportamiento de la validación a Observación</t>
  </si>
  <si>
    <t xml:space="preserve">El código 13 - Ajustes – montos y/o fechas de pago se debe incorporar al catálogo el 01/09/2021, antes de dicha fecha no debe considerarse como un código válido</t>
  </si>
  <si>
    <t xml:space="preserve">Se elimina las observaciones y solo queda los errores que se deben activar el 01/09/2021</t>
  </si>
  <si>
    <t xml:space="preserve">OBS-3244, 
OBS-3245, OBS-3246, 
OBS-3248, OBS-3249, 
OBS-3250, OBS-3251, 
OBS-3252, OBS-3253, 
OBS-3254, OBS-3255, 
OBS-3256, OBS-3265, 
OBS-3266, OBS-3267,
ERR-2071</t>
  </si>
  <si>
    <t xml:space="preserve">OBS-3114, OBS-3262,
OBS-3263, OBS-3264,
OBS-3269, ERR-2071</t>
  </si>
  <si>
    <t xml:space="preserve">Información adicional de transacciones al crédito según el Decreto de Urgencia N.° 013-2020 (Factura Negociable)- Monto neto pendiente de pago y Monto del pago único o de las cuotas</t>
  </si>
  <si>
    <t xml:space="preserve">La validación se debe activar el 01/09/2021</t>
  </si>
  <si>
    <t xml:space="preserve">ERR-3245, 
ERR-3246, ERR-3248, 
ERR-3249, ERR-3250, 
ERR-3251, ERR-3252, 
ERR-3253, ERR-3254, 
ERR-3255, ERR-3256, 
ERR-3257</t>
  </si>
  <si>
    <t xml:space="preserve">Las validaciones se deben activar el 01/09/2021</t>
  </si>
  <si>
    <t xml:space="preserve">La validación se deben activar el 01/09/2021</t>
  </si>
  <si>
    <t xml:space="preserve">ERR-3202</t>
  </si>
  <si>
    <t xml:space="preserve">Datos del adquiriente o usuario.
Datos del  Establecimiento afiliado (receptor)
Datos del adquirente o usuario (receptor)</t>
  </si>
  <si>
    <t xml:space="preserve">Modificación del código de ERROR</t>
  </si>
  <si>
    <t xml:space="preserve">A partir del 01/09/2021 las validaciones deben ser de tipo EXCEPCIÓN.
Se cambia código de ERR-3202 a ERR-1083</t>
  </si>
  <si>
    <t xml:space="preserve">FAC, BOL, NC, ND, DAE-OP y DAE-ADQ</t>
  </si>
  <si>
    <t xml:space="preserve">ERR-2957</t>
  </si>
  <si>
    <t xml:space="preserve">Se modifica la validación para que solo aplique en los casos que exista el comprobante a dar de baja</t>
  </si>
  <si>
    <t xml:space="preserve">Se agrega la verificación de existencia del comprobante cuando se trata de una operación de baja
También se elimina las dos líneas de la validación ERR-2663 que están duplicadas en el bloque 9.2 Tipo de documento</t>
  </si>
  <si>
    <t xml:space="preserve">Se elimina la validación del plazo máximo para la baja de un comprobante computado a partir de su fecha de recepción</t>
  </si>
  <si>
    <t xml:space="preserve">Se incorpora la validación del plazo máximo de 7 días contados a partir del día siguiente de la fecha de emisión. Esta validación debe ser implementada por el OSE</t>
  </si>
  <si>
    <t xml:space="preserve">OBS-4367</t>
  </si>
  <si>
    <t xml:space="preserve">Validar que al emitir una NC vinculada a una boleta de venta se debe restringir lo siguientes tipos de notas de crédito: 
04 Descuento global
05 Descuento por ítem
08 Bonificación</t>
  </si>
  <si>
    <t xml:space="preserve">Validar que la moneda consignada en la Nota de Crédito y Nota de Debito para los tipos de documentos relacionados “01”, “30”, “34”, “35” y “42” sea la misma moneda que del comprobante de referencia.</t>
  </si>
  <si>
    <t xml:space="preserve">OBS-4368</t>
  </si>
  <si>
    <t xml:space="preserve">Validar que la moneda consignada en la Nota de Crédito y Nota de Debito para los tipos de documentos relacionados "03" sea la misma moneda que del comprobante de referencia.</t>
  </si>
  <si>
    <t xml:space="preserve">Se agrega el tipo de operación 2106: Venta nacional a turistas – Tax Free</t>
  </si>
  <si>
    <t xml:space="preserve">Catálogo No. 06</t>
  </si>
  <si>
    <t xml:space="preserve">Se agrega el tipo de documento: G- Salvoconducto</t>
  </si>
  <si>
    <t xml:space="preserve">Datos del adquiriente o usuario.</t>
  </si>
  <si>
    <t xml:space="preserve">Se agrega validación para el tipo de operación 2106 – Venta nacional a turistas – Tax Free.
También se modifica el texto de la validación de la línea 101 para que contemple esta nueva validación</t>
  </si>
  <si>
    <t xml:space="preserve">ERR-3281</t>
  </si>
  <si>
    <t xml:space="preserve">Validar que el emisor electrónico se encuentre inscrito en el Registro de Establecimientos Autorizados (REA)</t>
  </si>
  <si>
    <t xml:space="preserve">Listados</t>
  </si>
  <si>
    <t xml:space="preserve">Se incorpora un nuevo padrón en el listado de padrones:
14-Inscrito en el Registro de Establecimientos Autorizados (REA)</t>
  </si>
  <si>
    <t xml:space="preserve">ERR-2802</t>
  </si>
  <si>
    <t xml:space="preserve">Número de documento del adquirente o usuario</t>
  </si>
  <si>
    <t xml:space="preserve">Se agrega el tipo de documento G para que se valide su formato</t>
  </si>
  <si>
    <t xml:space="preserve">Datapower</t>
  </si>
  <si>
    <t xml:space="preserve">ERR-3315</t>
  </si>
  <si>
    <t xml:space="preserve">Se agrega validación para que el tipo de nota 13 no tenga montos</t>
  </si>
  <si>
    <t xml:space="preserve">Se agrega los siguientes códigos:
20 - Anticipo de ISC
63 - Retenciones de Renta de 2da</t>
  </si>
  <si>
    <t xml:space="preserve">OBS-4305</t>
  </si>
  <si>
    <t xml:space="preserve">Se modifica la condición para que se realice la validación sobre el Anticipo ISC</t>
  </si>
  <si>
    <t xml:space="preserve">ERR-3114</t>
  </si>
  <si>
    <t xml:space="preserve">Se incluye el código '20' de anticipos de ISC</t>
  </si>
  <si>
    <t xml:space="preserve">Datapower + grabación JAVA</t>
  </si>
  <si>
    <t xml:space="preserve">ERR-3282</t>
  </si>
  <si>
    <t xml:space="preserve">Se valida que solo se consigne descuentos por anticipos si es una factura con anticipos</t>
  </si>
  <si>
    <t xml:space="preserve">ERR-3287</t>
  </si>
  <si>
    <t xml:space="preserve">Se valida que exista información de descuentos por anticipos</t>
  </si>
  <si>
    <t xml:space="preserve">Se modifica la fórmula para que incluya los Anticipos de ISC de corresponder</t>
  </si>
  <si>
    <t xml:space="preserve">ERR-3308, ERR-3309, ERR-3310, ERR-3311</t>
  </si>
  <si>
    <t xml:space="preserve">Se agrega validaciones para asegurar consistencia de los datos de percepción y que se utilicen siempre que el comprobante tenga el tipo de operación de percepción</t>
  </si>
  <si>
    <t xml:space="preserve">ERR-3312</t>
  </si>
  <si>
    <t xml:space="preserve">Validar que el dato del comprobante relacionado del comprobante de percepción corresponde a una factura o boleta de percepción</t>
  </si>
  <si>
    <t xml:space="preserve">JAVA</t>
  </si>
  <si>
    <t xml:space="preserve">Se agrega el tipo de operación 0112 a la validación</t>
  </si>
  <si>
    <t xml:space="preserve">ERR-3033, ERR-3034, ERR-3035, ERR-3037, ERR-3127, ERR-3174, ERR-3208, ERR-3313, ERR-3314, OBS-4251, OBS-4252, OBS-4253, OBS-4255, OBS-4256, OBS-4257</t>
  </si>
  <si>
    <t xml:space="preserve">Se agrega los campos de detracciones a la Nota de débito</t>
  </si>
  <si>
    <t xml:space="preserve">ERR-3114, ERR-3316, ERR-3317, ERR-3318</t>
  </si>
  <si>
    <t xml:space="preserve">Se agrega los campos de información de retenciones de segunda categoría</t>
  </si>
  <si>
    <t xml:space="preserve">OBS-4307</t>
  </si>
  <si>
    <t xml:space="preserve">Se agrega el monto de retención de renta de segunda categoria</t>
  </si>
  <si>
    <t xml:space="preserve">OBS-4233</t>
  </si>
  <si>
    <t xml:space="preserve">Información Adicional</t>
  </si>
  <si>
    <t xml:space="preserve">Se modifica la condición para permitir cualquier carácter alfanumerico, excepto 'whitespace character': espacio, salto de línea, fin de línea, tab, etc.
</t>
  </si>
  <si>
    <t xml:space="preserve">OBS-3219</t>
  </si>
  <si>
    <t xml:space="preserve">OBS-4309, OBS-4310, OBS-4022, OBS-4023, OBS-4024, OBS-4212, OBS-4244, OBS-4307, OBS-4308, OBS-4317, OBS-4322, OBS-4287, OBS-4288, OBS-4289, OBS-4290, OBS-4293</t>
  </si>
  <si>
    <t xml:space="preserve">A partir del 01/09/2021 las validaciones deben ser de tipo ERROR
Los códigos de ERROR son los siguientes: 
OBS-4309 a ERR-3278
OBS-4310 a ERR-3279
OBS-4022 a ERR-3283
OBS-4023 a ERR-3284
OBS-4024 a ERR-3285
OBS-4212 a ERR-3288
OBS-4244 a ERR-3289
OBS-4307 a ERR-3300
OBS-4308 a ERR-3301
OBS-4317 a ERR-3305
OBS-4322 a ERR-3307
OBS-4287 a ERR-3270
OBS-4288 a ERR-3271
OBS-4289 a ERR-3290
OBS-4290 a ERR-3291
OBS-4293 a ERR-3292
</t>
  </si>
  <si>
    <t xml:space="preserve">OBS-4294, OBS-4295, OBS-4296, OBS-4297, OBS-4298, OBS-4299, OBS-4300, OBS-4301, OBS-4302, OBS-4303, OBS-4304, OBS-4305, OBS-4306, OBS-4311, OBS-4312, OBS-4314, OBS-4321, OBS-4322, </t>
  </si>
  <si>
    <t xml:space="preserve">A partir del 01/09/2021 las validaciones deben ser de tipo ERROR
Los códigos de ERROR son los siguientes: 
OBS-4294 a ERR-3272
OBS-4295 a ERR-3273
OBS-4296 a ERR-3274
OBS-4297 a ERR-3275
OBS-4298 a ERR-3276
OBS-4299 a ERR-3277
OBS-4300 a ERR-3293
OBS-4301 a ERR-3294
OBS-4302 a ERR-3295
OBS-4303 a ERR-3296
OBS-4304 a ERR-3297
OBS-4305 a ERR-3298
OBS-4306 a ERR-3299
OBS-4311 a ERR-3302
OBS-4312 a ERR-3280
OBS-4314 a ERR-3303
OBS-4321 a ERR-3306
OBS-4322 a ERR-3307
</t>
  </si>
  <si>
    <t xml:space="preserve">OBS-4314, OBS-4316</t>
  </si>
  <si>
    <t xml:space="preserve">Datos de la percepción del CPE
Datos de la retención del CPE</t>
  </si>
  <si>
    <t xml:space="preserve">A partir del 01/09/2021 las validaciones deben ser de tipo ERROR
Los códigos de ERROR son los siguientes: 
OBS-4316 a ERR-3304
OBS-4314 a ERR-3303
</t>
  </si>
  <si>
    <t xml:space="preserve">OBS-4028, OBS-4288, OBS-4290, OBS-4293, OBS-4294, OBS-4295, OBS-4296, OBS-4297, OBS-4298, OBS-4299, OBS-4300, OBS-4301, OBS-4302, OBS-4303, OBS-4304, OBS-4305, OBS-4306, OBS-4312, OBS-4314, OBS-4321</t>
  </si>
  <si>
    <t xml:space="preserve">A partir del 01/09/2021 las validaciones deben ser de tipo ERROR solo cuando el comprobante modificado sea una FACTURA. Para el resto de tipos de comprobantes se mantiene como OBSERVACION.
Los códigos de ERROR son los siguientes: 
OBS-4028 a ERR-3286
OBS-4288 a ERR-3271
OBS-4290 a ERR-3291
OBS-4293 a ERR-3292
OBS-4294 a ERR-3272
OBS-4295 a ERR-3273
OBS-4296 a ERR-3274
OBS-4297 a ERR-3275
OBS-4298 a ERR-3276
OBS-4299 a ERR-3277
OBS-4300 a ERR-3293
OBS-4301 a ERR-3294
OBS-4302 a ERR-3295
OBS-4303 a ERR-3296
OBS-4304 a ERR-3297
OBS-4305 a ERR-3298
OBS-4306 a ERR-3299
OBS-4312 a ERR-3280
OBS-4314 a ERR-3303
OBS-4321 a ERR-3306
</t>
  </si>
  <si>
    <t xml:space="preserve">OBS-4287, OBS-4288, OBS-4290, OBS-4293, OBS-4294, OBS-4295, OBS-4296, OBS-4297, OBS-4298, OBS-4299, OBS-4300, OBS-4301, OBS-4302, OBS-4303, OBS-4304, OBS-4305, OBS-4306, OBS-4311, OBS-4312, OBS-4314, OBS-4321</t>
  </si>
  <si>
    <t xml:space="preserve">A partir del 01/09/2021 las validaciones deben ser de tipo ERROR solo cuando el comprobante modificado sea una FACTURA. Para el resto de tipos de comprobantes se mantiene como OBSERVACION.
Los códigos de ERROR son los siguientes: 
OBS-4287 a ERR-3270
OBS-4288 a ERR-3271
OBS-4290 a ERR-3291
OBS-4293 a ERR-3292
OBS-4294 a ERR-3272
OBS-4295 a ERR-3273
OBS-4296 a ERR-3274
OBS-4297 a ERR-3275
OBS-4298 a ERR-3276
OBS-4299 a ERR-3277
OBS-4300 a ERR-3293
OBS-4301 a ERR-3294
OBS-4302 a ERR-3295
OBS-4303 a ERR-3296
OBS-4304 a ERR-3297
OBS-4305 a ERR-3298
OBS-4306 a ERR-3299
OBS-4311 a ERR-3302
OBS-4312 a ERR-3280
OBS-4314 a ERR-3303
OBS-4321 a ERR-3306
</t>
  </si>
  <si>
    <t xml:space="preserve">OBS-4235, ERR-2595,
ERR-2596, OBS-4252,
OBS-4251, OBS-4253,
ERR-3064, OBS-4280,
ERR-2597, OBS-4281</t>
  </si>
  <si>
    <t xml:space="preserve">Información adicional  a nivel de ítem - comprobante emitido por las AFP</t>
  </si>
  <si>
    <t xml:space="preserve">Se agrega los tags para declarar la "Información adicional  a nivel de ítem - comprobante emitido por las AFP"
</t>
  </si>
  <si>
    <t xml:space="preserve">Catálogo No. 06
Catálogo No. 51
Catálogo No. 55</t>
  </si>
  <si>
    <t xml:space="preserve">Se adiciona el tipo de operación 2105 y los códigos para la información de comprobante de AFP</t>
  </si>
  <si>
    <t xml:space="preserve">Se adiciona los códigos 7017, 7018 y 7019</t>
  </si>
  <si>
    <t xml:space="preserve">Se modifica la condición del valor 'TRUE' por 'FALSE' código de descuento.</t>
  </si>
  <si>
    <t xml:space="preserve">ERR-3291</t>
  </si>
  <si>
    <t xml:space="preserve">Se modifica la condición para que el cálculo del IGV no se vea afectado en los casos de ISC (20).</t>
  </si>
  <si>
    <t xml:space="preserve">Totales de la Boleta de Venta</t>
  </si>
  <si>
    <t xml:space="preserve">Cambiar de OBS-4290 a OBS-4302</t>
  </si>
  <si>
    <t xml:space="preserve">ERR-3244, ERR-3245,
ERR-3246, ERR-3247,
ERR-3248</t>
  </si>
  <si>
    <t xml:space="preserve">Esta validación debe cambiarse al tipo OBS</t>
  </si>
  <si>
    <t xml:space="preserve">ERR-3244, 
ERR-3245, ERR-3246, 
ERR-3248, ERR-3249, 
ERR-3250, ERR-3251, 
ERR-3252, ERR-3253, 
ERR-3254, ERR-3255, 
ERR-3256, ERR-3265, 
ERR-3266, ERR-3267</t>
  </si>
  <si>
    <t xml:space="preserve">ERR-3114, ERR-3262,
ERR-3263, ERR-3264,
ERR-3269</t>
  </si>
  <si>
    <t xml:space="preserve">ERR-3319</t>
  </si>
  <si>
    <t xml:space="preserve">Se agrega validación para asegurar que la suma de las cuotas sea igual al Monto neto pendiente de pago.</t>
  </si>
  <si>
    <t xml:space="preserve">ERR-3267</t>
  </si>
  <si>
    <t xml:space="preserve">Códigos de Retorno</t>
  </si>
  <si>
    <t xml:space="preserve">Se modifica la descripción de la validación ERR-3267.</t>
  </si>
  <si>
    <t xml:space="preserve">ERR-3249, ERR-3251, 
ERR-3254, ERR-3256, 
ERR-3319</t>
  </si>
  <si>
    <t xml:space="preserve">Se agrega el tipo de documento '6' como parte de la validación</t>
  </si>
  <si>
    <t xml:space="preserve">ERR-3320</t>
  </si>
  <si>
    <t xml:space="preserve">Se agrega validación para asegurar la información del monto neto pendiente de pago.</t>
  </si>
  <si>
    <t xml:space="preserve">ERR-3321</t>
  </si>
  <si>
    <t xml:space="preserve">Se agrega validación para asegurar que la fecha de la cuota debe ser mayor a la fecha de emisión de la factura</t>
  </si>
  <si>
    <t xml:space="preserve">Modificación de la descripción</t>
  </si>
  <si>
    <t xml:space="preserve">Se modifica la descripción del código '03' y '13'</t>
  </si>
  <si>
    <t xml:space="preserve">Se incorpora 02 campos.</t>
  </si>
  <si>
    <t xml:space="preserve">OBS-4208</t>
  </si>
  <si>
    <t xml:space="preserve">Linea de Documento - Número de documento de identidad</t>
  </si>
  <si>
    <t xml:space="preserve">Se cambia el ERR-2018 por OBS-4208. Además se modifica la validación para asegurar que se soporte el registro de los Tipos de documento del Adquiriente "4" o "7" o "0" o "A" o "B" o "C" o "D" o "E" o  "F" o "G"</t>
  </si>
  <si>
    <t xml:space="preserve">Modificar validaciones</t>
  </si>
  <si>
    <r>
      <rPr>
        <sz val="9"/>
        <color rgb="FF000000"/>
        <rFont val="Calibri"/>
        <family val="2"/>
        <charset val="1"/>
      </rPr>
      <t xml:space="preserve">Se modifica la validación para asegurar que Boleta de venta soporte el registro de los tipos de documento del Adquiriente </t>
    </r>
    <r>
      <rPr>
        <sz val="9"/>
        <rFont val="Calibri"/>
        <family val="2"/>
        <charset val="1"/>
      </rPr>
      <t xml:space="preserve"> "F" y "G"</t>
    </r>
  </si>
  <si>
    <t xml:space="preserve">OBS-4006</t>
  </si>
  <si>
    <t xml:space="preserve">Se modifica para que permita serie que empiece con T seguido de 3 caracteres  alfanuméricos</t>
  </si>
  <si>
    <t xml:space="preserve">FAC, BOL, NC, ND, LC y DAE-OP</t>
  </si>
  <si>
    <t xml:space="preserve">ERR-1084</t>
  </si>
  <si>
    <t xml:space="preserve">Validacion para comprobantes de contigencia. En caso haya sido presentado por resumen diario, no se puede modificar con un envío individual</t>
  </si>
  <si>
    <t xml:space="preserve">ERR-3322, ERR-3323, 
ERR-3324, ERR-3325,
ERR-3326, ERR-3327</t>
  </si>
  <si>
    <t xml:space="preserve">Datos de la percepción 
/ Dato del comprobante relacionado</t>
  </si>
  <si>
    <t xml:space="preserve">Validación para percepción excepcional</t>
  </si>
  <si>
    <r>
      <rPr>
        <sz val="9"/>
        <color rgb="FF000000"/>
        <rFont val="Calibri"/>
        <family val="2"/>
        <charset val="1"/>
      </rPr>
      <t xml:space="preserve">Validar que el dato del comprobante relacionado del comprobante de percepción corresponde a una factura o boleta de percepción.
</t>
    </r>
    <r>
      <rPr>
        <b val="true"/>
        <sz val="9"/>
        <color rgb="FF000000"/>
        <rFont val="Calibri"/>
        <family val="2"/>
        <charset val="1"/>
      </rPr>
      <t xml:space="preserve">Cambio aplica para OSE</t>
    </r>
  </si>
  <si>
    <t xml:space="preserve">ERR-3093</t>
  </si>
  <si>
    <t xml:space="preserve">Validar que la Factura-percepción con forma de pago Contado consigne dato de percepción (cargo con código 51, 52 o 53)</t>
  </si>
  <si>
    <t xml:space="preserve">ERR-3309</t>
  </si>
  <si>
    <t xml:space="preserve">Validar que en  operación al Contado se consigne Monto total que incluya percepción</t>
  </si>
  <si>
    <t xml:space="preserve">ERR-3093
ERR-3309</t>
  </si>
  <si>
    <t xml:space="preserve">Se uniformiza mensaje para comprobante factura y boleta.</t>
  </si>
  <si>
    <t xml:space="preserve">ERR-3330</t>
  </si>
  <si>
    <t xml:space="preserve">Validar que solo se consigne información de percepción cuando forma de pago sea Contado</t>
  </si>
  <si>
    <t xml:space="preserve">Validar que al emitir comprobante de percepción (no excepcional), la factura relacionada no tenga información de percepción</t>
  </si>
  <si>
    <t xml:space="preserve">ERR-3325</t>
  </si>
  <si>
    <t xml:space="preserve">Validar que al emitir comprobante de percepción excepcional, la factura relacionada tenga Indicador de forma de pago Contado</t>
  </si>
  <si>
    <t xml:space="preserve">ERR-3328</t>
  </si>
  <si>
    <t xml:space="preserve">Validar que la boleta relacionada no tenga información de percepción</t>
  </si>
  <si>
    <t xml:space="preserve">ERR-3329</t>
  </si>
  <si>
    <t xml:space="preserve">Se permite emisión de comprobante de percepción (no excepcional) cuando factura es al crédito o no tiene indicador de forma de pago</t>
  </si>
</sst>
</file>

<file path=xl/styles.xml><?xml version="1.0" encoding="utf-8"?>
<styleSheet xmlns="http://schemas.openxmlformats.org/spreadsheetml/2006/main">
  <numFmts count="6">
    <numFmt numFmtId="164" formatCode="General"/>
    <numFmt numFmtId="165" formatCode="@"/>
    <numFmt numFmtId="166" formatCode="General"/>
    <numFmt numFmtId="167" formatCode="0.0"/>
    <numFmt numFmtId="168" formatCode="dd/mm/yyyy"/>
    <numFmt numFmtId="169" formatCode="dd/mm/yyyy;@"/>
  </numFmts>
  <fonts count="34">
    <font>
      <sz val="11"/>
      <color rgb="FF000000"/>
      <name val="Calibri"/>
      <family val="2"/>
      <charset val="1"/>
    </font>
    <font>
      <sz val="10"/>
      <name val="Arial"/>
      <family val="0"/>
    </font>
    <font>
      <sz val="10"/>
      <name val="Arial"/>
      <family val="0"/>
    </font>
    <font>
      <sz val="10"/>
      <name val="Arial"/>
      <family val="0"/>
    </font>
    <font>
      <u val="single"/>
      <sz val="9.8"/>
      <color rgb="FF0000FF"/>
      <name val="Calibri"/>
      <family val="2"/>
      <charset val="1"/>
    </font>
    <font>
      <u val="single"/>
      <sz val="11"/>
      <color rgb="FF0000FF"/>
      <name val="Calibri"/>
      <family val="2"/>
      <charset val="1"/>
    </font>
    <font>
      <sz val="10"/>
      <name val="Arial"/>
      <family val="2"/>
      <charset val="1"/>
    </font>
    <font>
      <b val="true"/>
      <sz val="9"/>
      <name val="Calibri"/>
      <family val="2"/>
      <charset val="1"/>
    </font>
    <font>
      <sz val="9"/>
      <name val="Calibri"/>
      <family val="2"/>
      <charset val="1"/>
    </font>
    <font>
      <sz val="9"/>
      <color rgb="FF000000"/>
      <name val="Calibri"/>
      <family val="2"/>
      <charset val="1"/>
    </font>
    <font>
      <b val="true"/>
      <sz val="9"/>
      <color rgb="FF000000"/>
      <name val="Calibri"/>
      <family val="2"/>
      <charset val="1"/>
    </font>
    <font>
      <strike val="true"/>
      <sz val="9"/>
      <name val="Calibri"/>
      <family val="2"/>
      <charset val="1"/>
    </font>
    <font>
      <b val="true"/>
      <sz val="9"/>
      <color rgb="FFFF0000"/>
      <name val="Calibri"/>
      <family val="2"/>
      <charset val="1"/>
    </font>
    <font>
      <sz val="9"/>
      <color rgb="FFFF0000"/>
      <name val="Calibri"/>
      <family val="2"/>
      <charset val="1"/>
    </font>
    <font>
      <b val="true"/>
      <sz val="10"/>
      <name val="Calibri"/>
      <family val="2"/>
      <charset val="1"/>
    </font>
    <font>
      <sz val="10"/>
      <name val="Calibri"/>
      <family val="2"/>
      <charset val="1"/>
    </font>
    <font>
      <sz val="10"/>
      <color rgb="FF000000"/>
      <name val="Calibri"/>
      <family val="2"/>
      <charset val="1"/>
    </font>
    <font>
      <sz val="11"/>
      <name val="Calibri"/>
      <family val="2"/>
      <charset val="1"/>
    </font>
    <font>
      <b val="true"/>
      <sz val="14"/>
      <color rgb="FF000000"/>
      <name val="Calibri"/>
      <family val="2"/>
      <charset val="1"/>
    </font>
    <font>
      <sz val="9"/>
      <color rgb="FFC00000"/>
      <name val="Calibri"/>
      <family val="2"/>
      <charset val="1"/>
    </font>
    <font>
      <sz val="11"/>
      <color rgb="FFC00000"/>
      <name val="Calibri"/>
      <family val="2"/>
      <charset val="1"/>
    </font>
    <font>
      <sz val="11"/>
      <color rgb="FFFF0000"/>
      <name val="Calibri"/>
      <family val="2"/>
      <charset val="1"/>
    </font>
    <font>
      <sz val="9"/>
      <name val="Arial"/>
      <family val="2"/>
      <charset val="1"/>
    </font>
    <font>
      <b val="true"/>
      <sz val="9"/>
      <name val="Arial"/>
      <family val="2"/>
      <charset val="1"/>
    </font>
    <font>
      <b val="true"/>
      <sz val="10"/>
      <color rgb="FF000000"/>
      <name val="Calibri"/>
      <family val="2"/>
      <charset val="1"/>
    </font>
    <font>
      <i val="true"/>
      <sz val="10"/>
      <color rgb="FF000000"/>
      <name val="Calibri"/>
      <family val="2"/>
      <charset val="1"/>
    </font>
    <font>
      <u val="single"/>
      <sz val="10"/>
      <color rgb="FF0000FF"/>
      <name val="Calibri"/>
      <family val="2"/>
      <charset val="1"/>
    </font>
    <font>
      <b val="true"/>
      <sz val="10"/>
      <color rgb="FFFFFFFF"/>
      <name val="Calibri"/>
      <family val="2"/>
      <charset val="1"/>
    </font>
    <font>
      <b val="true"/>
      <i val="true"/>
      <sz val="10"/>
      <color rgb="FF000000"/>
      <name val="Calibri"/>
      <family val="2"/>
      <charset val="1"/>
    </font>
    <font>
      <b val="true"/>
      <sz val="9"/>
      <color rgb="FFFFFFFF"/>
      <name val="Calibri"/>
      <family val="2"/>
      <charset val="1"/>
    </font>
    <font>
      <b val="true"/>
      <sz val="11"/>
      <color rgb="FF000000"/>
      <name val="Calibri"/>
      <family val="2"/>
      <charset val="1"/>
    </font>
    <font>
      <b val="true"/>
      <sz val="11"/>
      <name val="Calibri"/>
      <family val="2"/>
      <charset val="1"/>
    </font>
    <font>
      <strike val="true"/>
      <sz val="11"/>
      <color rgb="FF000000"/>
      <name val="Calibri"/>
      <family val="2"/>
      <charset val="1"/>
    </font>
    <font>
      <strike val="true"/>
      <sz val="9"/>
      <color rgb="FF000000"/>
      <name val="Calibri"/>
      <family val="2"/>
      <charset val="1"/>
    </font>
  </fonts>
  <fills count="35">
    <fill>
      <patternFill patternType="none"/>
    </fill>
    <fill>
      <patternFill patternType="gray125"/>
    </fill>
    <fill>
      <patternFill patternType="solid">
        <fgColor rgb="FFFFFFFF"/>
        <bgColor rgb="FFF2F2F2"/>
      </patternFill>
    </fill>
    <fill>
      <patternFill patternType="solid">
        <fgColor rgb="FFC6D9F1"/>
        <bgColor rgb="FFB7DEE8"/>
      </patternFill>
    </fill>
    <fill>
      <patternFill patternType="solid">
        <fgColor rgb="FFF2F2F2"/>
        <bgColor rgb="FFEEECE1"/>
      </patternFill>
    </fill>
    <fill>
      <patternFill patternType="solid">
        <fgColor rgb="FFD9D9D9"/>
        <bgColor rgb="FFDDD9C3"/>
      </patternFill>
    </fill>
    <fill>
      <patternFill patternType="solid">
        <fgColor rgb="FF93CDDD"/>
        <bgColor rgb="FF83C4C9"/>
      </patternFill>
    </fill>
    <fill>
      <patternFill patternType="solid">
        <fgColor rgb="FFFFCCCC"/>
        <bgColor rgb="FFDDD9C3"/>
      </patternFill>
    </fill>
    <fill>
      <patternFill patternType="solid">
        <fgColor rgb="FFFFFF00"/>
        <bgColor rgb="FFF7F771"/>
      </patternFill>
    </fill>
    <fill>
      <patternFill patternType="solid">
        <fgColor rgb="FF96E97F"/>
        <bgColor rgb="FF92D050"/>
      </patternFill>
    </fill>
    <fill>
      <patternFill patternType="solid">
        <fgColor rgb="FF92D050"/>
        <bgColor rgb="FF96E97F"/>
      </patternFill>
    </fill>
    <fill>
      <patternFill patternType="solid">
        <fgColor rgb="FFB3A2C7"/>
        <bgColor rgb="FF95B3D7"/>
      </patternFill>
    </fill>
    <fill>
      <patternFill patternType="solid">
        <fgColor rgb="FF8EB4E3"/>
        <bgColor rgb="FF8DB4E3"/>
      </patternFill>
    </fill>
    <fill>
      <patternFill patternType="solid">
        <fgColor rgb="FFD99694"/>
        <bgColor rgb="FFB3A2C7"/>
      </patternFill>
    </fill>
    <fill>
      <patternFill patternType="solid">
        <fgColor rgb="FF8DB4E2"/>
        <bgColor rgb="FF8DB4E3"/>
      </patternFill>
    </fill>
    <fill>
      <patternFill patternType="solid">
        <fgColor rgb="FF8DB4E3"/>
        <bgColor rgb="FF8DB4E2"/>
      </patternFill>
    </fill>
    <fill>
      <patternFill patternType="solid">
        <fgColor rgb="FF00B0F0"/>
        <bgColor rgb="FF558ED5"/>
      </patternFill>
    </fill>
    <fill>
      <patternFill patternType="solid">
        <fgColor rgb="FFC3D69B"/>
        <bgColor rgb="FFD7E4BD"/>
      </patternFill>
    </fill>
    <fill>
      <patternFill patternType="solid">
        <fgColor rgb="FFC4BD97"/>
        <bgColor rgb="FFBFBFBF"/>
      </patternFill>
    </fill>
    <fill>
      <patternFill patternType="solid">
        <fgColor rgb="FF83C4C9"/>
        <bgColor rgb="FF93CDDD"/>
      </patternFill>
    </fill>
    <fill>
      <patternFill patternType="solid">
        <fgColor rgb="FF95B3D7"/>
        <bgColor rgb="FF8EB4E3"/>
      </patternFill>
    </fill>
    <fill>
      <patternFill patternType="solid">
        <fgColor rgb="FFDCE6F2"/>
        <bgColor rgb="FFDBEEF4"/>
      </patternFill>
    </fill>
    <fill>
      <patternFill patternType="solid">
        <fgColor rgb="FFBFBFBF"/>
        <bgColor rgb="FFCCC1DA"/>
      </patternFill>
    </fill>
    <fill>
      <patternFill patternType="solid">
        <fgColor rgb="FF948A54"/>
        <bgColor rgb="FFD99694"/>
      </patternFill>
    </fill>
    <fill>
      <patternFill patternType="solid">
        <fgColor rgb="FFDDD9C3"/>
        <bgColor rgb="FFD9D9D9"/>
      </patternFill>
    </fill>
    <fill>
      <patternFill patternType="solid">
        <fgColor rgb="FFFFFFCC"/>
        <bgColor rgb="FFEBF1DE"/>
      </patternFill>
    </fill>
    <fill>
      <patternFill patternType="solid">
        <fgColor rgb="FFEBF1DE"/>
        <bgColor rgb="FFEEECE1"/>
      </patternFill>
    </fill>
    <fill>
      <patternFill patternType="solid">
        <fgColor rgb="FFD7E4BD"/>
        <bgColor rgb="FFDDD9C3"/>
      </patternFill>
    </fill>
    <fill>
      <patternFill patternType="solid">
        <fgColor rgb="FFDBEEF4"/>
        <bgColor rgb="FFDCE6F2"/>
      </patternFill>
    </fill>
    <fill>
      <patternFill patternType="solid">
        <fgColor rgb="FFFAC090"/>
        <bgColor rgb="FFFFCCCC"/>
      </patternFill>
    </fill>
    <fill>
      <patternFill patternType="solid">
        <fgColor rgb="FFFDEADA"/>
        <bgColor rgb="FFEEECE1"/>
      </patternFill>
    </fill>
    <fill>
      <patternFill patternType="solid">
        <fgColor rgb="FFEEECE1"/>
        <bgColor rgb="FFEBF1DE"/>
      </patternFill>
    </fill>
    <fill>
      <patternFill patternType="solid">
        <fgColor rgb="FFCCC1DA"/>
        <bgColor rgb="FFBFBFBF"/>
      </patternFill>
    </fill>
    <fill>
      <patternFill patternType="solid">
        <fgColor rgb="FFF7F771"/>
        <bgColor rgb="FFFFFFCC"/>
      </patternFill>
    </fill>
    <fill>
      <patternFill patternType="solid">
        <fgColor rgb="FFB7DEE8"/>
        <bgColor rgb="FFC6D9F1"/>
      </patternFill>
    </fill>
  </fills>
  <borders count="23">
    <border diagonalUp="false" diagonalDown="false">
      <left/>
      <right/>
      <top/>
      <bottom/>
      <diagonal/>
    </border>
    <border diagonalUp="false" diagonalDown="false">
      <left style="thin">
        <color rgb="FF558ED5"/>
      </left>
      <right style="thin">
        <color rgb="FF558ED5"/>
      </right>
      <top style="medium">
        <color rgb="FF558ED5"/>
      </top>
      <bottom style="thin">
        <color rgb="FF558ED5"/>
      </bottom>
      <diagonal/>
    </border>
    <border diagonalUp="false" diagonalDown="false">
      <left style="thin">
        <color rgb="FF558ED5"/>
      </left>
      <right style="medium">
        <color rgb="FF558ED5"/>
      </right>
      <top style="medium">
        <color rgb="FF558ED5"/>
      </top>
      <bottom style="thin">
        <color rgb="FF558ED5"/>
      </bottom>
      <diagonal/>
    </border>
    <border diagonalUp="false" diagonalDown="false">
      <left style="thin">
        <color rgb="FF558ED5"/>
      </left>
      <right style="thin">
        <color rgb="FF558ED5"/>
      </right>
      <top style="thin">
        <color rgb="FF558ED5"/>
      </top>
      <bottom style="thin">
        <color rgb="FF558ED5"/>
      </bottom>
      <diagonal/>
    </border>
    <border diagonalUp="false" diagonalDown="false">
      <left style="thin">
        <color rgb="FF558ED5"/>
      </left>
      <right style="medium">
        <color rgb="FF558ED5"/>
      </right>
      <top style="thin">
        <color rgb="FF558ED5"/>
      </top>
      <bottom style="thin">
        <color rgb="FF558ED5"/>
      </bottom>
      <diagonal/>
    </border>
    <border diagonalUp="false" diagonalDown="false">
      <left/>
      <right style="thin"/>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style="thin"/>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top/>
      <bottom style="thin"/>
      <diagonal/>
    </border>
    <border diagonalUp="false" diagonalDown="false">
      <left/>
      <right style="thin">
        <color rgb="FF4F81BD"/>
      </right>
      <top style="medium">
        <color rgb="FF4F81BD"/>
      </top>
      <bottom/>
      <diagonal/>
    </border>
    <border diagonalUp="false" diagonalDown="false">
      <left style="thin">
        <color rgb="FF4F81BD"/>
      </left>
      <right style="thin">
        <color rgb="FF4F81BD"/>
      </right>
      <top style="medium">
        <color rgb="FF4F81BD"/>
      </top>
      <bottom/>
      <diagonal/>
    </border>
    <border diagonalUp="false" diagonalDown="false">
      <left style="thin">
        <color rgb="FF4F81BD"/>
      </left>
      <right style="medium">
        <color rgb="FF4F81BD"/>
      </right>
      <top style="medium">
        <color rgb="FF4F81BD"/>
      </top>
      <bottom/>
      <diagonal/>
    </border>
    <border diagonalUp="false" diagonalDown="false">
      <left/>
      <right/>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right style="thin"/>
      <top/>
      <bottom style="thin"/>
      <diagonal/>
    </border>
    <border diagonalUp="false" diagonalDown="false">
      <left/>
      <right/>
      <top style="thin"/>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true" applyAlignment="true" applyProtection="true">
      <alignment horizontal="general" vertical="bottom" textRotation="0" wrapText="false" indent="0" shrinkToFit="false"/>
      <protection locked="true" hidden="false"/>
    </xf>
  </cellStyleXfs>
  <cellXfs count="69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7" fillId="3" borderId="1" xfId="0" applyFont="true" applyBorder="true" applyAlignment="true" applyProtection="true">
      <alignment horizontal="center" vertical="center" textRotation="0" wrapText="true" indent="0" shrinkToFit="false"/>
      <protection locked="true" hidden="false"/>
    </xf>
    <xf numFmtId="165" fontId="7" fillId="3" borderId="1" xfId="0" applyFont="true" applyBorder="true" applyAlignment="true" applyProtection="true">
      <alignment horizontal="center" vertical="center" textRotation="0" wrapText="true" indent="0" shrinkToFit="false"/>
      <protection locked="true" hidden="false"/>
    </xf>
    <xf numFmtId="164" fontId="7" fillId="3" borderId="2" xfId="0" applyFont="true" applyBorder="true" applyAlignment="true" applyProtection="true">
      <alignment horizontal="center" vertical="center" textRotation="0" wrapText="true" indent="0" shrinkToFit="false"/>
      <protection locked="true" hidden="false"/>
    </xf>
    <xf numFmtId="164" fontId="8" fillId="0" borderId="3" xfId="0" applyFont="true" applyBorder="true" applyAlignment="true" applyProtection="true">
      <alignment horizontal="general" vertical="top" textRotation="0" wrapText="true" indent="0" shrinkToFit="false"/>
      <protection locked="true" hidden="false"/>
    </xf>
    <xf numFmtId="165" fontId="8" fillId="0" borderId="3" xfId="0" applyFont="true" applyBorder="true" applyAlignment="true" applyProtection="true">
      <alignment horizontal="center" vertical="top" textRotation="0" wrapText="true" indent="0" shrinkToFit="false"/>
      <protection locked="true" hidden="false"/>
    </xf>
    <xf numFmtId="165" fontId="8" fillId="0" borderId="3" xfId="0" applyFont="true" applyBorder="true" applyAlignment="true" applyProtection="true">
      <alignment horizontal="center" vertical="top" textRotation="0" wrapText="false" indent="0" shrinkToFit="false"/>
      <protection locked="true" hidden="false"/>
    </xf>
    <xf numFmtId="164" fontId="8" fillId="0" borderId="4" xfId="0" applyFont="true" applyBorder="true" applyAlignment="true" applyProtection="true">
      <alignment horizontal="center" vertical="top" textRotation="0" wrapText="true" indent="0" shrinkToFit="false"/>
      <protection locked="true" hidden="false"/>
    </xf>
    <xf numFmtId="164" fontId="8" fillId="0" borderId="3" xfId="0" applyFont="true" applyBorder="true" applyAlignment="true" applyProtection="true">
      <alignment horizontal="left" vertical="top" textRotation="0" wrapText="tru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top" textRotation="0" wrapText="false" indent="0" shrinkToFit="false"/>
      <protection locked="true" hidden="false"/>
    </xf>
    <xf numFmtId="164" fontId="8" fillId="0" borderId="0" xfId="0" applyFont="true" applyBorder="false" applyAlignment="true" applyProtection="true">
      <alignment horizontal="center" vertical="top" textRotation="0" wrapText="false" indent="0" shrinkToFit="false"/>
      <protection locked="true" hidden="false"/>
    </xf>
    <xf numFmtId="164" fontId="8" fillId="0" borderId="0" xfId="0" applyFont="true" applyBorder="false" applyAlignment="true" applyProtection="true">
      <alignment horizontal="general" vertical="top" textRotation="0" wrapText="true" indent="0" shrinkToFit="false"/>
      <protection locked="true" hidden="false"/>
    </xf>
    <xf numFmtId="165" fontId="8" fillId="0" borderId="0" xfId="0" applyFont="true" applyBorder="false" applyAlignment="true" applyProtection="true">
      <alignment horizontal="general" vertical="top" textRotation="0" wrapText="false" indent="0" shrinkToFit="false"/>
      <protection locked="true" hidden="false"/>
    </xf>
    <xf numFmtId="164" fontId="8" fillId="2" borderId="0" xfId="0" applyFont="true" applyBorder="false" applyAlignment="true" applyProtection="true">
      <alignment horizontal="general" vertical="top" textRotation="0" wrapText="false" indent="0" shrinkToFit="false"/>
      <protection locked="true" hidden="false"/>
    </xf>
    <xf numFmtId="164" fontId="7" fillId="2" borderId="0" xfId="0" applyFont="true" applyBorder="true" applyAlignment="true" applyProtection="true">
      <alignment horizontal="left" vertical="top" textRotation="0" wrapText="false" indent="0" shrinkToFit="false"/>
      <protection locked="true" hidden="false"/>
    </xf>
    <xf numFmtId="164" fontId="8" fillId="2" borderId="0" xfId="0" applyFont="true" applyBorder="false" applyAlignment="true" applyProtection="true">
      <alignment horizontal="general" vertical="top" textRotation="0" wrapText="true" indent="0" shrinkToFit="false"/>
      <protection locked="true" hidden="false"/>
    </xf>
    <xf numFmtId="165" fontId="8" fillId="2" borderId="0" xfId="0" applyFont="true" applyBorder="false" applyAlignment="true" applyProtection="true">
      <alignment horizontal="general" vertical="top" textRotation="0" wrapText="false" indent="0" shrinkToFit="false"/>
      <protection locked="true" hidden="false"/>
    </xf>
    <xf numFmtId="164" fontId="7" fillId="2" borderId="5" xfId="0" applyFont="true" applyBorder="true" applyAlignment="true" applyProtection="true">
      <alignment horizontal="center" vertical="center" textRotation="0" wrapText="true" indent="0" shrinkToFit="false"/>
      <protection locked="true" hidden="false"/>
    </xf>
    <xf numFmtId="164" fontId="7" fillId="3" borderId="6" xfId="0" applyFont="true" applyBorder="true" applyAlignment="true" applyProtection="true">
      <alignment horizontal="center" vertical="center" textRotation="0" wrapText="true" indent="0" shrinkToFit="false"/>
      <protection locked="true" hidden="false"/>
    </xf>
    <xf numFmtId="164" fontId="7" fillId="2" borderId="7" xfId="0" applyFont="true" applyBorder="tru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8" fillId="0" borderId="3" xfId="0" applyFont="true" applyBorder="true" applyAlignment="true" applyProtection="true">
      <alignment horizontal="center" vertical="top" textRotation="0" wrapText="false" indent="0" shrinkToFit="false"/>
      <protection locked="true" hidden="false"/>
    </xf>
    <xf numFmtId="164" fontId="8" fillId="2" borderId="0" xfId="0" applyFont="true" applyBorder="false" applyAlignment="true" applyProtection="true">
      <alignment horizontal="center" vertical="top" textRotation="0" wrapText="false" indent="0" shrinkToFit="false"/>
      <protection locked="true" hidden="false"/>
    </xf>
    <xf numFmtId="165" fontId="8" fillId="2" borderId="0" xfId="0" applyFont="true" applyBorder="false" applyAlignment="true" applyProtection="true">
      <alignment horizontal="center" vertical="top" textRotation="0" wrapText="true" indent="0" shrinkToFit="false"/>
      <protection locked="true" hidden="false"/>
    </xf>
    <xf numFmtId="165" fontId="8" fillId="2" borderId="0" xfId="0" applyFont="true" applyBorder="false" applyAlignment="true" applyProtection="true">
      <alignment horizontal="center" vertical="top" textRotation="0" wrapText="false" indent="0" shrinkToFit="false"/>
      <protection locked="true" hidden="false"/>
    </xf>
    <xf numFmtId="165" fontId="8" fillId="0" borderId="0" xfId="0" applyFont="true" applyBorder="false" applyAlignment="true" applyProtection="true">
      <alignment horizontal="center" vertical="top" textRotation="0" wrapText="true" indent="0" shrinkToFit="false"/>
      <protection locked="true" hidden="false"/>
    </xf>
    <xf numFmtId="165" fontId="8" fillId="0" borderId="0" xfId="0" applyFont="true" applyBorder="false" applyAlignment="true" applyProtection="true">
      <alignment horizontal="center" vertical="top" textRotation="0" wrapText="false" indent="0" shrinkToFit="false"/>
      <protection locked="true" hidden="false"/>
    </xf>
    <xf numFmtId="164" fontId="9" fillId="2" borderId="0" xfId="0" applyFont="true" applyBorder="false" applyAlignment="true" applyProtection="true">
      <alignment horizontal="general" vertical="bottom" textRotation="0" wrapText="true" indent="0" shrinkToFit="false"/>
      <protection locked="true" hidden="false"/>
    </xf>
    <xf numFmtId="164" fontId="9" fillId="2" borderId="0" xfId="0" applyFont="true" applyBorder="false" applyAlignment="true" applyProtection="true">
      <alignment horizontal="left" vertical="top" textRotation="0" wrapText="true" indent="0" shrinkToFit="false"/>
      <protection locked="true" hidden="false"/>
    </xf>
    <xf numFmtId="164" fontId="9" fillId="2" borderId="0" xfId="0" applyFont="true" applyBorder="false" applyAlignment="true" applyProtection="true">
      <alignment horizontal="general" vertical="top" textRotation="0" wrapText="true" indent="0" shrinkToFit="false"/>
      <protection locked="true" hidden="false"/>
    </xf>
    <xf numFmtId="164" fontId="9" fillId="2" borderId="0" xfId="0" applyFont="true" applyBorder="false" applyAlignment="true" applyProtection="true">
      <alignment horizontal="center" vertical="top" textRotation="0" wrapText="true" indent="0" shrinkToFit="false"/>
      <protection locked="true" hidden="false"/>
    </xf>
    <xf numFmtId="165" fontId="9" fillId="2" borderId="0" xfId="0" applyFont="true" applyBorder="false" applyAlignment="true" applyProtection="true">
      <alignment horizontal="center" vertical="top" textRotation="0" wrapText="true" indent="0" shrinkToFit="false"/>
      <protection locked="true" hidden="false"/>
    </xf>
    <xf numFmtId="165" fontId="7" fillId="3" borderId="6" xfId="0" applyFont="true" applyBorder="true" applyAlignment="true" applyProtection="true">
      <alignment horizontal="center" vertical="center" textRotation="0" wrapText="true" indent="0" shrinkToFit="false"/>
      <protection locked="true" hidden="false"/>
    </xf>
    <xf numFmtId="164" fontId="7" fillId="0" borderId="6" xfId="0" applyFont="true" applyBorder="true" applyAlignment="true" applyProtection="true">
      <alignment horizontal="center" vertical="center" textRotation="0" wrapText="true" indent="0" shrinkToFit="false"/>
      <protection locked="true" hidden="false"/>
    </xf>
    <xf numFmtId="164" fontId="7" fillId="0" borderId="6" xfId="0" applyFont="true" applyBorder="true" applyAlignment="true" applyProtection="true">
      <alignment horizontal="general" vertical="center" textRotation="0" wrapText="true" indent="0" shrinkToFit="false"/>
      <protection locked="true" hidden="false"/>
    </xf>
    <xf numFmtId="164" fontId="8" fillId="0" borderId="6" xfId="0" applyFont="true" applyBorder="true" applyAlignment="true" applyProtection="true">
      <alignment horizontal="general" vertical="top" textRotation="0" wrapText="true" indent="0" shrinkToFit="false"/>
      <protection locked="true" hidden="false"/>
    </xf>
    <xf numFmtId="165" fontId="7" fillId="0" borderId="6" xfId="0" applyFont="true" applyBorder="true" applyAlignment="true" applyProtection="true">
      <alignment horizontal="center" vertical="center" textRotation="0" wrapText="true" indent="0" shrinkToFit="false"/>
      <protection locked="true" hidden="false"/>
    </xf>
    <xf numFmtId="164" fontId="7" fillId="5" borderId="6" xfId="0" applyFont="true" applyBorder="true" applyAlignment="true" applyProtection="true">
      <alignment horizontal="general" vertical="center" textRotation="0" wrapText="false" indent="0" shrinkToFit="false"/>
      <protection locked="true" hidden="false"/>
    </xf>
    <xf numFmtId="164" fontId="7" fillId="5" borderId="6" xfId="0" applyFont="true" applyBorder="true" applyAlignment="true" applyProtection="true">
      <alignment horizontal="center" vertical="center" textRotation="0" wrapText="true" indent="0" shrinkToFit="false"/>
      <protection locked="true" hidden="false"/>
    </xf>
    <xf numFmtId="165" fontId="7" fillId="5" borderId="6" xfId="0" applyFont="true" applyBorder="true" applyAlignment="true" applyProtection="true">
      <alignment horizontal="center" vertical="center" textRotation="0" wrapText="true" indent="0" shrinkToFit="false"/>
      <protection locked="true" hidden="false"/>
    </xf>
    <xf numFmtId="164" fontId="8" fillId="5" borderId="6" xfId="0" applyFont="true" applyBorder="true" applyAlignment="true" applyProtection="true">
      <alignment horizontal="general" vertical="top" textRotation="0" wrapText="true" indent="0" shrinkToFit="false"/>
      <protection locked="true" hidden="false"/>
    </xf>
    <xf numFmtId="164" fontId="9" fillId="0" borderId="6" xfId="0" applyFont="true" applyBorder="true" applyAlignment="true" applyProtection="true">
      <alignment horizontal="center" vertical="top" textRotation="0" wrapText="true" indent="0" shrinkToFit="false"/>
      <protection locked="true" hidden="false"/>
    </xf>
    <xf numFmtId="164" fontId="9" fillId="0" borderId="6" xfId="0" applyFont="true" applyBorder="true" applyAlignment="true" applyProtection="true">
      <alignment horizontal="general" vertical="top" textRotation="0" wrapText="true" indent="0" shrinkToFit="false"/>
      <protection locked="true" hidden="false"/>
    </xf>
    <xf numFmtId="164" fontId="9" fillId="0" borderId="6" xfId="0" applyFont="true" applyBorder="true" applyAlignment="true" applyProtection="true">
      <alignment horizontal="left" vertical="top" textRotation="0" wrapText="true" indent="0" shrinkToFit="false"/>
      <protection locked="true" hidden="false"/>
    </xf>
    <xf numFmtId="165" fontId="9" fillId="0" borderId="6" xfId="0" applyFont="true" applyBorder="true" applyAlignment="true" applyProtection="true">
      <alignment horizontal="center" vertical="top" textRotation="0" wrapText="true" indent="0" shrinkToFit="false"/>
      <protection locked="true" hidden="false"/>
    </xf>
    <xf numFmtId="164" fontId="8" fillId="0" borderId="6" xfId="0" applyFont="true" applyBorder="true" applyAlignment="true" applyProtection="true">
      <alignment horizontal="center" vertical="top" textRotation="0" wrapText="false" indent="0" shrinkToFit="false"/>
      <protection locked="true" hidden="false"/>
    </xf>
    <xf numFmtId="164" fontId="8" fillId="0" borderId="6" xfId="0" applyFont="true" applyBorder="true" applyAlignment="true" applyProtection="true">
      <alignment horizontal="center" vertical="top" textRotation="0" wrapText="true" indent="0" shrinkToFit="false"/>
      <protection locked="true" hidden="false"/>
    </xf>
    <xf numFmtId="164" fontId="8" fillId="0" borderId="6" xfId="0" applyFont="true" applyBorder="true" applyAlignment="true" applyProtection="true">
      <alignment horizontal="general" vertical="center" textRotation="0" wrapText="true" indent="0" shrinkToFit="false"/>
      <protection locked="true" hidden="false"/>
    </xf>
    <xf numFmtId="164" fontId="8" fillId="0" borderId="6" xfId="0" applyFont="true" applyBorder="true" applyAlignment="true" applyProtection="true">
      <alignment horizontal="left" vertical="top" textRotation="0" wrapText="true" indent="0" shrinkToFit="false"/>
      <protection locked="true" hidden="false"/>
    </xf>
    <xf numFmtId="165" fontId="8" fillId="0" borderId="6" xfId="0" applyFont="true" applyBorder="true" applyAlignment="true" applyProtection="true">
      <alignment horizontal="center" vertical="top" textRotation="0" wrapText="true" indent="0" shrinkToFit="false"/>
      <protection locked="true" hidden="false"/>
    </xf>
    <xf numFmtId="166" fontId="9" fillId="0" borderId="8" xfId="0" applyFont="true" applyBorder="true" applyAlignment="true" applyProtection="true">
      <alignment horizontal="center" vertical="top" textRotation="0" wrapText="true" indent="0" shrinkToFit="false"/>
      <protection locked="true" hidden="false"/>
    </xf>
    <xf numFmtId="164" fontId="9" fillId="0" borderId="8" xfId="0" applyFont="true" applyBorder="true" applyAlignment="true" applyProtection="true">
      <alignment horizontal="left" vertical="top" textRotation="0" wrapText="true" indent="0" shrinkToFit="false"/>
      <protection locked="true" hidden="false"/>
    </xf>
    <xf numFmtId="164" fontId="10" fillId="5" borderId="6" xfId="0" applyFont="true" applyBorder="true" applyAlignment="true" applyProtection="true">
      <alignment horizontal="general" vertical="top" textRotation="0" wrapText="false" indent="0" shrinkToFit="false"/>
      <protection locked="true" hidden="false"/>
    </xf>
    <xf numFmtId="164" fontId="9" fillId="5" borderId="6" xfId="0" applyFont="true" applyBorder="true" applyAlignment="true" applyProtection="true">
      <alignment horizontal="general" vertical="bottom" textRotation="0" wrapText="true" indent="0" shrinkToFit="false"/>
      <protection locked="true" hidden="false"/>
    </xf>
    <xf numFmtId="164" fontId="9" fillId="5" borderId="6" xfId="0" applyFont="true" applyBorder="true" applyAlignment="true" applyProtection="true">
      <alignment horizontal="center" vertical="top" textRotation="0" wrapText="true" indent="0" shrinkToFit="false"/>
      <protection locked="true" hidden="false"/>
    </xf>
    <xf numFmtId="164" fontId="9" fillId="5" borderId="6" xfId="0" applyFont="true" applyBorder="true" applyAlignment="true" applyProtection="true">
      <alignment horizontal="general" vertical="top" textRotation="0" wrapText="true" indent="0" shrinkToFit="false"/>
      <protection locked="true" hidden="false"/>
    </xf>
    <xf numFmtId="164" fontId="9" fillId="5" borderId="6" xfId="0" applyFont="true" applyBorder="true" applyAlignment="true" applyProtection="true">
      <alignment horizontal="left" vertical="top" textRotation="0" wrapText="true" indent="0" shrinkToFit="false"/>
      <protection locked="true" hidden="false"/>
    </xf>
    <xf numFmtId="165" fontId="9" fillId="5" borderId="6" xfId="0" applyFont="true" applyBorder="true" applyAlignment="true" applyProtection="true">
      <alignment horizontal="center" vertical="top" textRotation="0" wrapText="true" indent="0" shrinkToFit="false"/>
      <protection locked="true" hidden="false"/>
    </xf>
    <xf numFmtId="164" fontId="10" fillId="5" borderId="6" xfId="0" applyFont="true" applyBorder="true" applyAlignment="true" applyProtection="true">
      <alignment horizontal="center" vertical="top" textRotation="0" wrapText="true" indent="0" shrinkToFit="false"/>
      <protection locked="true" hidden="false"/>
    </xf>
    <xf numFmtId="165" fontId="8" fillId="0" borderId="6" xfId="0" applyFont="true" applyBorder="true" applyAlignment="true" applyProtection="true">
      <alignment horizontal="left" vertical="top" textRotation="0" wrapText="true" indent="0" shrinkToFit="false"/>
      <protection locked="true" hidden="false"/>
    </xf>
    <xf numFmtId="164" fontId="7" fillId="5" borderId="6" xfId="0" applyFont="true" applyBorder="true" applyAlignment="true" applyProtection="true">
      <alignment horizontal="general" vertical="top" textRotation="0" wrapText="false" indent="0" shrinkToFit="false"/>
      <protection locked="true" hidden="false"/>
    </xf>
    <xf numFmtId="164" fontId="10" fillId="5" borderId="6" xfId="0" applyFont="true" applyBorder="true" applyAlignment="true" applyProtection="true">
      <alignment horizontal="general" vertical="top" textRotation="0" wrapText="true" indent="0" shrinkToFit="false"/>
      <protection locked="true" hidden="false"/>
    </xf>
    <xf numFmtId="165" fontId="10" fillId="5" borderId="6" xfId="0" applyFont="true" applyBorder="true" applyAlignment="true" applyProtection="true">
      <alignment horizontal="center" vertical="top" textRotation="0" wrapText="true" indent="0" shrinkToFit="false"/>
      <protection locked="true" hidden="false"/>
    </xf>
    <xf numFmtId="164" fontId="9" fillId="0" borderId="6" xfId="0" applyFont="true" applyBorder="true" applyAlignment="true" applyProtection="true">
      <alignment horizontal="center" vertical="top" textRotation="0" wrapText="false" indent="0" shrinkToFit="false"/>
      <protection locked="true" hidden="false"/>
    </xf>
    <xf numFmtId="166" fontId="9" fillId="0" borderId="6" xfId="0" applyFont="true" applyBorder="true" applyAlignment="true" applyProtection="true">
      <alignment horizontal="center" vertical="top" textRotation="0" wrapText="true" indent="0" shrinkToFit="false"/>
      <protection locked="true" hidden="false"/>
    </xf>
    <xf numFmtId="164" fontId="9" fillId="0" borderId="8" xfId="0" applyFont="true" applyBorder="true" applyAlignment="true" applyProtection="true">
      <alignment horizontal="center" vertical="top" textRotation="0" wrapText="true" indent="0" shrinkToFit="false"/>
      <protection locked="true" hidden="false"/>
    </xf>
    <xf numFmtId="164" fontId="8" fillId="5" borderId="6" xfId="0" applyFont="true" applyBorder="true" applyAlignment="true" applyProtection="true">
      <alignment horizontal="center" vertical="top" textRotation="0" wrapText="true" indent="0" shrinkToFit="false"/>
      <protection locked="true" hidden="false"/>
    </xf>
    <xf numFmtId="164" fontId="7" fillId="5" borderId="6" xfId="0" applyFont="true" applyBorder="true" applyAlignment="true" applyProtection="true">
      <alignment horizontal="general" vertical="top" textRotation="0" wrapText="true" indent="0" shrinkToFit="false"/>
      <protection locked="true" hidden="false"/>
    </xf>
    <xf numFmtId="164" fontId="9" fillId="2" borderId="0" xfId="0" applyFont="true" applyBorder="false" applyAlignment="true" applyProtection="true">
      <alignment horizontal="center" vertical="bottom" textRotation="0" wrapText="true" indent="0" shrinkToFit="false"/>
      <protection locked="true" hidden="false"/>
    </xf>
    <xf numFmtId="165" fontId="9" fillId="2" borderId="0" xfId="0" applyFont="true" applyBorder="false" applyAlignment="true" applyProtection="true">
      <alignment horizontal="center" vertical="bottom" textRotation="0" wrapText="true" indent="0" shrinkToFit="false"/>
      <protection locked="true" hidden="false"/>
    </xf>
    <xf numFmtId="164" fontId="7" fillId="5" borderId="8" xfId="0" applyFont="true" applyBorder="true" applyAlignment="true" applyProtection="true">
      <alignment horizontal="general" vertical="center" textRotation="0" wrapText="false" indent="0" shrinkToFit="false"/>
      <protection locked="true" hidden="false"/>
    </xf>
    <xf numFmtId="164" fontId="7" fillId="5" borderId="8" xfId="0" applyFont="true" applyBorder="true" applyAlignment="true" applyProtection="true">
      <alignment horizontal="center" vertical="center" textRotation="0" wrapText="true" indent="0" shrinkToFit="false"/>
      <protection locked="true" hidden="false"/>
    </xf>
    <xf numFmtId="164" fontId="8" fillId="6" borderId="6" xfId="0" applyFont="true" applyBorder="true" applyAlignment="true" applyProtection="true">
      <alignment horizontal="general" vertical="top" textRotation="0" wrapText="true" indent="0" shrinkToFit="false"/>
      <protection locked="true" hidden="false"/>
    </xf>
    <xf numFmtId="164" fontId="8" fillId="6" borderId="6" xfId="0" applyFont="true" applyBorder="true" applyAlignment="true" applyProtection="true">
      <alignment horizontal="center" vertical="top" textRotation="0" wrapText="false" indent="0" shrinkToFit="false"/>
      <protection locked="true" hidden="false"/>
    </xf>
    <xf numFmtId="165" fontId="8" fillId="6" borderId="6" xfId="0" applyFont="true" applyBorder="true" applyAlignment="true" applyProtection="true">
      <alignment horizontal="center" vertical="top" textRotation="0" wrapText="true" indent="0" shrinkToFit="false"/>
      <protection locked="true" hidden="false"/>
    </xf>
    <xf numFmtId="164" fontId="9" fillId="5" borderId="0" xfId="0" applyFont="true" applyBorder="false" applyAlignment="true" applyProtection="true">
      <alignment horizontal="general" vertical="bottom" textRotation="0" wrapText="true" indent="0" shrinkToFit="false"/>
      <protection locked="true" hidden="false"/>
    </xf>
    <xf numFmtId="164" fontId="9" fillId="0" borderId="8" xfId="0" applyFont="true" applyBorder="true" applyAlignment="true" applyProtection="true">
      <alignment horizontal="general" vertical="top" textRotation="0" wrapText="true" indent="0" shrinkToFit="false"/>
      <protection locked="true" hidden="false"/>
    </xf>
    <xf numFmtId="164" fontId="8" fillId="0" borderId="8" xfId="0" applyFont="true" applyBorder="true" applyAlignment="true" applyProtection="true">
      <alignment horizontal="general" vertical="top" textRotation="0" wrapText="true" indent="0" shrinkToFit="false"/>
      <protection locked="true" hidden="false"/>
    </xf>
    <xf numFmtId="164" fontId="8" fillId="0" borderId="8" xfId="0" applyFont="true" applyBorder="true" applyAlignment="true" applyProtection="true">
      <alignment horizontal="center" vertical="top" textRotation="0" wrapText="true" indent="0" shrinkToFit="false"/>
      <protection locked="true" hidden="false"/>
    </xf>
    <xf numFmtId="164" fontId="9" fillId="6" borderId="6" xfId="0" applyFont="true" applyBorder="true" applyAlignment="true" applyProtection="true">
      <alignment horizontal="left" vertical="top" textRotation="0" wrapText="true" indent="0" shrinkToFit="false"/>
      <protection locked="true" hidden="false"/>
    </xf>
    <xf numFmtId="164" fontId="9" fillId="6" borderId="6" xfId="0" applyFont="true" applyBorder="true" applyAlignment="true" applyProtection="true">
      <alignment horizontal="center" vertical="top" textRotation="0" wrapText="true" indent="0" shrinkToFit="false"/>
      <protection locked="true" hidden="false"/>
    </xf>
    <xf numFmtId="165" fontId="9" fillId="6" borderId="6" xfId="0" applyFont="true" applyBorder="true" applyAlignment="true" applyProtection="true">
      <alignment horizontal="center" vertical="top" textRotation="0" wrapText="true" indent="0" shrinkToFit="false"/>
      <protection locked="true" hidden="false"/>
    </xf>
    <xf numFmtId="164" fontId="10" fillId="0" borderId="8" xfId="0" applyFont="true" applyBorder="true" applyAlignment="true" applyProtection="true">
      <alignment horizontal="center" vertical="top" textRotation="0" wrapText="true" indent="0" shrinkToFit="false"/>
      <protection locked="true" hidden="false"/>
    </xf>
    <xf numFmtId="164" fontId="10" fillId="0" borderId="6" xfId="0" applyFont="true" applyBorder="true" applyAlignment="true" applyProtection="true">
      <alignment horizontal="center" vertical="top" textRotation="0" wrapText="true" indent="0" shrinkToFit="false"/>
      <protection locked="true" hidden="false"/>
    </xf>
    <xf numFmtId="164" fontId="8" fillId="7" borderId="6" xfId="0" applyFont="true" applyBorder="true" applyAlignment="true" applyProtection="true">
      <alignment horizontal="left" vertical="top" textRotation="0" wrapText="true" indent="0" shrinkToFit="false"/>
      <protection locked="true" hidden="false"/>
    </xf>
    <xf numFmtId="164" fontId="9" fillId="7" borderId="6" xfId="0" applyFont="true" applyBorder="true" applyAlignment="true" applyProtection="true">
      <alignment horizontal="center" vertical="top" textRotation="0" wrapText="true" indent="0" shrinkToFit="false"/>
      <protection locked="true" hidden="false"/>
    </xf>
    <xf numFmtId="165" fontId="9" fillId="7" borderId="6" xfId="0" applyFont="true" applyBorder="true" applyAlignment="true" applyProtection="true">
      <alignment horizontal="center" vertical="top" textRotation="0" wrapText="true" indent="0" shrinkToFit="false"/>
      <protection locked="true" hidden="false"/>
    </xf>
    <xf numFmtId="164" fontId="9" fillId="7" borderId="6" xfId="0" applyFont="true" applyBorder="true" applyAlignment="true" applyProtection="true">
      <alignment horizontal="left" vertical="top" textRotation="0" wrapText="true" indent="0" shrinkToFit="false"/>
      <protection locked="true" hidden="false"/>
    </xf>
    <xf numFmtId="165" fontId="8" fillId="7" borderId="6" xfId="0" applyFont="true" applyBorder="true" applyAlignment="true" applyProtection="true">
      <alignment horizontal="center" vertical="top" textRotation="0" wrapText="true" indent="0" shrinkToFit="false"/>
      <protection locked="true" hidden="false"/>
    </xf>
    <xf numFmtId="165" fontId="9" fillId="0" borderId="6" xfId="0" applyFont="true" applyBorder="true" applyAlignment="true" applyProtection="true">
      <alignment horizontal="left" vertical="top" textRotation="0" wrapText="false" indent="0" shrinkToFit="false"/>
      <protection locked="true" hidden="false"/>
    </xf>
    <xf numFmtId="164" fontId="9" fillId="2" borderId="0" xfId="0" applyFont="true" applyBorder="false" applyAlignment="true" applyProtection="true">
      <alignment horizontal="general" vertical="top" textRotation="0" wrapText="false" indent="0" shrinkToFit="false"/>
      <protection locked="true" hidden="false"/>
    </xf>
    <xf numFmtId="164" fontId="9" fillId="2" borderId="0" xfId="0" applyFont="true" applyBorder="false" applyAlignment="true" applyProtection="true">
      <alignment horizontal="center" vertical="top" textRotation="0" wrapText="false" indent="0" shrinkToFit="false"/>
      <protection locked="true" hidden="false"/>
    </xf>
    <xf numFmtId="165" fontId="9" fillId="2" borderId="0" xfId="0" applyFont="true" applyBorder="false" applyAlignment="true" applyProtection="true">
      <alignment horizontal="center" vertical="top" textRotation="0" wrapText="false" indent="0" shrinkToFit="false"/>
      <protection locked="true" hidden="false"/>
    </xf>
    <xf numFmtId="164" fontId="7" fillId="5" borderId="6" xfId="0" applyFont="true" applyBorder="true" applyAlignment="true" applyProtection="true">
      <alignment horizontal="center" vertical="top" textRotation="0" wrapText="true" indent="0" shrinkToFit="false"/>
      <protection locked="true" hidden="false"/>
    </xf>
    <xf numFmtId="164" fontId="8" fillId="5" borderId="6" xfId="0" applyFont="true" applyBorder="true" applyAlignment="true" applyProtection="true">
      <alignment horizontal="general" vertical="top" textRotation="0" wrapText="false" indent="0" shrinkToFit="false"/>
      <protection locked="true" hidden="false"/>
    </xf>
    <xf numFmtId="164" fontId="8" fillId="5" borderId="6" xfId="0" applyFont="true" applyBorder="true" applyAlignment="true" applyProtection="true">
      <alignment horizontal="center" vertical="top" textRotation="0" wrapText="false" indent="0" shrinkToFit="false"/>
      <protection locked="true" hidden="false"/>
    </xf>
    <xf numFmtId="165" fontId="8" fillId="5" borderId="6" xfId="0" applyFont="true" applyBorder="true" applyAlignment="true" applyProtection="true">
      <alignment horizontal="center" vertical="top" textRotation="0" wrapText="false" indent="0" shrinkToFit="false"/>
      <protection locked="true" hidden="false"/>
    </xf>
    <xf numFmtId="164" fontId="8" fillId="0" borderId="6" xfId="0" applyFont="true" applyBorder="true" applyAlignment="true" applyProtection="true">
      <alignment horizontal="general" vertical="top" textRotation="0" wrapText="false" indent="0" shrinkToFit="false"/>
      <protection locked="true" hidden="false"/>
    </xf>
    <xf numFmtId="164" fontId="8" fillId="0" borderId="8" xfId="0" applyFont="true" applyBorder="true" applyAlignment="true" applyProtection="true">
      <alignment horizontal="center" vertical="top" textRotation="0" wrapText="false" indent="0" shrinkToFit="false"/>
      <protection locked="true" hidden="false"/>
    </xf>
    <xf numFmtId="164" fontId="8" fillId="0" borderId="8" xfId="0" applyFont="true" applyBorder="true" applyAlignment="true" applyProtection="true">
      <alignment horizontal="general" vertical="top" textRotation="0" wrapText="false" indent="0" shrinkToFit="false"/>
      <protection locked="true" hidden="false"/>
    </xf>
    <xf numFmtId="164" fontId="8" fillId="0" borderId="8" xfId="0" applyFont="true" applyBorder="true" applyAlignment="true" applyProtection="true">
      <alignment horizontal="left" vertical="top" textRotation="0" wrapText="true" indent="0" shrinkToFit="false"/>
      <protection locked="true" hidden="false"/>
    </xf>
    <xf numFmtId="164" fontId="8" fillId="0" borderId="6" xfId="0" applyFont="true" applyBorder="true" applyAlignment="true" applyProtection="true">
      <alignment horizontal="center" vertical="center" textRotation="0" wrapText="true" indent="0" shrinkToFit="false"/>
      <protection locked="true" hidden="false"/>
    </xf>
    <xf numFmtId="165" fontId="8" fillId="0" borderId="6" xfId="0" applyFont="true" applyBorder="true" applyAlignment="true" applyProtection="true">
      <alignment horizontal="center" vertical="center" textRotation="0" wrapText="true" indent="0" shrinkToFit="false"/>
      <protection locked="true" hidden="false"/>
    </xf>
    <xf numFmtId="164" fontId="8" fillId="0" borderId="6" xfId="0" applyFont="true" applyBorder="true" applyAlignment="true" applyProtection="true">
      <alignment horizontal="left" vertical="center" textRotation="0" wrapText="false" indent="0" shrinkToFit="false"/>
      <protection locked="true" hidden="false"/>
    </xf>
    <xf numFmtId="164" fontId="8" fillId="0" borderId="6" xfId="0" applyFont="true" applyBorder="true" applyAlignment="true" applyProtection="true">
      <alignment horizontal="justify" vertical="top" textRotation="0" wrapText="false" indent="0" shrinkToFit="false"/>
      <protection locked="true" hidden="false"/>
    </xf>
    <xf numFmtId="164" fontId="7" fillId="5" borderId="6" xfId="0" applyFont="true" applyBorder="true" applyAlignment="true" applyProtection="true">
      <alignment horizontal="left" vertical="top" textRotation="0" wrapText="true" indent="0" shrinkToFit="false"/>
      <protection locked="true" hidden="false"/>
    </xf>
    <xf numFmtId="164" fontId="8" fillId="5" borderId="6" xfId="0" applyFont="true" applyBorder="true" applyAlignment="true" applyProtection="true">
      <alignment horizontal="justify" vertical="top" textRotation="0" wrapText="false" indent="0" shrinkToFit="false"/>
      <protection locked="true" hidden="false"/>
    </xf>
    <xf numFmtId="165" fontId="8" fillId="5" borderId="6" xfId="0" applyFont="true" applyBorder="true" applyAlignment="true" applyProtection="true">
      <alignment horizontal="center" vertical="top" textRotation="0" wrapText="true" indent="0" shrinkToFit="false"/>
      <protection locked="true" hidden="false"/>
    </xf>
    <xf numFmtId="165" fontId="7" fillId="5" borderId="6" xfId="0" applyFont="true" applyBorder="true" applyAlignment="true" applyProtection="true">
      <alignment horizontal="center" vertical="top" textRotation="0" wrapText="true" indent="0" shrinkToFit="false"/>
      <protection locked="true" hidden="false"/>
    </xf>
    <xf numFmtId="166" fontId="8" fillId="0" borderId="8" xfId="0" applyFont="true" applyBorder="true" applyAlignment="true" applyProtection="true">
      <alignment horizontal="center" vertical="top" textRotation="0" wrapText="true" indent="0" shrinkToFit="false"/>
      <protection locked="true" hidden="false"/>
    </xf>
    <xf numFmtId="164" fontId="7" fillId="5" borderId="6" xfId="0" applyFont="true" applyBorder="true" applyAlignment="true" applyProtection="true">
      <alignment horizontal="center" vertical="top" textRotation="0" wrapText="false" indent="0" shrinkToFit="false"/>
      <protection locked="true" hidden="false"/>
    </xf>
    <xf numFmtId="164" fontId="7" fillId="5" borderId="6" xfId="0" applyFont="true" applyBorder="true" applyAlignment="true" applyProtection="true">
      <alignment horizontal="justify" vertical="top" textRotation="0" wrapText="false" indent="0" shrinkToFit="false"/>
      <protection locked="true" hidden="false"/>
    </xf>
    <xf numFmtId="165" fontId="7" fillId="5" borderId="6" xfId="0" applyFont="true" applyBorder="true" applyAlignment="true" applyProtection="true">
      <alignment horizontal="center" vertical="top" textRotation="0" wrapText="false" indent="0" shrinkToFit="false"/>
      <protection locked="true" hidden="false"/>
    </xf>
    <xf numFmtId="165" fontId="8" fillId="0" borderId="6" xfId="0" applyFont="true" applyBorder="true" applyAlignment="true" applyProtection="true">
      <alignment horizontal="center" vertical="top" textRotation="0" wrapText="false" indent="0" shrinkToFit="false"/>
      <protection locked="true" hidden="false"/>
    </xf>
    <xf numFmtId="166" fontId="8" fillId="0" borderId="6" xfId="0" applyFont="true" applyBorder="true" applyAlignment="true" applyProtection="true">
      <alignment horizontal="center" vertical="top" textRotation="0" wrapText="true" indent="0" shrinkToFit="false"/>
      <protection locked="true" hidden="false"/>
    </xf>
    <xf numFmtId="164" fontId="8" fillId="0" borderId="6" xfId="0" applyFont="true" applyBorder="true" applyAlignment="true" applyProtection="true">
      <alignment horizontal="justify" vertical="top" textRotation="0" wrapText="true" indent="0" shrinkToFit="false"/>
      <protection locked="true" hidden="false"/>
    </xf>
    <xf numFmtId="164" fontId="8" fillId="8" borderId="6" xfId="0" applyFont="true" applyBorder="true" applyAlignment="true" applyProtection="true">
      <alignment horizontal="center" vertical="top" textRotation="0" wrapText="true" indent="0" shrinkToFit="false"/>
      <protection locked="true" hidden="false"/>
    </xf>
    <xf numFmtId="165" fontId="9" fillId="0" borderId="6" xfId="0" applyFont="true" applyBorder="true" applyAlignment="true" applyProtection="true">
      <alignment horizontal="center" vertical="top" textRotation="0" wrapText="false" indent="0" shrinkToFit="false"/>
      <protection locked="true" hidden="false"/>
    </xf>
    <xf numFmtId="164" fontId="8" fillId="0" borderId="9" xfId="0" applyFont="true" applyBorder="true" applyAlignment="true" applyProtection="true">
      <alignment horizontal="general" vertical="top" textRotation="0" wrapText="true" indent="0" shrinkToFit="false"/>
      <protection locked="true" hidden="false"/>
    </xf>
    <xf numFmtId="164" fontId="8" fillId="0" borderId="10"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9" fillId="2" borderId="0" xfId="0" applyFont="true" applyBorder="false" applyAlignment="true" applyProtection="true">
      <alignment horizontal="general" vertical="bottom" textRotation="0" wrapText="false" indent="0" shrinkToFit="false"/>
      <protection locked="true" hidden="false"/>
    </xf>
    <xf numFmtId="164" fontId="7" fillId="0" borderId="6" xfId="0" applyFont="true" applyBorder="true" applyAlignment="true" applyProtection="true">
      <alignment horizontal="center" vertical="top" textRotation="0" wrapText="true" indent="0" shrinkToFit="false"/>
      <protection locked="true" hidden="false"/>
    </xf>
    <xf numFmtId="164" fontId="7" fillId="0" borderId="6" xfId="0" applyFont="true" applyBorder="true" applyAlignment="true" applyProtection="true">
      <alignment horizontal="left" vertical="top" textRotation="0" wrapText="true" indent="0" shrinkToFit="false"/>
      <protection locked="true" hidden="false"/>
    </xf>
    <xf numFmtId="165" fontId="7" fillId="0" borderId="6" xfId="0" applyFont="true" applyBorder="true" applyAlignment="true" applyProtection="true">
      <alignment horizontal="center" vertical="top" textRotation="0" wrapText="true" indent="0" shrinkToFit="false"/>
      <protection locked="true" hidden="false"/>
    </xf>
    <xf numFmtId="164" fontId="7" fillId="0" borderId="6" xfId="0" applyFont="true" applyBorder="true" applyAlignment="true" applyProtection="true">
      <alignment horizontal="center" vertical="top" textRotation="0" wrapText="false" indent="0" shrinkToFit="false"/>
      <protection locked="true" hidden="false"/>
    </xf>
    <xf numFmtId="164" fontId="7" fillId="5" borderId="6" xfId="0" applyFont="true" applyBorder="true" applyAlignment="true" applyProtection="true">
      <alignment horizontal="left" vertical="top" textRotation="0" wrapText="false" indent="0" shrinkToFit="false"/>
      <protection locked="true" hidden="false"/>
    </xf>
    <xf numFmtId="164" fontId="8" fillId="0" borderId="11" xfId="0" applyFont="true" applyBorder="true" applyAlignment="true" applyProtection="true">
      <alignment horizontal="left" vertical="top" textRotation="0" wrapText="true" indent="0" shrinkToFit="false"/>
      <protection locked="true" hidden="false"/>
    </xf>
    <xf numFmtId="164" fontId="8" fillId="0" borderId="12" xfId="0" applyFont="true" applyBorder="true" applyAlignment="true" applyProtection="true">
      <alignment horizontal="left" vertical="top" textRotation="0" wrapText="true" indent="0" shrinkToFit="false"/>
      <protection locked="true" hidden="false"/>
    </xf>
    <xf numFmtId="164" fontId="8" fillId="0" borderId="12" xfId="0" applyFont="true" applyBorder="true" applyAlignment="true" applyProtection="true">
      <alignment horizontal="center" vertical="top" textRotation="0" wrapText="true" indent="0" shrinkToFit="false"/>
      <protection locked="true" hidden="false"/>
    </xf>
    <xf numFmtId="164" fontId="7" fillId="5" borderId="12" xfId="0" applyFont="true" applyBorder="true" applyAlignment="true" applyProtection="true">
      <alignment horizontal="left" vertical="top" textRotation="0" wrapText="false" indent="0" shrinkToFit="false"/>
      <protection locked="true" hidden="false"/>
    </xf>
    <xf numFmtId="164" fontId="8" fillId="5" borderId="6" xfId="0" applyFont="true" applyBorder="true" applyAlignment="true" applyProtection="true">
      <alignment horizontal="left" vertical="top" textRotation="0" wrapText="true" indent="0" shrinkToFit="false"/>
      <protection locked="true" hidden="false"/>
    </xf>
    <xf numFmtId="167" fontId="8" fillId="0" borderId="6" xfId="0" applyFont="true" applyBorder="true" applyAlignment="true" applyProtection="true">
      <alignment horizontal="center" vertical="top" textRotation="0" wrapText="false" indent="0" shrinkToFit="false"/>
      <protection locked="true" hidden="false"/>
    </xf>
    <xf numFmtId="164" fontId="11" fillId="9" borderId="6" xfId="0" applyFont="true" applyBorder="true" applyAlignment="true" applyProtection="true">
      <alignment horizontal="general" vertical="top" textRotation="0" wrapText="true" indent="0" shrinkToFit="false"/>
      <protection locked="true" hidden="false"/>
    </xf>
    <xf numFmtId="165" fontId="11" fillId="9" borderId="6" xfId="0" applyFont="true" applyBorder="true" applyAlignment="true" applyProtection="true">
      <alignment horizontal="center" vertical="top" textRotation="0" wrapText="true" indent="0" shrinkToFit="false"/>
      <protection locked="true" hidden="false"/>
    </xf>
    <xf numFmtId="164" fontId="8" fillId="9" borderId="6" xfId="0" applyFont="true" applyBorder="true" applyAlignment="true" applyProtection="true">
      <alignment horizontal="general" vertical="top" textRotation="0" wrapText="true" indent="0" shrinkToFit="false"/>
      <protection locked="true" hidden="false"/>
    </xf>
    <xf numFmtId="165" fontId="8" fillId="9" borderId="6" xfId="0" applyFont="true" applyBorder="true" applyAlignment="true" applyProtection="true">
      <alignment horizontal="center" vertical="top" textRotation="0" wrapText="true" indent="0" shrinkToFit="false"/>
      <protection locked="true" hidden="false"/>
    </xf>
    <xf numFmtId="167" fontId="8" fillId="0" borderId="8" xfId="0" applyFont="true" applyBorder="true" applyAlignment="true" applyProtection="true">
      <alignment horizontal="center" vertical="top" textRotation="0" wrapText="false" indent="0" shrinkToFit="false"/>
      <protection locked="true" hidden="false"/>
    </xf>
    <xf numFmtId="164" fontId="8" fillId="0" borderId="13" xfId="0" applyFont="true" applyBorder="true" applyAlignment="true" applyProtection="true">
      <alignment horizontal="general" vertical="top" textRotation="0" wrapText="true" indent="0" shrinkToFit="false"/>
      <protection locked="true" hidden="false"/>
    </xf>
    <xf numFmtId="164" fontId="8" fillId="0" borderId="9" xfId="0" applyFont="true" applyBorder="true" applyAlignment="true" applyProtection="true">
      <alignment horizontal="center" vertical="top" textRotation="0" wrapText="false" indent="0" shrinkToFit="false"/>
      <protection locked="true" hidden="false"/>
    </xf>
    <xf numFmtId="164" fontId="8" fillId="0" borderId="9" xfId="0" applyFont="true" applyBorder="true" applyAlignment="true" applyProtection="true">
      <alignment horizontal="left" vertical="top" textRotation="0" wrapText="true" indent="0" shrinkToFit="false"/>
      <protection locked="true" hidden="false"/>
    </xf>
    <xf numFmtId="164" fontId="8" fillId="0" borderId="14" xfId="0" applyFont="true" applyBorder="true" applyAlignment="true" applyProtection="true">
      <alignment horizontal="left" vertical="top" textRotation="0" wrapText="true" indent="0" shrinkToFit="false"/>
      <protection locked="true" hidden="false"/>
    </xf>
    <xf numFmtId="167" fontId="8" fillId="0" borderId="9" xfId="0" applyFont="true" applyBorder="true" applyAlignment="true" applyProtection="true">
      <alignment horizontal="center" vertical="top" textRotation="0" wrapText="false" indent="0" shrinkToFit="false"/>
      <protection locked="true" hidden="false"/>
    </xf>
    <xf numFmtId="164" fontId="8" fillId="2" borderId="6" xfId="0" applyFont="true" applyBorder="true" applyAlignment="true" applyProtection="true">
      <alignment horizontal="left" vertical="top" textRotation="0" wrapText="true" indent="0" shrinkToFit="false"/>
      <protection locked="true" hidden="false"/>
    </xf>
    <xf numFmtId="164" fontId="8" fillId="2" borderId="6" xfId="0" applyFont="true" applyBorder="true" applyAlignment="true" applyProtection="true">
      <alignment horizontal="general" vertical="top" textRotation="0" wrapText="true" indent="0" shrinkToFit="false"/>
      <protection locked="true" hidden="false"/>
    </xf>
    <xf numFmtId="165" fontId="8" fillId="2" borderId="6" xfId="0" applyFont="true" applyBorder="true" applyAlignment="true" applyProtection="true">
      <alignment horizontal="center" vertical="top" textRotation="0" wrapText="true" indent="0" shrinkToFit="false"/>
      <protection locked="true" hidden="false"/>
    </xf>
    <xf numFmtId="165" fontId="8" fillId="2" borderId="6" xfId="0" applyFont="true" applyBorder="true" applyAlignment="true" applyProtection="true">
      <alignment horizontal="center" vertical="top" textRotation="0" wrapText="false" indent="0" shrinkToFit="false"/>
      <protection locked="true" hidden="false"/>
    </xf>
    <xf numFmtId="166" fontId="8" fillId="5" borderId="9" xfId="0" applyFont="true" applyBorder="true" applyAlignment="true" applyProtection="true">
      <alignment horizontal="center" vertical="top" textRotation="0" wrapText="false" indent="0" shrinkToFit="false"/>
      <protection locked="true" hidden="false"/>
    </xf>
    <xf numFmtId="164" fontId="8" fillId="5" borderId="12" xfId="0" applyFont="true" applyBorder="true" applyAlignment="true" applyProtection="true">
      <alignment horizontal="left" vertical="top" textRotation="0" wrapText="true" indent="0" shrinkToFit="false"/>
      <protection locked="true" hidden="false"/>
    </xf>
    <xf numFmtId="164" fontId="9" fillId="5" borderId="6" xfId="0" applyFont="true" applyBorder="true" applyAlignment="true" applyProtection="true">
      <alignment horizontal="center" vertical="top" textRotation="0" wrapText="false" indent="0" shrinkToFit="false"/>
      <protection locked="true" hidden="false"/>
    </xf>
    <xf numFmtId="165" fontId="9" fillId="5" borderId="6" xfId="0" applyFont="true" applyBorder="true" applyAlignment="true" applyProtection="true">
      <alignment horizontal="center" vertical="top" textRotation="0" wrapText="false" indent="0" shrinkToFit="false"/>
      <protection locked="true" hidden="false"/>
    </xf>
    <xf numFmtId="164" fontId="0" fillId="0" borderId="6" xfId="0" applyFont="true" applyBorder="true" applyAlignment="true" applyProtection="true">
      <alignment horizontal="center" vertical="top" textRotation="0" wrapText="false" indent="0" shrinkToFit="false"/>
      <protection locked="true" hidden="false"/>
    </xf>
    <xf numFmtId="166" fontId="0" fillId="0" borderId="6" xfId="0" applyFont="false" applyBorder="true" applyAlignment="true" applyProtection="true">
      <alignment horizontal="general" vertical="top" textRotation="0" wrapText="false" indent="0" shrinkToFit="false"/>
      <protection locked="true" hidden="false"/>
    </xf>
    <xf numFmtId="164" fontId="7" fillId="0" borderId="6" xfId="0" applyFont="true" applyBorder="true" applyAlignment="true" applyProtection="true">
      <alignment horizontal="left" vertical="top" textRotation="0" wrapText="false" indent="0" shrinkToFit="false"/>
      <protection locked="true" hidden="false"/>
    </xf>
    <xf numFmtId="165" fontId="8" fillId="0" borderId="8" xfId="0" applyFont="true" applyBorder="true" applyAlignment="true" applyProtection="true">
      <alignment horizontal="center" vertical="top" textRotation="0" wrapText="false" indent="0" shrinkToFit="false"/>
      <protection locked="true" hidden="false"/>
    </xf>
    <xf numFmtId="166" fontId="8" fillId="0" borderId="8" xfId="0" applyFont="true" applyBorder="true" applyAlignment="true" applyProtection="true">
      <alignment horizontal="center" vertical="top" textRotation="0" wrapText="false" indent="0" shrinkToFit="false"/>
      <protection locked="true" hidden="false"/>
    </xf>
    <xf numFmtId="164" fontId="10" fillId="2" borderId="15" xfId="0" applyFont="true" applyBorder="true" applyAlignment="true" applyProtection="true">
      <alignment horizontal="left" vertical="top" textRotation="0" wrapText="false" indent="0" shrinkToFit="false"/>
      <protection locked="true" hidden="false"/>
    </xf>
    <xf numFmtId="164" fontId="9" fillId="2" borderId="16" xfId="0" applyFont="true" applyBorder="true" applyAlignment="true" applyProtection="true">
      <alignment horizontal="general" vertical="top" textRotation="0" wrapText="false" indent="0" shrinkToFit="false"/>
      <protection locked="true" hidden="false"/>
    </xf>
    <xf numFmtId="164" fontId="9" fillId="2" borderId="16" xfId="0" applyFont="true" applyBorder="true" applyAlignment="true" applyProtection="true">
      <alignment horizontal="center" vertical="top" textRotation="0" wrapText="false" indent="0" shrinkToFit="false"/>
      <protection locked="true" hidden="false"/>
    </xf>
    <xf numFmtId="165" fontId="9" fillId="2" borderId="16" xfId="0" applyFont="true" applyBorder="true" applyAlignment="true" applyProtection="true">
      <alignment horizontal="center" vertical="top" textRotation="0" wrapText="false" indent="0" shrinkToFit="false"/>
      <protection locked="true" hidden="false"/>
    </xf>
    <xf numFmtId="164" fontId="9" fillId="2" borderId="16" xfId="0" applyFont="true" applyBorder="true" applyAlignment="true" applyProtection="true">
      <alignment horizontal="general" vertical="top" textRotation="0" wrapText="true" indent="0" shrinkToFit="false"/>
      <protection locked="true" hidden="false"/>
    </xf>
    <xf numFmtId="164" fontId="9" fillId="2" borderId="16" xfId="0" applyFont="true" applyBorder="true" applyAlignment="true" applyProtection="true">
      <alignment horizontal="center" vertical="top" textRotation="0" wrapText="true" indent="0" shrinkToFit="false"/>
      <protection locked="true" hidden="false"/>
    </xf>
    <xf numFmtId="165" fontId="9" fillId="2" borderId="16" xfId="0" applyFont="true" applyBorder="true" applyAlignment="true" applyProtection="true">
      <alignment horizontal="general" vertical="top" textRotation="0" wrapText="true" indent="0" shrinkToFit="false"/>
      <protection locked="true" hidden="false"/>
    </xf>
    <xf numFmtId="164" fontId="9" fillId="2" borderId="17" xfId="0" applyFont="true" applyBorder="true" applyAlignment="true" applyProtection="true">
      <alignment horizontal="center" vertical="top" textRotation="0" wrapText="false" indent="0" shrinkToFit="false"/>
      <protection locked="true" hidden="false"/>
    </xf>
    <xf numFmtId="164" fontId="9" fillId="0" borderId="6" xfId="0" applyFont="true" applyBorder="true" applyAlignment="true" applyProtection="true">
      <alignment horizontal="general" vertical="top" textRotation="0" wrapText="false" indent="0" shrinkToFit="false"/>
      <protection locked="true" hidden="false"/>
    </xf>
    <xf numFmtId="164" fontId="9" fillId="0" borderId="8" xfId="0" applyFont="true" applyBorder="true" applyAlignment="true" applyProtection="true">
      <alignment horizontal="center" vertical="top" textRotation="0" wrapText="false" indent="0" shrinkToFit="false"/>
      <protection locked="true" hidden="false"/>
    </xf>
    <xf numFmtId="165" fontId="9" fillId="0" borderId="8" xfId="0" applyFont="true" applyBorder="true" applyAlignment="true" applyProtection="true">
      <alignment horizontal="center" vertical="top" textRotation="0" wrapText="false" indent="0" shrinkToFit="false"/>
      <protection locked="true" hidden="false"/>
    </xf>
    <xf numFmtId="166" fontId="9" fillId="0" borderId="6" xfId="0" applyFont="true" applyBorder="true" applyAlignment="true" applyProtection="true">
      <alignment horizontal="center" vertical="top" textRotation="0" wrapText="false" indent="0" shrinkToFit="false"/>
      <protection locked="true" hidden="false"/>
    </xf>
    <xf numFmtId="164" fontId="9" fillId="5" borderId="6" xfId="0" applyFont="true" applyBorder="true" applyAlignment="true" applyProtection="true">
      <alignment horizontal="general" vertical="top" textRotation="0" wrapText="false" indent="0" shrinkToFit="false"/>
      <protection locked="true" hidden="false"/>
    </xf>
    <xf numFmtId="166" fontId="9" fillId="0" borderId="8"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8" fillId="3" borderId="6" xfId="0"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8" fillId="8" borderId="6" xfId="0" applyFont="true" applyBorder="true" applyAlignment="true" applyProtection="true">
      <alignment horizontal="left" vertical="top" textRotation="0" wrapText="true" indent="0" shrinkToFit="false"/>
      <protection locked="true" hidden="false"/>
    </xf>
    <xf numFmtId="164" fontId="8" fillId="8" borderId="6" xfId="0" applyFont="true" applyBorder="true" applyAlignment="true" applyProtection="true">
      <alignment horizontal="center" vertical="top" textRotation="0" wrapText="false" indent="0" shrinkToFit="false"/>
      <protection locked="true" hidden="false"/>
    </xf>
    <xf numFmtId="164" fontId="8" fillId="8" borderId="6" xfId="0" applyFont="true" applyBorder="true" applyAlignment="true" applyProtection="true">
      <alignment horizontal="general" vertical="top" textRotation="0" wrapText="true" indent="0" shrinkToFit="false"/>
      <protection locked="true" hidden="false"/>
    </xf>
    <xf numFmtId="165" fontId="8" fillId="8" borderId="6" xfId="0" applyFont="true" applyBorder="true" applyAlignment="true" applyProtection="true">
      <alignment horizontal="center" vertical="top" textRotation="0" wrapText="true" indent="0" shrinkToFit="false"/>
      <protection locked="true" hidden="false"/>
    </xf>
    <xf numFmtId="165" fontId="8" fillId="8" borderId="6" xfId="0" applyFont="true" applyBorder="true" applyAlignment="true" applyProtection="true">
      <alignment horizontal="center" vertical="top" textRotation="0" wrapText="false" indent="0" shrinkToFit="false"/>
      <protection locked="true" hidden="false"/>
    </xf>
    <xf numFmtId="164" fontId="8" fillId="8" borderId="0" xfId="0" applyFont="true" applyBorder="false" applyAlignment="true" applyProtection="true">
      <alignment horizontal="general" vertical="top" textRotation="0" wrapText="false" indent="0" shrinkToFit="false"/>
      <protection locked="true" hidden="false"/>
    </xf>
    <xf numFmtId="164" fontId="8" fillId="10" borderId="6" xfId="0" applyFont="true" applyBorder="true" applyAlignment="true" applyProtection="true">
      <alignment horizontal="center" vertical="top" textRotation="0" wrapText="false" indent="0" shrinkToFit="false"/>
      <protection locked="true" hidden="false"/>
    </xf>
    <xf numFmtId="164" fontId="8" fillId="10" borderId="6" xfId="0" applyFont="true" applyBorder="true" applyAlignment="true" applyProtection="true">
      <alignment horizontal="center" vertical="top" textRotation="0" wrapText="true" indent="0" shrinkToFit="false"/>
      <protection locked="true" hidden="false"/>
    </xf>
    <xf numFmtId="165" fontId="8" fillId="10" borderId="6" xfId="0" applyFont="true" applyBorder="true" applyAlignment="true" applyProtection="true">
      <alignment horizontal="center" vertical="top" textRotation="0" wrapText="false" indent="0" shrinkToFit="false"/>
      <protection locked="true" hidden="false"/>
    </xf>
    <xf numFmtId="164" fontId="8" fillId="10" borderId="6" xfId="0" applyFont="true" applyBorder="true" applyAlignment="true" applyProtection="true">
      <alignment horizontal="general" vertical="top" textRotation="0" wrapText="true" indent="0" shrinkToFit="false"/>
      <protection locked="true" hidden="false"/>
    </xf>
    <xf numFmtId="165" fontId="8" fillId="10" borderId="6" xfId="0" applyFont="true" applyBorder="true" applyAlignment="true" applyProtection="true">
      <alignment horizontal="center" vertical="top" textRotation="0" wrapText="true" indent="0" shrinkToFit="false"/>
      <protection locked="true" hidden="false"/>
    </xf>
    <xf numFmtId="164" fontId="8" fillId="10" borderId="0" xfId="0" applyFont="true" applyBorder="false" applyAlignment="true" applyProtection="true">
      <alignment horizontal="general" vertical="top" textRotation="0" wrapText="false" indent="0" shrinkToFit="false"/>
      <protection locked="true" hidden="false"/>
    </xf>
    <xf numFmtId="164" fontId="0" fillId="10" borderId="0" xfId="0" applyFont="false" applyBorder="false" applyAlignment="true" applyProtection="true">
      <alignment horizontal="general" vertical="bottom" textRotation="0" wrapText="false" indent="0" shrinkToFit="false"/>
      <protection locked="true" hidden="false"/>
    </xf>
    <xf numFmtId="166" fontId="8" fillId="8" borderId="6" xfId="0" applyFont="true" applyBorder="true" applyAlignment="true" applyProtection="true">
      <alignment horizontal="center" vertical="top" textRotation="0" wrapText="true" indent="0" shrinkToFit="false"/>
      <protection locked="true" hidden="false"/>
    </xf>
    <xf numFmtId="164" fontId="8" fillId="10" borderId="6" xfId="0" applyFont="true" applyBorder="true" applyAlignment="true" applyProtection="true">
      <alignment horizontal="left" vertical="top" textRotation="0" wrapText="true" indent="0" shrinkToFit="false"/>
      <protection locked="true" hidden="false"/>
    </xf>
    <xf numFmtId="164" fontId="8" fillId="10" borderId="6" xfId="0" applyFont="true" applyBorder="true" applyAlignment="true" applyProtection="true">
      <alignment horizontal="center" vertical="center" textRotation="0" wrapText="true" indent="0" shrinkToFit="false"/>
      <protection locked="true" hidden="false"/>
    </xf>
    <xf numFmtId="165" fontId="8" fillId="10" borderId="6" xfId="0" applyFont="true" applyBorder="true" applyAlignment="true" applyProtection="true">
      <alignment horizontal="center" vertical="center" textRotation="0" wrapText="true" indent="0" shrinkToFit="false"/>
      <protection locked="true" hidden="false"/>
    </xf>
    <xf numFmtId="164" fontId="8" fillId="10" borderId="6" xfId="0" applyFont="true" applyBorder="true" applyAlignment="true" applyProtection="true">
      <alignment horizontal="general" vertical="center" textRotation="0" wrapText="false" indent="0" shrinkToFit="false"/>
      <protection locked="true" hidden="false"/>
    </xf>
    <xf numFmtId="164" fontId="8" fillId="10" borderId="6" xfId="0" applyFont="true" applyBorder="true" applyAlignment="true" applyProtection="true">
      <alignment horizontal="center" vertical="center" textRotation="0" wrapText="false" indent="0" shrinkToFit="false"/>
      <protection locked="true" hidden="false"/>
    </xf>
    <xf numFmtId="164" fontId="8" fillId="8" borderId="6" xfId="0" applyFont="true" applyBorder="true" applyAlignment="true" applyProtection="true">
      <alignment horizontal="general" vertical="top" textRotation="0" wrapText="false" indent="0" shrinkToFit="false"/>
      <protection locked="true" hidden="false"/>
    </xf>
    <xf numFmtId="164" fontId="8" fillId="10" borderId="6" xfId="0" applyFont="true" applyBorder="true" applyAlignment="true" applyProtection="true">
      <alignment horizontal="general" vertical="top" textRotation="0" wrapText="false" indent="0" shrinkToFit="false"/>
      <protection locked="true" hidden="false"/>
    </xf>
    <xf numFmtId="166" fontId="8" fillId="10" borderId="6" xfId="0" applyFont="true" applyBorder="true" applyAlignment="true" applyProtection="true">
      <alignment horizontal="center" vertical="top" textRotation="0" wrapText="false" indent="0" shrinkToFit="false"/>
      <protection locked="true" hidden="false"/>
    </xf>
    <xf numFmtId="164" fontId="8" fillId="10" borderId="6" xfId="0" applyFont="true" applyBorder="true" applyAlignment="true" applyProtection="true">
      <alignment horizontal="left" vertical="top" textRotation="0" wrapText="false" indent="0" shrinkToFit="false"/>
      <protection locked="true" hidden="false"/>
    </xf>
    <xf numFmtId="164" fontId="11" fillId="0" borderId="6" xfId="0" applyFont="true" applyBorder="true" applyAlignment="true" applyProtection="true">
      <alignment horizontal="center" vertical="top" textRotation="0" wrapText="true" indent="0" shrinkToFit="false"/>
      <protection locked="true" hidden="false"/>
    </xf>
    <xf numFmtId="166" fontId="8" fillId="10" borderId="6" xfId="0" applyFont="true" applyBorder="true" applyAlignment="true" applyProtection="true">
      <alignment horizontal="center" vertical="top" textRotation="0" wrapText="true" indent="0" shrinkToFit="false"/>
      <protection locked="true" hidden="false"/>
    </xf>
    <xf numFmtId="165" fontId="8" fillId="10" borderId="10" xfId="0" applyFont="true" applyBorder="true" applyAlignment="true" applyProtection="true">
      <alignment horizontal="center" vertical="top" textRotation="0" wrapText="true" indent="0" shrinkToFit="false"/>
      <protection locked="true" hidden="false"/>
    </xf>
    <xf numFmtId="164" fontId="8" fillId="10" borderId="10" xfId="0" applyFont="true" applyBorder="true" applyAlignment="true" applyProtection="true">
      <alignment horizontal="center" vertical="top" textRotation="0" wrapText="true" indent="0" shrinkToFit="false"/>
      <protection locked="true" hidden="false"/>
    </xf>
    <xf numFmtId="164" fontId="8" fillId="10" borderId="10" xfId="0" applyFont="true" applyBorder="true" applyAlignment="true" applyProtection="true">
      <alignment horizontal="left" vertical="top" textRotation="0" wrapText="true" indent="0" shrinkToFit="false"/>
      <protection locked="true" hidden="false"/>
    </xf>
    <xf numFmtId="164" fontId="8" fillId="10" borderId="8" xfId="0" applyFont="true" applyBorder="true" applyAlignment="true" applyProtection="true">
      <alignment horizontal="center" vertical="top" textRotation="0" wrapText="true" indent="0" shrinkToFit="false"/>
      <protection locked="true" hidden="false"/>
    </xf>
    <xf numFmtId="164" fontId="8" fillId="8" borderId="18" xfId="0" applyFont="true" applyBorder="true" applyAlignment="true" applyProtection="true">
      <alignment horizontal="general" vertical="top" textRotation="0" wrapText="false" indent="0" shrinkToFit="false"/>
      <protection locked="true" hidden="false"/>
    </xf>
    <xf numFmtId="165" fontId="8" fillId="0" borderId="10" xfId="0" applyFont="true" applyBorder="true" applyAlignment="true" applyProtection="true">
      <alignment horizontal="center" vertical="top" textRotation="0" wrapText="true" indent="0" shrinkToFit="false"/>
      <protection locked="true" hidden="false"/>
    </xf>
    <xf numFmtId="165" fontId="8" fillId="0" borderId="10" xfId="0" applyFont="true" applyBorder="true" applyAlignment="true" applyProtection="true">
      <alignment horizontal="center" vertical="top" textRotation="0" wrapText="false" indent="0" shrinkToFit="false"/>
      <protection locked="true" hidden="false"/>
    </xf>
    <xf numFmtId="164" fontId="8" fillId="0" borderId="10" xfId="0" applyFont="true" applyBorder="true" applyAlignment="true" applyProtection="true">
      <alignment horizontal="center" vertical="top" textRotation="0" wrapText="true" indent="0" shrinkToFit="false"/>
      <protection locked="true" hidden="false"/>
    </xf>
    <xf numFmtId="164" fontId="8" fillId="10" borderId="10" xfId="0" applyFont="true" applyBorder="true" applyAlignment="true" applyProtection="true">
      <alignment horizontal="center" vertical="top" textRotation="0" wrapText="false" indent="0" shrinkToFit="false"/>
      <protection locked="true" hidden="false"/>
    </xf>
    <xf numFmtId="164" fontId="8" fillId="8" borderId="8" xfId="0" applyFont="true" applyBorder="true" applyAlignment="true" applyProtection="true">
      <alignment horizontal="center" vertical="top" textRotation="0" wrapText="true" indent="0" shrinkToFit="false"/>
      <protection locked="true" hidden="false"/>
    </xf>
    <xf numFmtId="164" fontId="8" fillId="8" borderId="8" xfId="0" applyFont="true" applyBorder="true" applyAlignment="true" applyProtection="true">
      <alignment horizontal="left" vertical="top" textRotation="0" wrapText="true" indent="0" shrinkToFit="false"/>
      <protection locked="true" hidden="false"/>
    </xf>
    <xf numFmtId="164" fontId="8" fillId="8" borderId="8" xfId="0" applyFont="true" applyBorder="true" applyAlignment="true" applyProtection="true">
      <alignment horizontal="center" vertical="top" textRotation="0" wrapText="false" indent="0" shrinkToFit="false"/>
      <protection locked="true" hidden="false"/>
    </xf>
    <xf numFmtId="164" fontId="0" fillId="8" borderId="0" xfId="0" applyFont="false" applyBorder="false" applyAlignment="true" applyProtection="true">
      <alignment horizontal="general" vertical="bottom" textRotation="0" wrapText="false" indent="0" shrinkToFit="false"/>
      <protection locked="true" hidden="false"/>
    </xf>
    <xf numFmtId="164" fontId="9" fillId="8" borderId="6" xfId="0" applyFont="true" applyBorder="true" applyAlignment="true" applyProtection="true">
      <alignment horizontal="left" vertical="top" textRotation="0" wrapText="true" indent="0" shrinkToFit="false"/>
      <protection locked="true" hidden="false"/>
    </xf>
    <xf numFmtId="164" fontId="9" fillId="10" borderId="0" xfId="0" applyFont="true" applyBorder="true" applyAlignment="true" applyProtection="true">
      <alignment horizontal="left" vertical="top" textRotation="0" wrapText="true" indent="0" shrinkToFit="false"/>
      <protection locked="true" hidden="false"/>
    </xf>
    <xf numFmtId="164" fontId="8" fillId="10" borderId="8" xfId="0" applyFont="true" applyBorder="true" applyAlignment="true" applyProtection="true">
      <alignment horizontal="center" vertical="top" textRotation="0" wrapText="false" indent="0" shrinkToFit="false"/>
      <protection locked="true" hidden="false"/>
    </xf>
    <xf numFmtId="164" fontId="8" fillId="10" borderId="8" xfId="0" applyFont="true" applyBorder="true" applyAlignment="true" applyProtection="true">
      <alignment horizontal="general" vertical="top" textRotation="0" wrapText="true" indent="0" shrinkToFit="false"/>
      <protection locked="true" hidden="false"/>
    </xf>
    <xf numFmtId="164" fontId="8" fillId="8" borderId="8" xfId="0" applyFont="true" applyBorder="true" applyAlignment="true" applyProtection="true">
      <alignment horizontal="general" vertical="top" textRotation="0" wrapText="true" indent="0" shrinkToFit="false"/>
      <protection locked="true" hidden="false"/>
    </xf>
    <xf numFmtId="164" fontId="8" fillId="8" borderId="6" xfId="0" applyFont="true" applyBorder="true" applyAlignment="true" applyProtection="true">
      <alignment horizontal="left" vertical="top" textRotation="0" wrapText="false" indent="0" shrinkToFit="false"/>
      <protection locked="true" hidden="false"/>
    </xf>
    <xf numFmtId="164" fontId="9" fillId="8" borderId="6" xfId="0" applyFont="true" applyBorder="true" applyAlignment="true" applyProtection="true">
      <alignment horizontal="center" vertical="top" textRotation="0" wrapText="false" indent="0" shrinkToFit="false"/>
      <protection locked="true" hidden="false"/>
    </xf>
    <xf numFmtId="165" fontId="9" fillId="8" borderId="6" xfId="0" applyFont="true" applyBorder="true" applyAlignment="true" applyProtection="true">
      <alignment horizontal="center" vertical="top" textRotation="0" wrapText="true" indent="0" shrinkToFit="false"/>
      <protection locked="true" hidden="false"/>
    </xf>
    <xf numFmtId="166" fontId="8" fillId="10" borderId="6" xfId="0" applyFont="true" applyBorder="true" applyAlignment="true" applyProtection="true">
      <alignment horizontal="general" vertical="top" textRotation="0" wrapText="true" indent="0" shrinkToFit="false"/>
      <protection locked="true" hidden="false"/>
    </xf>
    <xf numFmtId="165" fontId="8" fillId="10" borderId="6" xfId="0" applyFont="true" applyBorder="true" applyAlignment="true" applyProtection="true">
      <alignment horizontal="left" vertical="top" textRotation="0" wrapText="true" indent="0" shrinkToFit="false"/>
      <protection locked="true" hidden="false"/>
    </xf>
    <xf numFmtId="164" fontId="11" fillId="10" borderId="6" xfId="0" applyFont="true" applyBorder="true" applyAlignment="true" applyProtection="true">
      <alignment horizontal="center" vertical="top" textRotation="0" wrapText="tru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8" fillId="10" borderId="6" xfId="0" applyFont="true" applyBorder="true" applyAlignment="true" applyProtection="true">
      <alignment horizontal="center" vertical="top" textRotation="0" wrapText="true" indent="0" shrinkToFit="false"/>
      <protection locked="true" hidden="false"/>
    </xf>
    <xf numFmtId="164" fontId="8" fillId="0" borderId="6" xfId="0" applyFont="true" applyBorder="true" applyAlignment="true" applyProtection="true">
      <alignment horizontal="left" vertical="top" textRotation="0" wrapText="false" indent="0" shrinkToFit="false"/>
      <protection locked="true" hidden="false"/>
    </xf>
    <xf numFmtId="164" fontId="8" fillId="0" borderId="9" xfId="0" applyFont="true" applyBorder="true" applyAlignment="true" applyProtection="true">
      <alignment horizontal="center" vertical="top" textRotation="0" wrapText="true" indent="0" shrinkToFit="false"/>
      <protection locked="true" hidden="false"/>
    </xf>
    <xf numFmtId="164" fontId="8" fillId="7" borderId="6" xfId="0" applyFont="true" applyBorder="true" applyAlignment="true" applyProtection="true">
      <alignment horizontal="general" vertical="top" textRotation="0" wrapText="true" indent="0" shrinkToFit="false"/>
      <protection locked="true" hidden="false"/>
    </xf>
    <xf numFmtId="164" fontId="8" fillId="7" borderId="6" xfId="0" applyFont="true" applyBorder="true" applyAlignment="true" applyProtection="true">
      <alignment horizontal="center" vertical="top" textRotation="0" wrapText="false" indent="0" shrinkToFit="false"/>
      <protection locked="true" hidden="false"/>
    </xf>
    <xf numFmtId="165" fontId="8" fillId="7" borderId="6" xfId="0" applyFont="true" applyBorder="true" applyAlignment="true" applyProtection="true">
      <alignment horizontal="center" vertical="top" textRotation="0" wrapText="false" indent="0" shrinkToFit="false"/>
      <protection locked="true" hidden="false"/>
    </xf>
    <xf numFmtId="166" fontId="8" fillId="0" borderId="6" xfId="0" applyFont="true" applyBorder="true" applyAlignment="true" applyProtection="true">
      <alignment horizontal="center" vertical="top" textRotation="0" wrapText="false" indent="0" shrinkToFit="false"/>
      <protection locked="true" hidden="false"/>
    </xf>
    <xf numFmtId="164" fontId="7" fillId="5" borderId="12" xfId="0" applyFont="true" applyBorder="true" applyAlignment="true" applyProtection="true">
      <alignment horizontal="general" vertical="top" textRotation="0" wrapText="false" indent="0" shrinkToFit="false"/>
      <protection locked="true" hidden="false"/>
    </xf>
    <xf numFmtId="164" fontId="8" fillId="5" borderId="19" xfId="0" applyFont="true" applyBorder="true" applyAlignment="true" applyProtection="true">
      <alignment horizontal="general" vertical="top" textRotation="0" wrapText="false" indent="0" shrinkToFit="false"/>
      <protection locked="true" hidden="false"/>
    </xf>
    <xf numFmtId="164" fontId="7" fillId="5" borderId="19" xfId="0" applyFont="true" applyBorder="true" applyAlignment="true" applyProtection="true">
      <alignment horizontal="general" vertical="top" textRotation="0" wrapText="false" indent="0" shrinkToFit="false"/>
      <protection locked="true" hidden="false"/>
    </xf>
    <xf numFmtId="164" fontId="7" fillId="5" borderId="19" xfId="0" applyFont="true" applyBorder="true" applyAlignment="true" applyProtection="true">
      <alignment horizontal="center" vertical="top" textRotation="0" wrapText="false" indent="0" shrinkToFit="false"/>
      <protection locked="true" hidden="false"/>
    </xf>
    <xf numFmtId="164" fontId="7" fillId="5" borderId="13" xfId="0" applyFont="true" applyBorder="true" applyAlignment="true" applyProtection="true">
      <alignment horizontal="general" vertical="top" textRotation="0" wrapText="false" indent="0" shrinkToFit="false"/>
      <protection locked="true" hidden="false"/>
    </xf>
    <xf numFmtId="164" fontId="8" fillId="0" borderId="8" xfId="0" applyFont="true" applyBorder="true" applyAlignment="true" applyProtection="true">
      <alignment horizontal="center" vertical="center" textRotation="0" wrapText="false" indent="0" shrinkToFit="false"/>
      <protection locked="true" hidden="false"/>
    </xf>
    <xf numFmtId="165" fontId="8" fillId="0" borderId="8" xfId="0" applyFont="true" applyBorder="true" applyAlignment="true" applyProtection="true">
      <alignment horizontal="center" vertical="top" textRotation="0" wrapText="true" indent="0" shrinkToFit="false"/>
      <protection locked="true" hidden="false"/>
    </xf>
    <xf numFmtId="164" fontId="8" fillId="0" borderId="11" xfId="0" applyFont="true" applyBorder="true" applyAlignment="true" applyProtection="true">
      <alignment horizontal="center" vertical="top" textRotation="0" wrapText="true" indent="0" shrinkToFit="false"/>
      <protection locked="true" hidden="false"/>
    </xf>
    <xf numFmtId="165" fontId="8" fillId="0" borderId="9" xfId="0" applyFont="true" applyBorder="true" applyAlignment="true" applyProtection="true">
      <alignment horizontal="center" vertical="top" textRotation="0" wrapText="true" indent="0" shrinkToFit="false"/>
      <protection locked="true" hidden="false"/>
    </xf>
    <xf numFmtId="164" fontId="8" fillId="0" borderId="0" xfId="0" applyFont="true" applyBorder="false" applyAlignment="true" applyProtection="true">
      <alignment horizontal="center" vertical="top" textRotation="0" wrapText="true" indent="0" shrinkToFit="false"/>
      <protection locked="true" hidden="false"/>
    </xf>
    <xf numFmtId="164" fontId="8" fillId="0" borderId="7" xfId="0" applyFont="true" applyBorder="true" applyAlignment="true" applyProtection="true">
      <alignment horizontal="general" vertical="top" textRotation="0" wrapText="true" indent="0" shrinkToFit="false"/>
      <protection locked="true" hidden="false"/>
    </xf>
    <xf numFmtId="164" fontId="8" fillId="0" borderId="18" xfId="0" applyFont="true" applyBorder="true" applyAlignment="true" applyProtection="true">
      <alignment horizontal="center" vertical="top" textRotation="0" wrapText="true" indent="0" shrinkToFit="false"/>
      <protection locked="true" hidden="false"/>
    </xf>
    <xf numFmtId="164" fontId="8" fillId="0" borderId="14" xfId="0" applyFont="true" applyBorder="true" applyAlignment="true" applyProtection="true">
      <alignment horizontal="general" vertical="top" textRotation="0" wrapText="true" indent="0" shrinkToFit="false"/>
      <protection locked="true" hidden="false"/>
    </xf>
    <xf numFmtId="164" fontId="8" fillId="0" borderId="10" xfId="0" applyFont="true" applyBorder="true" applyAlignment="true" applyProtection="true">
      <alignment horizontal="center" vertical="top" textRotation="0" wrapText="false" indent="0" shrinkToFit="false"/>
      <protection locked="true" hidden="false"/>
    </xf>
    <xf numFmtId="165" fontId="8" fillId="0" borderId="6" xfId="0" applyFont="true" applyBorder="true" applyAlignment="true" applyProtection="true">
      <alignment horizontal="general" vertical="top" textRotation="0" wrapText="true" indent="0" shrinkToFit="false"/>
      <protection locked="true" hidden="false"/>
    </xf>
    <xf numFmtId="165" fontId="11" fillId="0" borderId="10" xfId="0" applyFont="true" applyBorder="true" applyAlignment="true" applyProtection="true">
      <alignment horizontal="center" vertical="top" textRotation="0" wrapText="true" indent="0" shrinkToFit="false"/>
      <protection locked="true" hidden="false"/>
    </xf>
    <xf numFmtId="164" fontId="11" fillId="0" borderId="6" xfId="0" applyFont="true" applyBorder="true" applyAlignment="true" applyProtection="true">
      <alignment horizontal="left" vertical="top" textRotation="0" wrapText="true" indent="0" shrinkToFit="false"/>
      <protection locked="true" hidden="false"/>
    </xf>
    <xf numFmtId="164" fontId="7" fillId="0" borderId="10" xfId="0" applyFont="true" applyBorder="true" applyAlignment="true" applyProtection="true">
      <alignment horizontal="center" vertical="top" textRotation="0" wrapText="true" indent="0" shrinkToFit="false"/>
      <protection locked="true" hidden="false"/>
    </xf>
    <xf numFmtId="165" fontId="8" fillId="0" borderId="11" xfId="0" applyFont="true" applyBorder="true" applyAlignment="true" applyProtection="true">
      <alignment horizontal="center" vertical="top" textRotation="0" wrapText="true" indent="0" shrinkToFit="false"/>
      <protection locked="true" hidden="false"/>
    </xf>
    <xf numFmtId="164" fontId="8" fillId="0" borderId="20" xfId="0" applyFont="true" applyBorder="true" applyAlignment="true" applyProtection="true">
      <alignment horizontal="general" vertical="top" textRotation="0" wrapText="true" indent="0" shrinkToFit="false"/>
      <protection locked="true" hidden="false"/>
    </xf>
    <xf numFmtId="164" fontId="8" fillId="0" borderId="13" xfId="0" applyFont="true" applyBorder="true" applyAlignment="true" applyProtection="true">
      <alignment horizontal="center" vertical="top" textRotation="0" wrapText="true" indent="0" shrinkToFit="false"/>
      <protection locked="true" hidden="false"/>
    </xf>
    <xf numFmtId="165" fontId="8" fillId="0" borderId="14" xfId="0" applyFont="true" applyBorder="true" applyAlignment="true" applyProtection="true">
      <alignment horizontal="center" vertical="top" textRotation="0" wrapText="true" indent="0" shrinkToFit="false"/>
      <protection locked="true" hidden="false"/>
    </xf>
    <xf numFmtId="164" fontId="8" fillId="0" borderId="21" xfId="0" applyFont="true" applyBorder="true" applyAlignment="true" applyProtection="true">
      <alignment horizontal="general" vertical="top" textRotation="0" wrapText="true" indent="0" shrinkToFit="false"/>
      <protection locked="true" hidden="false"/>
    </xf>
    <xf numFmtId="164" fontId="8" fillId="0" borderId="11" xfId="0" applyFont="true" applyBorder="true" applyAlignment="true" applyProtection="true">
      <alignment horizontal="general" vertical="top" textRotation="0" wrapText="true" indent="0" shrinkToFit="false"/>
      <protection locked="true" hidden="false"/>
    </xf>
    <xf numFmtId="164" fontId="8" fillId="0" borderId="18" xfId="0" applyFont="true" applyBorder="true" applyAlignment="true" applyProtection="true">
      <alignment horizontal="general" vertical="top" textRotation="0" wrapText="true" indent="0" shrinkToFit="false"/>
      <protection locked="true" hidden="false"/>
    </xf>
    <xf numFmtId="164" fontId="14" fillId="5" borderId="12" xfId="0" applyFont="true" applyBorder="true" applyAlignment="true" applyProtection="true">
      <alignment horizontal="general" vertical="top" textRotation="0" wrapText="false" indent="0" shrinkToFit="false"/>
      <protection locked="true" hidden="false"/>
    </xf>
    <xf numFmtId="164" fontId="15" fillId="5" borderId="19" xfId="0" applyFont="true" applyBorder="true" applyAlignment="true" applyProtection="true">
      <alignment horizontal="general" vertical="top" textRotation="0" wrapText="false" indent="0" shrinkToFit="false"/>
      <protection locked="true" hidden="false"/>
    </xf>
    <xf numFmtId="164" fontId="14" fillId="5" borderId="19" xfId="0" applyFont="true" applyBorder="true" applyAlignment="true" applyProtection="true">
      <alignment horizontal="general" vertical="top" textRotation="0" wrapText="false" indent="0" shrinkToFit="false"/>
      <protection locked="true" hidden="false"/>
    </xf>
    <xf numFmtId="164" fontId="14" fillId="5" borderId="13" xfId="0" applyFont="true" applyBorder="true" applyAlignment="true" applyProtection="true">
      <alignment horizontal="general" vertical="top"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14" fillId="0" borderId="8" xfId="0" applyFont="true" applyBorder="true" applyAlignment="true" applyProtection="true">
      <alignment horizontal="general" vertical="top"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5" fontId="8" fillId="0" borderId="7" xfId="0" applyFont="true" applyBorder="true" applyAlignment="true" applyProtection="true">
      <alignment horizontal="center" vertical="top" textRotation="0" wrapText="true" indent="0" shrinkToFit="false"/>
      <protection locked="true" hidden="false"/>
    </xf>
    <xf numFmtId="164" fontId="14" fillId="0" borderId="9" xfId="0" applyFont="true" applyBorder="true" applyAlignment="true" applyProtection="true">
      <alignment horizontal="general" vertical="top" textRotation="0" wrapText="false" indent="0" shrinkToFit="false"/>
      <protection locked="true" hidden="false"/>
    </xf>
    <xf numFmtId="164" fontId="8" fillId="0" borderId="5" xfId="0" applyFont="true" applyBorder="true" applyAlignment="true" applyProtection="true">
      <alignment horizontal="general" vertical="top" textRotation="0" wrapText="true" indent="0" shrinkToFit="false"/>
      <protection locked="true" hidden="false"/>
    </xf>
    <xf numFmtId="164" fontId="8" fillId="0" borderId="8" xfId="0" applyFont="true" applyBorder="true" applyAlignment="true" applyProtection="true">
      <alignment horizontal="left" vertical="top" textRotation="0" wrapText="false" indent="0" shrinkToFit="false"/>
      <protection locked="true" hidden="false"/>
    </xf>
    <xf numFmtId="164" fontId="7" fillId="2" borderId="0" xfId="0" applyFont="true" applyBorder="false" applyAlignment="true" applyProtection="true">
      <alignment horizontal="general" vertical="top" textRotation="0" wrapText="false" indent="0" shrinkToFit="false"/>
      <protection locked="true" hidden="false"/>
    </xf>
    <xf numFmtId="164" fontId="7" fillId="2" borderId="0" xfId="0" applyFont="true" applyBorder="false" applyAlignment="true" applyProtection="true">
      <alignment horizontal="center" vertical="top" textRotation="0" wrapText="false" indent="0" shrinkToFit="false"/>
      <protection locked="true" hidden="false"/>
    </xf>
    <xf numFmtId="164" fontId="7" fillId="2" borderId="0" xfId="0" applyFont="true" applyBorder="false" applyAlignment="true" applyProtection="true">
      <alignment horizontal="general" vertical="top" textRotation="0" wrapText="true" indent="0" shrinkToFit="false"/>
      <protection locked="true" hidden="false"/>
    </xf>
    <xf numFmtId="164" fontId="7" fillId="2" borderId="0" xfId="0" applyFont="true" applyBorder="false" applyAlignment="true" applyProtection="true">
      <alignment horizontal="center" vertical="top" textRotation="0" wrapText="true" indent="0" shrinkToFit="false"/>
      <protection locked="true" hidden="false"/>
    </xf>
    <xf numFmtId="164" fontId="8" fillId="2" borderId="0" xfId="0" applyFont="true" applyBorder="false" applyAlignment="true" applyProtection="true">
      <alignment horizontal="center" vertical="top" textRotation="0" wrapText="true" indent="0" shrinkToFit="false"/>
      <protection locked="true" hidden="false"/>
    </xf>
    <xf numFmtId="164" fontId="8" fillId="9" borderId="6" xfId="0" applyFont="true" applyBorder="true" applyAlignment="true" applyProtection="true">
      <alignment horizontal="left" vertical="top" textRotation="0" wrapText="true" indent="0" shrinkToFit="false"/>
      <protection locked="true" hidden="false"/>
    </xf>
    <xf numFmtId="164" fontId="8" fillId="0" borderId="6" xfId="0" applyFont="true" applyBorder="true" applyAlignment="true" applyProtection="true">
      <alignment horizontal="general" vertical="center" textRotation="0" wrapText="false" indent="0" shrinkToFit="false"/>
      <protection locked="true" hidden="false"/>
    </xf>
    <xf numFmtId="164" fontId="8" fillId="0" borderId="6" xfId="0" applyFont="true" applyBorder="true" applyAlignment="true" applyProtection="true">
      <alignment horizontal="center" vertical="center" textRotation="0" wrapText="false" indent="0" shrinkToFit="false"/>
      <protection locked="true" hidden="false"/>
    </xf>
    <xf numFmtId="164" fontId="8" fillId="0" borderId="6" xfId="0" applyFont="true" applyBorder="true" applyAlignment="true" applyProtection="true">
      <alignment horizontal="general" vertical="bottom" textRotation="0" wrapText="false" indent="0" shrinkToFit="false"/>
      <protection locked="true" hidden="false"/>
    </xf>
    <xf numFmtId="165" fontId="8" fillId="9" borderId="6" xfId="0" applyFont="true" applyBorder="true" applyAlignment="true" applyProtection="true">
      <alignment horizontal="center" vertical="top" textRotation="0" wrapText="false" indent="0" shrinkToFit="false"/>
      <protection locked="true" hidden="false"/>
    </xf>
    <xf numFmtId="164" fontId="8" fillId="0" borderId="10" xfId="0" applyFont="true" applyBorder="true" applyAlignment="true" applyProtection="true">
      <alignment horizontal="left" vertical="top" textRotation="0" wrapText="true" indent="0" shrinkToFit="false"/>
      <protection locked="true" hidden="false"/>
    </xf>
    <xf numFmtId="164" fontId="9" fillId="0" borderId="0" xfId="0" applyFont="true" applyBorder="true" applyAlignment="true" applyProtection="true">
      <alignment horizontal="left" vertical="top" textRotation="0" wrapText="true" indent="0" shrinkToFit="false"/>
      <protection locked="true" hidden="false"/>
    </xf>
    <xf numFmtId="164" fontId="11" fillId="0" borderId="6" xfId="0" applyFont="true" applyBorder="true" applyAlignment="true" applyProtection="true">
      <alignment horizontal="center" vertical="top" textRotation="0" wrapText="false" indent="0" shrinkToFit="false"/>
      <protection locked="true" hidden="false"/>
    </xf>
    <xf numFmtId="165" fontId="11" fillId="0" borderId="6" xfId="0" applyFont="true" applyBorder="true" applyAlignment="true" applyProtection="true">
      <alignment horizontal="center" vertical="top" textRotation="0" wrapText="true" indent="0" shrinkToFit="false"/>
      <protection locked="true" hidden="false"/>
    </xf>
    <xf numFmtId="165" fontId="8" fillId="5" borderId="6" xfId="0" applyFont="true" applyBorder="true" applyAlignment="true" applyProtection="true">
      <alignment horizontal="left" vertical="top" textRotation="0" wrapText="false" indent="0" shrinkToFit="false"/>
      <protection locked="true" hidden="false"/>
    </xf>
    <xf numFmtId="164" fontId="14" fillId="5" borderId="6" xfId="0" applyFont="true" applyBorder="true" applyAlignment="true" applyProtection="true">
      <alignment horizontal="general" vertical="top" textRotation="0" wrapText="false" indent="0" shrinkToFit="false"/>
      <protection locked="true" hidden="false"/>
    </xf>
    <xf numFmtId="164" fontId="0" fillId="5" borderId="6" xfId="0" applyFont="false" applyBorder="true" applyAlignment="true" applyProtection="true">
      <alignment horizontal="general" vertical="bottom" textRotation="0" wrapText="false" indent="0" shrinkToFit="false"/>
      <protection locked="true" hidden="false"/>
    </xf>
    <xf numFmtId="165" fontId="8" fillId="0" borderId="20" xfId="0" applyFont="true" applyBorder="true" applyAlignment="true" applyProtection="true">
      <alignment horizontal="left" vertical="top" textRotation="0" wrapText="true" indent="0" shrinkToFit="false"/>
      <protection locked="true" hidden="false"/>
    </xf>
    <xf numFmtId="165" fontId="8" fillId="0" borderId="5" xfId="0" applyFont="true" applyBorder="true" applyAlignment="true" applyProtection="true">
      <alignment horizontal="left" vertical="top" textRotation="0" wrapText="true" indent="0" shrinkToFit="false"/>
      <protection locked="true" hidden="false"/>
    </xf>
    <xf numFmtId="165" fontId="8" fillId="0" borderId="21" xfId="0" applyFont="true" applyBorder="true" applyAlignment="true" applyProtection="true">
      <alignment horizontal="left" vertical="top" textRotation="0" wrapText="true" indent="0" shrinkToFit="false"/>
      <protection locked="true" hidden="false"/>
    </xf>
    <xf numFmtId="164" fontId="14" fillId="5" borderId="10" xfId="0" applyFont="true" applyBorder="true" applyAlignment="true" applyProtection="true">
      <alignment horizontal="general" vertical="top" textRotation="0" wrapText="false" indent="0" shrinkToFit="false"/>
      <protection locked="true" hidden="false"/>
    </xf>
    <xf numFmtId="164" fontId="14" fillId="0" borderId="8" xfId="0" applyFont="true" applyBorder="true" applyAlignment="true" applyProtection="true">
      <alignment horizontal="center" vertical="top" textRotation="0" wrapText="false" indent="0" shrinkToFit="false"/>
      <protection locked="true" hidden="false"/>
    </xf>
    <xf numFmtId="164" fontId="15" fillId="11" borderId="6" xfId="0" applyFont="true" applyBorder="true" applyAlignment="true" applyProtection="true">
      <alignment horizontal="center" vertical="top" textRotation="0" wrapText="true" indent="0" shrinkToFit="false"/>
      <protection locked="true" hidden="false"/>
    </xf>
    <xf numFmtId="164" fontId="16" fillId="11" borderId="6" xfId="0" applyFont="true" applyBorder="true" applyAlignment="true" applyProtection="true">
      <alignment horizontal="left" vertical="top" textRotation="0" wrapText="true" indent="0" shrinkToFit="false"/>
      <protection locked="true" hidden="false"/>
    </xf>
    <xf numFmtId="164" fontId="16" fillId="11" borderId="6" xfId="0" applyFont="true" applyBorder="true" applyAlignment="true" applyProtection="true">
      <alignment horizontal="center" vertical="top" textRotation="0" wrapText="false" indent="0" shrinkToFit="false"/>
      <protection locked="true" hidden="false"/>
    </xf>
    <xf numFmtId="164" fontId="16" fillId="0" borderId="6" xfId="0" applyFont="true" applyBorder="true" applyAlignment="true" applyProtection="true">
      <alignment horizontal="center" vertical="top" textRotation="0" wrapText="false" indent="0" shrinkToFit="false"/>
      <protection locked="true" hidden="false"/>
    </xf>
    <xf numFmtId="164" fontId="0" fillId="11" borderId="6" xfId="0" applyFont="false" applyBorder="true" applyAlignment="true" applyProtection="true">
      <alignment horizontal="general" vertical="bottom" textRotation="0" wrapText="false" indent="0" shrinkToFit="false"/>
      <protection locked="true" hidden="false"/>
    </xf>
    <xf numFmtId="164" fontId="15" fillId="11" borderId="6" xfId="0" applyFont="true" applyBorder="true" applyAlignment="true" applyProtection="true">
      <alignment horizontal="center" vertical="top" textRotation="0" wrapText="false" indent="0" shrinkToFit="false"/>
      <protection locked="true" hidden="false"/>
    </xf>
    <xf numFmtId="164" fontId="16" fillId="11" borderId="8" xfId="0" applyFont="true" applyBorder="true" applyAlignment="true" applyProtection="true">
      <alignment horizontal="center" vertical="top" textRotation="0" wrapText="false" indent="0" shrinkToFit="false"/>
      <protection locked="true" hidden="false"/>
    </xf>
    <xf numFmtId="164" fontId="16" fillId="0" borderId="20" xfId="0" applyFont="true" applyBorder="true" applyAlignment="true" applyProtection="true">
      <alignment horizontal="center" vertical="top" textRotation="0" wrapText="false" indent="0" shrinkToFit="false"/>
      <protection locked="true" hidden="false"/>
    </xf>
    <xf numFmtId="164" fontId="16" fillId="11" borderId="9" xfId="0" applyFont="true" applyBorder="true" applyAlignment="true" applyProtection="true">
      <alignment horizontal="general" vertical="top" textRotation="0" wrapText="false" indent="0" shrinkToFit="false"/>
      <protection locked="true" hidden="false"/>
    </xf>
    <xf numFmtId="164" fontId="16" fillId="0" borderId="5" xfId="0" applyFont="true" applyBorder="true" applyAlignment="true" applyProtection="true">
      <alignment horizontal="general" vertical="top" textRotation="0" wrapText="false" indent="0" shrinkToFit="false"/>
      <protection locked="true" hidden="false"/>
    </xf>
    <xf numFmtId="164" fontId="16" fillId="11" borderId="10" xfId="0" applyFont="true" applyBorder="true" applyAlignment="true" applyProtection="true">
      <alignment horizontal="general" vertical="top" textRotation="0" wrapText="false" indent="0" shrinkToFit="false"/>
      <protection locked="true" hidden="false"/>
    </xf>
    <xf numFmtId="164" fontId="16" fillId="0" borderId="21" xfId="0" applyFont="true" applyBorder="true" applyAlignment="true" applyProtection="true">
      <alignment horizontal="general" vertical="top" textRotation="0" wrapText="false" indent="0" shrinkToFit="false"/>
      <protection locked="true" hidden="false"/>
    </xf>
    <xf numFmtId="164" fontId="8" fillId="2" borderId="0" xfId="0" applyFont="true" applyBorder="false" applyAlignment="true" applyProtection="true">
      <alignment horizontal="general" vertical="bottom" textRotation="0" wrapText="false" indent="0" shrinkToFit="false"/>
      <protection locked="true" hidden="false"/>
    </xf>
    <xf numFmtId="164" fontId="8" fillId="2" borderId="0" xfId="0" applyFont="true" applyBorder="false" applyAlignment="true" applyProtection="true">
      <alignment horizontal="center" vertical="bottom" textRotation="0" wrapText="false" indent="0" shrinkToFit="false"/>
      <protection locked="true" hidden="false"/>
    </xf>
    <xf numFmtId="164" fontId="8" fillId="2" borderId="0" xfId="0" applyFont="true" applyBorder="false" applyAlignment="true" applyProtection="true">
      <alignment horizontal="general" vertical="bottom" textRotation="0" wrapText="true" indent="0" shrinkToFit="false"/>
      <protection locked="true" hidden="false"/>
    </xf>
    <xf numFmtId="164" fontId="7" fillId="5" borderId="6" xfId="0" applyFont="true" applyBorder="true" applyAlignment="true" applyProtection="true">
      <alignment horizontal="center" vertical="center" textRotation="0" wrapText="false" indent="0" shrinkToFit="false"/>
      <protection locked="true" hidden="false"/>
    </xf>
    <xf numFmtId="164" fontId="8" fillId="0" borderId="6" xfId="0" applyFont="true" applyBorder="tru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center" vertical="top" textRotation="0" wrapText="false" indent="0" shrinkToFit="false"/>
      <protection locked="true" hidden="false"/>
    </xf>
    <xf numFmtId="164" fontId="8" fillId="0" borderId="20" xfId="0" applyFont="true" applyBorder="true" applyAlignment="true" applyProtection="true">
      <alignment horizontal="center" vertical="top" textRotation="0" wrapText="true" indent="0" shrinkToFit="false"/>
      <protection locked="true" hidden="false"/>
    </xf>
    <xf numFmtId="164" fontId="14" fillId="5" borderId="18" xfId="0" applyFont="true" applyBorder="true" applyAlignment="true" applyProtection="true">
      <alignment horizontal="general" vertical="top" textRotation="0" wrapText="false" indent="0" shrinkToFit="false"/>
      <protection locked="true" hidden="false"/>
    </xf>
    <xf numFmtId="164" fontId="14" fillId="5" borderId="21" xfId="0" applyFont="true" applyBorder="true" applyAlignment="true" applyProtection="true">
      <alignment horizontal="general" vertical="top" textRotation="0" wrapText="false" indent="0" shrinkToFit="false"/>
      <protection locked="true" hidden="false"/>
    </xf>
    <xf numFmtId="164" fontId="9" fillId="5" borderId="19" xfId="0" applyFont="true" applyBorder="true" applyAlignment="true" applyProtection="true">
      <alignment horizontal="center" vertical="top" textRotation="0" wrapText="true" indent="0" shrinkToFit="false"/>
      <protection locked="true" hidden="false"/>
    </xf>
    <xf numFmtId="164" fontId="9" fillId="5" borderId="19" xfId="0" applyFont="true" applyBorder="true" applyAlignment="true" applyProtection="true">
      <alignment horizontal="general" vertical="bottom" textRotation="0" wrapText="false" indent="0" shrinkToFit="false"/>
      <protection locked="true" hidden="false"/>
    </xf>
    <xf numFmtId="164" fontId="9" fillId="5" borderId="19" xfId="0" applyFont="true" applyBorder="true" applyAlignment="true" applyProtection="true">
      <alignment horizontal="center" vertical="top" textRotation="0" wrapText="false" indent="0" shrinkToFit="false"/>
      <protection locked="true" hidden="false"/>
    </xf>
    <xf numFmtId="165" fontId="9" fillId="5" borderId="19" xfId="0" applyFont="true" applyBorder="true" applyAlignment="true" applyProtection="true">
      <alignment horizontal="center" vertical="top" textRotation="0" wrapText="false" indent="0" shrinkToFit="false"/>
      <protection locked="true" hidden="false"/>
    </xf>
    <xf numFmtId="164" fontId="9" fillId="5" borderId="19" xfId="0" applyFont="true" applyBorder="true" applyAlignment="true" applyProtection="true">
      <alignment horizontal="general" vertical="bottom" textRotation="0" wrapText="true" indent="0" shrinkToFit="false"/>
      <protection locked="true" hidden="false"/>
    </xf>
    <xf numFmtId="164" fontId="15" fillId="0" borderId="6" xfId="0" applyFont="true" applyBorder="true" applyAlignment="true" applyProtection="true">
      <alignment horizontal="center" vertical="top" textRotation="0" wrapText="false" indent="0" shrinkToFit="false"/>
      <protection locked="true" hidden="false"/>
    </xf>
    <xf numFmtId="164" fontId="8" fillId="2" borderId="0" xfId="0" applyFont="true" applyBorder="false" applyAlignment="true" applyProtection="true">
      <alignment horizontal="center" vertical="bottom" textRotation="0" wrapText="true" indent="0" shrinkToFit="false"/>
      <protection locked="true" hidden="false"/>
    </xf>
    <xf numFmtId="164" fontId="8" fillId="0" borderId="10" xfId="0" applyFont="true" applyBorder="true" applyAlignment="true" applyProtection="true">
      <alignment horizontal="center" vertical="center" textRotation="0" wrapText="true" indent="0" shrinkToFit="false"/>
      <protection locked="true" hidden="false"/>
    </xf>
    <xf numFmtId="164" fontId="8" fillId="0" borderId="10" xfId="0" applyFont="true" applyBorder="true" applyAlignment="true" applyProtection="true">
      <alignment horizontal="general" vertical="center" textRotation="0" wrapText="true" indent="0" shrinkToFit="false"/>
      <protection locked="true" hidden="false"/>
    </xf>
    <xf numFmtId="164" fontId="7" fillId="0" borderId="10" xfId="0" applyFont="true" applyBorder="true" applyAlignment="true" applyProtection="true">
      <alignment horizontal="general" vertical="top" textRotation="0" wrapText="true" indent="0" shrinkToFit="false"/>
      <protection locked="true" hidden="false"/>
    </xf>
    <xf numFmtId="164" fontId="7" fillId="0" borderId="10" xfId="0" applyFont="true" applyBorder="true" applyAlignment="true" applyProtection="true">
      <alignment horizontal="center" vertical="center" textRotation="0" wrapText="true" indent="0" shrinkToFit="false"/>
      <protection locked="true" hidden="false"/>
    </xf>
    <xf numFmtId="165" fontId="7" fillId="0" borderId="10" xfId="0" applyFont="true" applyBorder="true" applyAlignment="true" applyProtection="true">
      <alignment horizontal="center" vertical="center" textRotation="0" wrapText="true" indent="0" shrinkToFit="false"/>
      <protection locked="true" hidden="false"/>
    </xf>
    <xf numFmtId="166" fontId="8" fillId="0" borderId="10" xfId="0" applyFont="true" applyBorder="true" applyAlignment="true" applyProtection="true">
      <alignment horizontal="center" vertical="top" textRotation="0" wrapText="true" indent="0" shrinkToFit="false"/>
      <protection locked="true" hidden="false"/>
    </xf>
    <xf numFmtId="164" fontId="7" fillId="5" borderId="10" xfId="0" applyFont="true" applyBorder="true" applyAlignment="true" applyProtection="true">
      <alignment horizontal="general" vertical="top" textRotation="0" wrapText="false" indent="0" shrinkToFit="false"/>
      <protection locked="true" hidden="false"/>
    </xf>
    <xf numFmtId="164" fontId="7" fillId="5" borderId="10" xfId="0" applyFont="true" applyBorder="true" applyAlignment="true" applyProtection="true">
      <alignment horizontal="general" vertical="top" textRotation="0" wrapText="true" indent="0" shrinkToFit="false"/>
      <protection locked="true" hidden="false"/>
    </xf>
    <xf numFmtId="164" fontId="7" fillId="5" borderId="10" xfId="0" applyFont="true" applyBorder="true" applyAlignment="true" applyProtection="true">
      <alignment horizontal="left" vertical="top" textRotation="0" wrapText="true" indent="0" shrinkToFit="false"/>
      <protection locked="true" hidden="false"/>
    </xf>
    <xf numFmtId="164" fontId="8" fillId="5" borderId="10" xfId="0" applyFont="true" applyBorder="true" applyAlignment="true" applyProtection="true">
      <alignment horizontal="center" vertical="top" textRotation="0" wrapText="false" indent="0" shrinkToFit="false"/>
      <protection locked="true" hidden="false"/>
    </xf>
    <xf numFmtId="165" fontId="8" fillId="5" borderId="10" xfId="0" applyFont="true" applyBorder="true" applyAlignment="true" applyProtection="true">
      <alignment horizontal="center" vertical="top" textRotation="0" wrapText="true" indent="0" shrinkToFit="false"/>
      <protection locked="true" hidden="false"/>
    </xf>
    <xf numFmtId="164" fontId="7" fillId="5" borderId="10" xfId="0" applyFont="true" applyBorder="true" applyAlignment="true" applyProtection="true">
      <alignment horizontal="center" vertical="top" textRotation="0" wrapText="true" indent="0" shrinkToFit="false"/>
      <protection locked="true" hidden="false"/>
    </xf>
    <xf numFmtId="164" fontId="8" fillId="5" borderId="10" xfId="0" applyFont="true" applyBorder="true" applyAlignment="true" applyProtection="true">
      <alignment horizontal="general" vertical="top" textRotation="0" wrapText="true" indent="0" shrinkToFit="false"/>
      <protection locked="true" hidden="false"/>
    </xf>
    <xf numFmtId="164" fontId="7" fillId="5" borderId="12" xfId="0" applyFont="true" applyBorder="true" applyAlignment="true" applyProtection="true">
      <alignment horizontal="general" vertical="center" textRotation="0" wrapText="false" indent="0" shrinkToFit="false"/>
      <protection locked="true" hidden="false"/>
    </xf>
    <xf numFmtId="164" fontId="7" fillId="5" borderId="19" xfId="0" applyFont="true" applyBorder="true" applyAlignment="true" applyProtection="true">
      <alignment horizontal="general" vertical="center" textRotation="0" wrapText="false" indent="0" shrinkToFit="false"/>
      <protection locked="true" hidden="false"/>
    </xf>
    <xf numFmtId="164" fontId="8" fillId="5" borderId="13" xfId="0" applyFont="true" applyBorder="true" applyAlignment="true" applyProtection="true">
      <alignment horizontal="center" vertical="top" textRotation="0" wrapText="false" indent="0" shrinkToFit="false"/>
      <protection locked="true" hidden="false"/>
    </xf>
    <xf numFmtId="164" fontId="8" fillId="0" borderId="13" xfId="0" applyFont="true" applyBorder="true" applyAlignment="true" applyProtection="true">
      <alignment horizontal="center" vertical="top" textRotation="0" wrapText="false" indent="0" shrinkToFit="false"/>
      <protection locked="true" hidden="false"/>
    </xf>
    <xf numFmtId="164" fontId="8" fillId="5" borderId="6" xfId="0" applyFont="true" applyBorder="true" applyAlignment="true" applyProtection="true">
      <alignment horizontal="general" vertical="bottom" textRotation="0" wrapText="false" indent="0" shrinkToFit="false"/>
      <protection locked="true" hidden="false"/>
    </xf>
    <xf numFmtId="164" fontId="8" fillId="0" borderId="19" xfId="0" applyFont="true" applyBorder="true" applyAlignment="true" applyProtection="true">
      <alignment horizontal="left" vertical="top" textRotation="0" wrapText="true" indent="0" shrinkToFit="false"/>
      <protection locked="true" hidden="false"/>
    </xf>
    <xf numFmtId="164" fontId="8" fillId="0" borderId="11" xfId="0" applyFont="true" applyBorder="true" applyAlignment="true" applyProtection="true">
      <alignment horizontal="center" vertical="top"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18" fillId="0" borderId="0" xfId="0" applyFont="true" applyBorder="false" applyAlignment="true" applyProtection="true">
      <alignment horizontal="general" vertical="center" textRotation="0" wrapText="false" indent="0" shrinkToFit="false"/>
      <protection locked="true" hidden="false"/>
    </xf>
    <xf numFmtId="164" fontId="7" fillId="3" borderId="6" xfId="0" applyFont="true" applyBorder="true" applyAlignment="true" applyProtection="true">
      <alignment horizontal="general" vertical="center" textRotation="0" wrapText="true" indent="0" shrinkToFit="false"/>
      <protection locked="true" hidden="false"/>
    </xf>
    <xf numFmtId="164" fontId="7" fillId="3" borderId="6" xfId="0" applyFont="true" applyBorder="true" applyAlignment="true" applyProtection="true">
      <alignment horizontal="left" vertical="center" textRotation="0" wrapText="true" indent="0" shrinkToFit="false"/>
      <protection locked="true" hidden="false"/>
    </xf>
    <xf numFmtId="164" fontId="0" fillId="0" borderId="5" xfId="0" applyFont="false" applyBorder="true" applyAlignment="true" applyProtection="true">
      <alignment horizontal="center" vertical="bottom" textRotation="0" wrapText="false" indent="0" shrinkToFit="false"/>
      <protection locked="true" hidden="false"/>
    </xf>
    <xf numFmtId="164" fontId="19" fillId="0" borderId="6" xfId="0" applyFont="true" applyBorder="true" applyAlignment="true" applyProtection="true">
      <alignment horizontal="center" vertical="top" textRotation="0" wrapText="tru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6" fontId="8" fillId="0" borderId="9" xfId="0" applyFont="true" applyBorder="true" applyAlignment="true" applyProtection="true">
      <alignment horizontal="center" vertical="top" textRotation="0" wrapText="true" indent="0" shrinkToFit="false"/>
      <protection locked="true" hidden="false"/>
    </xf>
    <xf numFmtId="164" fontId="8" fillId="0" borderId="10" xfId="0" applyFont="true" applyBorder="true" applyAlignment="true" applyProtection="true">
      <alignment horizontal="general" vertical="top" textRotation="0" wrapText="false" indent="0" shrinkToFit="false"/>
      <protection locked="true" hidden="false"/>
    </xf>
    <xf numFmtId="164" fontId="7" fillId="5" borderId="8" xfId="0" applyFont="true" applyBorder="true" applyAlignment="true" applyProtection="true">
      <alignment horizontal="general" vertical="top" textRotation="0" wrapText="false" indent="0" shrinkToFit="false"/>
      <protection locked="true" hidden="false"/>
    </xf>
    <xf numFmtId="164" fontId="8" fillId="5" borderId="8" xfId="0" applyFont="true" applyBorder="true" applyAlignment="true" applyProtection="true">
      <alignment horizontal="general" vertical="top" textRotation="0" wrapText="true" indent="0" shrinkToFit="false"/>
      <protection locked="true" hidden="false"/>
    </xf>
    <xf numFmtId="164" fontId="7" fillId="5" borderId="8" xfId="0" applyFont="true" applyBorder="true" applyAlignment="true" applyProtection="true">
      <alignment horizontal="center" vertical="top" textRotation="0" wrapText="true" indent="0" shrinkToFit="false"/>
      <protection locked="true" hidden="false"/>
    </xf>
    <xf numFmtId="164" fontId="8" fillId="5" borderId="8" xfId="0" applyFont="true" applyBorder="true" applyAlignment="true" applyProtection="true">
      <alignment horizontal="left" vertical="top" textRotation="0" wrapText="true" indent="0" shrinkToFit="false"/>
      <protection locked="true" hidden="false"/>
    </xf>
    <xf numFmtId="164" fontId="8" fillId="5" borderId="8" xfId="0" applyFont="true" applyBorder="true" applyAlignment="true" applyProtection="true">
      <alignment horizontal="center" vertical="top" textRotation="0" wrapText="tru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8" fillId="5" borderId="18" xfId="0" applyFont="true" applyBorder="true" applyAlignment="true" applyProtection="true">
      <alignment horizontal="general" vertical="top" textRotation="0" wrapText="false" indent="0" shrinkToFit="false"/>
      <protection locked="true" hidden="false"/>
    </xf>
    <xf numFmtId="164" fontId="8" fillId="5" borderId="18" xfId="0" applyFont="true" applyBorder="true" applyAlignment="true" applyProtection="true">
      <alignment horizontal="general" vertical="top" textRotation="0" wrapText="true" indent="0" shrinkToFit="false"/>
      <protection locked="true" hidden="false"/>
    </xf>
    <xf numFmtId="164" fontId="7" fillId="5" borderId="18" xfId="0" applyFont="true" applyBorder="true" applyAlignment="true" applyProtection="true">
      <alignment horizontal="center" vertical="top" textRotation="0" wrapText="true" indent="0" shrinkToFit="false"/>
      <protection locked="true" hidden="false"/>
    </xf>
    <xf numFmtId="164" fontId="8" fillId="5" borderId="21" xfId="0" applyFont="true" applyBorder="true" applyAlignment="true" applyProtection="true">
      <alignment horizontal="left" vertical="top" textRotation="0" wrapText="true" indent="0" shrinkToFit="false"/>
      <protection locked="true" hidden="false"/>
    </xf>
    <xf numFmtId="164" fontId="8" fillId="5" borderId="21" xfId="0" applyFont="true" applyBorder="true" applyAlignment="true" applyProtection="true">
      <alignment horizontal="center" vertical="top" textRotation="0" wrapText="true" indent="0" shrinkToFit="false"/>
      <protection locked="true" hidden="false"/>
    </xf>
    <xf numFmtId="164" fontId="7" fillId="5" borderId="22" xfId="0" applyFont="true" applyBorder="true" applyAlignment="true" applyProtection="true">
      <alignment horizontal="general" vertical="top" textRotation="0" wrapText="false" indent="0" shrinkToFit="false"/>
      <protection locked="true" hidden="false"/>
    </xf>
    <xf numFmtId="164" fontId="7" fillId="5" borderId="22" xfId="0" applyFont="true" applyBorder="true" applyAlignment="true" applyProtection="true">
      <alignment horizontal="center" vertical="top" textRotation="0" wrapText="false" indent="0" shrinkToFit="false"/>
      <protection locked="true" hidden="false"/>
    </xf>
    <xf numFmtId="164" fontId="8" fillId="5" borderId="20" xfId="0" applyFont="true" applyBorder="true" applyAlignment="true" applyProtection="true">
      <alignment horizontal="left" vertical="top" textRotation="0" wrapText="false" indent="0" shrinkToFit="false"/>
      <protection locked="true" hidden="false"/>
    </xf>
    <xf numFmtId="164" fontId="8" fillId="5" borderId="20" xfId="0" applyFont="true" applyBorder="true" applyAlignment="true" applyProtection="true">
      <alignment horizontal="general" vertical="top" textRotation="0" wrapText="false" indent="0" shrinkToFit="false"/>
      <protection locked="true" hidden="false"/>
    </xf>
    <xf numFmtId="164" fontId="8" fillId="5" borderId="20" xfId="0" applyFont="true" applyBorder="true" applyAlignment="true" applyProtection="true">
      <alignment horizontal="center" vertical="top" textRotation="0" wrapText="false" indent="0" shrinkToFit="false"/>
      <protection locked="true" hidden="false"/>
    </xf>
    <xf numFmtId="164" fontId="8" fillId="0" borderId="7" xfId="0" applyFont="true" applyBorder="true" applyAlignment="true" applyProtection="true">
      <alignment horizontal="center" vertical="top" textRotation="0" wrapText="true" indent="0" shrinkToFit="false"/>
      <protection locked="true" hidden="false"/>
    </xf>
    <xf numFmtId="164" fontId="8" fillId="0" borderId="14" xfId="0" applyFont="true" applyBorder="true" applyAlignment="true" applyProtection="true">
      <alignment horizontal="center" vertical="top" textRotation="0" wrapText="tru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4" fontId="8" fillId="5" borderId="19" xfId="0" applyFont="true" applyBorder="true" applyAlignment="true" applyProtection="true">
      <alignment horizontal="general" vertical="top" textRotation="0" wrapText="true" indent="0" shrinkToFit="false"/>
      <protection locked="true" hidden="false"/>
    </xf>
    <xf numFmtId="164" fontId="7" fillId="5" borderId="19" xfId="0" applyFont="true" applyBorder="true" applyAlignment="true" applyProtection="true">
      <alignment horizontal="center" vertical="top" textRotation="0" wrapText="true" indent="0" shrinkToFit="false"/>
      <protection locked="true" hidden="false"/>
    </xf>
    <xf numFmtId="164" fontId="8" fillId="5" borderId="13" xfId="0" applyFont="true" applyBorder="true" applyAlignment="true" applyProtection="true">
      <alignment horizontal="left" vertical="top" textRotation="0" wrapText="true" indent="0" shrinkToFit="false"/>
      <protection locked="true" hidden="false"/>
    </xf>
    <xf numFmtId="164" fontId="8" fillId="5" borderId="13" xfId="0" applyFont="true" applyBorder="true" applyAlignment="true" applyProtection="true">
      <alignment horizontal="center" vertical="top" textRotation="0" wrapText="true" indent="0" shrinkToFit="false"/>
      <protection locked="true" hidden="false"/>
    </xf>
    <xf numFmtId="164" fontId="8" fillId="5" borderId="13" xfId="0" applyFont="true" applyBorder="true" applyAlignment="true" applyProtection="true">
      <alignment horizontal="left" vertical="top" textRotation="0" wrapText="false" indent="0" shrinkToFit="false"/>
      <protection locked="true" hidden="false"/>
    </xf>
    <xf numFmtId="164" fontId="8" fillId="5" borderId="13" xfId="0" applyFont="true" applyBorder="true" applyAlignment="true" applyProtection="true">
      <alignment horizontal="general" vertical="top" textRotation="0" wrapText="false" indent="0" shrinkToFit="false"/>
      <protection locked="true" hidden="false"/>
    </xf>
    <xf numFmtId="164" fontId="7" fillId="5" borderId="11" xfId="0" applyFont="true" applyBorder="true" applyAlignment="true" applyProtection="true">
      <alignment horizontal="general" vertical="top" textRotation="0" wrapText="false" indent="0" shrinkToFit="false"/>
      <protection locked="true" hidden="false"/>
    </xf>
    <xf numFmtId="164" fontId="0" fillId="0" borderId="8" xfId="0" applyFont="false" applyBorder="true" applyAlignment="true" applyProtection="true">
      <alignment horizontal="center" vertical="bottom" textRotation="0" wrapText="false" indent="0" shrinkToFit="false"/>
      <protection locked="true" hidden="false"/>
    </xf>
    <xf numFmtId="164" fontId="22" fillId="0" borderId="0" xfId="0" applyFont="true" applyBorder="false" applyAlignment="true" applyProtection="true">
      <alignment horizontal="general" vertical="top" textRotation="0" wrapText="false" indent="0" shrinkToFit="false"/>
      <protection locked="true" hidden="false"/>
    </xf>
    <xf numFmtId="164" fontId="23" fillId="0" borderId="18" xfId="0" applyFont="true" applyBorder="true" applyAlignment="true" applyProtection="true">
      <alignment horizontal="left" vertical="top" textRotation="0" wrapText="false" indent="0" shrinkToFit="false"/>
      <protection locked="true" hidden="false"/>
    </xf>
    <xf numFmtId="164" fontId="23" fillId="0" borderId="0" xfId="0" applyFont="true" applyBorder="false" applyAlignment="true" applyProtection="true">
      <alignment horizontal="left" vertical="top" textRotation="0" wrapText="false" indent="0" shrinkToFit="false"/>
      <protection locked="true" hidden="false"/>
    </xf>
    <xf numFmtId="165" fontId="23" fillId="0" borderId="0" xfId="0" applyFont="true" applyBorder="false" applyAlignment="true" applyProtection="true">
      <alignment horizontal="center" vertical="top" textRotation="0" wrapText="false" indent="0" shrinkToFit="false"/>
      <protection locked="true" hidden="false"/>
    </xf>
    <xf numFmtId="164" fontId="23" fillId="0" borderId="0" xfId="0" applyFont="true" applyBorder="false" applyAlignment="true" applyProtection="true">
      <alignment horizontal="center" vertical="top" textRotation="0" wrapText="false" indent="0" shrinkToFit="false"/>
      <protection locked="true" hidden="false"/>
    </xf>
    <xf numFmtId="164" fontId="22" fillId="0" borderId="0" xfId="0" applyFont="true" applyBorder="false" applyAlignment="true" applyProtection="true">
      <alignment horizontal="general" vertical="top" textRotation="0" wrapText="true" indent="0" shrinkToFit="false"/>
      <protection locked="true" hidden="false"/>
    </xf>
    <xf numFmtId="164" fontId="23" fillId="3" borderId="6" xfId="0" applyFont="true" applyBorder="true" applyAlignment="true" applyProtection="true">
      <alignment horizontal="center" vertical="center" textRotation="0" wrapText="true" indent="0" shrinkToFit="false"/>
      <protection locked="true" hidden="false"/>
    </xf>
    <xf numFmtId="164" fontId="7" fillId="4" borderId="12" xfId="0" applyFont="true" applyBorder="true" applyAlignment="true" applyProtection="true">
      <alignment horizontal="general" vertical="bottom" textRotation="0" wrapText="false" indent="0" shrinkToFit="false"/>
      <protection locked="true" hidden="false"/>
    </xf>
    <xf numFmtId="164" fontId="7" fillId="4" borderId="19" xfId="0" applyFont="true" applyBorder="true" applyAlignment="true" applyProtection="true">
      <alignment horizontal="general" vertical="bottom" textRotation="0" wrapText="false" indent="0" shrinkToFit="false"/>
      <protection locked="true" hidden="false"/>
    </xf>
    <xf numFmtId="164" fontId="7" fillId="4" borderId="13" xfId="0" applyFont="true" applyBorder="true" applyAlignment="true" applyProtection="true">
      <alignment horizontal="general" vertical="bottom" textRotation="0" wrapText="false" indent="0" shrinkToFit="false"/>
      <protection locked="true" hidden="false"/>
    </xf>
    <xf numFmtId="164" fontId="7" fillId="4" borderId="0" xfId="0" applyFont="true" applyBorder="false" applyAlignment="true" applyProtection="true">
      <alignment horizontal="left" vertical="bottom" textRotation="0" wrapText="false" indent="0" shrinkToFit="false"/>
      <protection locked="true" hidden="false"/>
    </xf>
    <xf numFmtId="165" fontId="7" fillId="4" borderId="0" xfId="0" applyFont="true" applyBorder="false" applyAlignment="true" applyProtection="true">
      <alignment horizontal="center" vertical="bottom" textRotation="0" wrapText="false" indent="0" shrinkToFit="false"/>
      <protection locked="true" hidden="false"/>
    </xf>
    <xf numFmtId="164" fontId="7" fillId="4" borderId="0" xfId="0" applyFont="true" applyBorder="false" applyAlignment="true" applyProtection="true">
      <alignment horizontal="center" vertical="bottom" textRotation="0" wrapText="false" indent="0" shrinkToFit="false"/>
      <protection locked="true" hidden="false"/>
    </xf>
    <xf numFmtId="164" fontId="8" fillId="2" borderId="6" xfId="0" applyFont="true" applyBorder="true" applyAlignment="true" applyProtection="true">
      <alignment horizontal="center" vertical="top" textRotation="0" wrapText="false" indent="0" shrinkToFit="false"/>
      <protection locked="true" hidden="false"/>
    </xf>
    <xf numFmtId="164" fontId="8" fillId="2" borderId="6" xfId="0" applyFont="true" applyBorder="true" applyAlignment="true" applyProtection="true">
      <alignment horizontal="left" vertical="top" textRotation="0" wrapText="false" indent="0" shrinkToFit="false"/>
      <protection locked="true" hidden="false"/>
    </xf>
    <xf numFmtId="166" fontId="8" fillId="0" borderId="12" xfId="0" applyFont="true" applyBorder="true" applyAlignment="true" applyProtection="true">
      <alignment horizontal="general" vertical="top" textRotation="0" wrapText="true" indent="0" shrinkToFit="false"/>
      <protection locked="true" hidden="false"/>
    </xf>
    <xf numFmtId="166" fontId="8" fillId="2" borderId="6" xfId="0" applyFont="true" applyBorder="true" applyAlignment="true" applyProtection="true">
      <alignment horizontal="center" vertical="top" textRotation="0" wrapText="false" indent="0" shrinkToFit="false"/>
      <protection locked="true" hidden="false"/>
    </xf>
    <xf numFmtId="164" fontId="8" fillId="2" borderId="6" xfId="0" applyFont="true" applyBorder="true" applyAlignment="true" applyProtection="true">
      <alignment horizontal="general" vertical="top" textRotation="0" wrapText="false" indent="0" shrinkToFit="false"/>
      <protection locked="true" hidden="false"/>
    </xf>
    <xf numFmtId="164" fontId="8" fillId="2" borderId="12" xfId="0" applyFont="true" applyBorder="true" applyAlignment="true" applyProtection="true">
      <alignment horizontal="center" vertical="top" textRotation="0" wrapText="true" indent="0" shrinkToFit="false"/>
      <protection locked="true" hidden="false"/>
    </xf>
    <xf numFmtId="164" fontId="7" fillId="4" borderId="12" xfId="0" applyFont="true" applyBorder="true" applyAlignment="true" applyProtection="true">
      <alignment horizontal="center" vertical="top" textRotation="0" wrapText="true" indent="0" shrinkToFit="false"/>
      <protection locked="true" hidden="false"/>
    </xf>
    <xf numFmtId="164" fontId="7" fillId="4" borderId="19" xfId="0" applyFont="true" applyBorder="true" applyAlignment="true" applyProtection="true">
      <alignment horizontal="general" vertical="top" textRotation="0" wrapText="true" indent="0" shrinkToFit="false"/>
      <protection locked="true" hidden="false"/>
    </xf>
    <xf numFmtId="164" fontId="7" fillId="4" borderId="13" xfId="0" applyFont="true" applyBorder="true" applyAlignment="true" applyProtection="true">
      <alignment horizontal="general" vertical="top" textRotation="0" wrapText="true" indent="0" shrinkToFit="false"/>
      <protection locked="true" hidden="false"/>
    </xf>
    <xf numFmtId="164" fontId="7" fillId="4" borderId="0" xfId="0" applyFont="true" applyBorder="false" applyAlignment="true" applyProtection="true">
      <alignment horizontal="left" vertical="top" textRotation="0" wrapText="true" indent="0" shrinkToFit="false"/>
      <protection locked="true" hidden="false"/>
    </xf>
    <xf numFmtId="165" fontId="7" fillId="4" borderId="0" xfId="0" applyFont="true" applyBorder="false" applyAlignment="true" applyProtection="true">
      <alignment horizontal="center" vertical="top" textRotation="0" wrapText="true" indent="0" shrinkToFit="false"/>
      <protection locked="true" hidden="false"/>
    </xf>
    <xf numFmtId="164" fontId="7" fillId="4" borderId="6" xfId="0" applyFont="true" applyBorder="true" applyAlignment="true" applyProtection="true">
      <alignment horizontal="center" vertical="top" textRotation="0" wrapText="true" indent="0" shrinkToFit="false"/>
      <protection locked="true" hidden="false"/>
    </xf>
    <xf numFmtId="165" fontId="8" fillId="0" borderId="12" xfId="0" applyFont="true" applyBorder="true" applyAlignment="true" applyProtection="true">
      <alignment horizontal="center" vertical="top" textRotation="0" wrapText="true" indent="0" shrinkToFit="false"/>
      <protection locked="true" hidden="false"/>
    </xf>
    <xf numFmtId="164" fontId="7" fillId="4" borderId="12" xfId="0" applyFont="true" applyBorder="true" applyAlignment="true" applyProtection="true">
      <alignment horizontal="left" vertical="top" textRotation="0" wrapText="true" indent="0" shrinkToFit="false"/>
      <protection locked="true" hidden="false"/>
    </xf>
    <xf numFmtId="164" fontId="7" fillId="4" borderId="12" xfId="0" applyFont="true" applyBorder="true" applyAlignment="true" applyProtection="true">
      <alignment horizontal="general" vertical="top" textRotation="0" wrapText="false" indent="0" shrinkToFit="false"/>
      <protection locked="true" hidden="false"/>
    </xf>
    <xf numFmtId="164" fontId="7" fillId="4" borderId="19" xfId="0" applyFont="true" applyBorder="true" applyAlignment="true" applyProtection="true">
      <alignment horizontal="general" vertical="top" textRotation="0" wrapText="false" indent="0" shrinkToFit="false"/>
      <protection locked="true" hidden="false"/>
    </xf>
    <xf numFmtId="164" fontId="7" fillId="4" borderId="13" xfId="0" applyFont="true" applyBorder="true" applyAlignment="true" applyProtection="true">
      <alignment horizontal="general" vertical="top" textRotation="0" wrapText="false" indent="0" shrinkToFit="false"/>
      <protection locked="true" hidden="false"/>
    </xf>
    <xf numFmtId="164" fontId="7" fillId="4" borderId="6" xfId="0" applyFont="true" applyBorder="true" applyAlignment="true" applyProtection="true">
      <alignment horizontal="left" vertical="top" textRotation="0" wrapText="false" indent="0" shrinkToFit="false"/>
      <protection locked="true" hidden="false"/>
    </xf>
    <xf numFmtId="165" fontId="7" fillId="4" borderId="6" xfId="0" applyFont="true" applyBorder="true" applyAlignment="true" applyProtection="true">
      <alignment horizontal="center" vertical="top" textRotation="0" wrapText="false" indent="0" shrinkToFit="false"/>
      <protection locked="true" hidden="false"/>
    </xf>
    <xf numFmtId="166" fontId="8" fillId="4" borderId="12" xfId="0" applyFont="true" applyBorder="true" applyAlignment="true" applyProtection="true">
      <alignment horizontal="general" vertical="top" textRotation="0" wrapText="true" indent="0" shrinkToFit="false"/>
      <protection locked="true" hidden="false"/>
    </xf>
    <xf numFmtId="164" fontId="7" fillId="4" borderId="6" xfId="0" applyFont="true" applyBorder="true" applyAlignment="true" applyProtection="true">
      <alignment horizontal="center" vertical="top" textRotation="0" wrapText="false" indent="0" shrinkToFit="false"/>
      <protection locked="true" hidden="false"/>
    </xf>
    <xf numFmtId="164" fontId="8" fillId="2" borderId="6" xfId="0" applyFont="true" applyBorder="true" applyAlignment="true" applyProtection="true">
      <alignment horizontal="center" vertical="top" textRotation="0" wrapText="true" indent="0" shrinkToFit="false"/>
      <protection locked="true" hidden="false"/>
    </xf>
    <xf numFmtId="164" fontId="7" fillId="4" borderId="6" xfId="0" applyFont="true" applyBorder="true" applyAlignment="true" applyProtection="true">
      <alignment horizontal="left" vertical="center" textRotation="0" wrapText="true" indent="0" shrinkToFit="false"/>
      <protection locked="true" hidden="false"/>
    </xf>
    <xf numFmtId="164" fontId="7" fillId="4" borderId="6" xfId="0" applyFont="true" applyBorder="true" applyAlignment="true" applyProtection="true">
      <alignment horizontal="general" vertical="center" textRotation="0" wrapText="true" indent="0" shrinkToFit="false"/>
      <protection locked="true" hidden="false"/>
    </xf>
    <xf numFmtId="164" fontId="8" fillId="4" borderId="6" xfId="0" applyFont="true" applyBorder="true" applyAlignment="true" applyProtection="true">
      <alignment horizontal="general" vertical="top" textRotation="0" wrapText="true" indent="0" shrinkToFit="false"/>
      <protection locked="true" hidden="false"/>
    </xf>
    <xf numFmtId="165" fontId="7" fillId="4" borderId="6" xfId="0" applyFont="true" applyBorder="true" applyAlignment="true" applyProtection="true">
      <alignment horizontal="center" vertical="center" textRotation="0" wrapText="true" indent="0" shrinkToFit="false"/>
      <protection locked="true" hidden="false"/>
    </xf>
    <xf numFmtId="164" fontId="7" fillId="4" borderId="6" xfId="0" applyFont="true" applyBorder="true" applyAlignment="true" applyProtection="true">
      <alignment horizontal="center" vertical="center" textRotation="0" wrapText="true" indent="0" shrinkToFit="false"/>
      <protection locked="true" hidden="false"/>
    </xf>
    <xf numFmtId="166" fontId="8" fillId="0" borderId="12" xfId="0" applyFont="true" applyBorder="true" applyAlignment="true" applyProtection="true">
      <alignment horizontal="center" vertical="top" textRotation="0" wrapText="true" indent="0" shrinkToFit="false"/>
      <protection locked="true" hidden="false"/>
    </xf>
    <xf numFmtId="164" fontId="8" fillId="0" borderId="19" xfId="0" applyFont="true" applyBorder="true" applyAlignment="true" applyProtection="true">
      <alignment horizontal="center" vertical="top" textRotation="0" wrapText="false" indent="0" shrinkToFit="false"/>
      <protection locked="true" hidden="false"/>
    </xf>
    <xf numFmtId="164" fontId="7" fillId="4" borderId="12" xfId="0" applyFont="true" applyBorder="true" applyAlignment="true" applyProtection="true">
      <alignment horizontal="left" vertical="center" textRotation="0" wrapText="true" indent="0" shrinkToFit="false"/>
      <protection locked="true" hidden="false"/>
    </xf>
    <xf numFmtId="164" fontId="7" fillId="4" borderId="19" xfId="0" applyFont="true" applyBorder="true" applyAlignment="true" applyProtection="true">
      <alignment horizontal="general" vertical="center" textRotation="0" wrapText="true" indent="0" shrinkToFit="false"/>
      <protection locked="true" hidden="false"/>
    </xf>
    <xf numFmtId="164" fontId="7" fillId="4" borderId="13" xfId="0" applyFont="true" applyBorder="true" applyAlignment="true" applyProtection="true">
      <alignment horizontal="general" vertical="center" textRotation="0" wrapText="true" indent="0" shrinkToFit="false"/>
      <protection locked="true" hidden="false"/>
    </xf>
    <xf numFmtId="164" fontId="8" fillId="4" borderId="19" xfId="0" applyFont="true" applyBorder="true" applyAlignment="true" applyProtection="true">
      <alignment horizontal="general" vertical="top" textRotation="0" wrapText="true" indent="0" shrinkToFit="false"/>
      <protection locked="true" hidden="false"/>
    </xf>
    <xf numFmtId="164" fontId="7" fillId="4" borderId="19" xfId="0" applyFont="true" applyBorder="true" applyAlignment="true" applyProtection="true">
      <alignment horizontal="left" vertical="center" textRotation="0" wrapText="true" indent="0" shrinkToFit="false"/>
      <protection locked="true" hidden="false"/>
    </xf>
    <xf numFmtId="165" fontId="7" fillId="4" borderId="19" xfId="0" applyFont="true" applyBorder="true" applyAlignment="true" applyProtection="true">
      <alignment horizontal="center" vertical="center" textRotation="0" wrapText="true" indent="0" shrinkToFit="false"/>
      <protection locked="true" hidden="false"/>
    </xf>
    <xf numFmtId="164" fontId="8" fillId="0" borderId="12" xfId="0" applyFont="true" applyBorder="true" applyAlignment="true" applyProtection="true">
      <alignment horizontal="center" vertical="top" textRotation="0" wrapText="false" indent="0" shrinkToFit="false"/>
      <protection locked="true" hidden="false"/>
    </xf>
    <xf numFmtId="164" fontId="8" fillId="4" borderId="0" xfId="0" applyFont="true" applyBorder="false" applyAlignment="true" applyProtection="true">
      <alignment horizontal="general" vertical="top" textRotation="0" wrapText="true" indent="0" shrinkToFit="false"/>
      <protection locked="true" hidden="false"/>
    </xf>
    <xf numFmtId="165" fontId="8" fillId="4" borderId="0" xfId="0" applyFont="true" applyBorder="false" applyAlignment="true" applyProtection="true">
      <alignment horizontal="center" vertical="top" textRotation="0" wrapText="true" indent="0" shrinkToFit="false"/>
      <protection locked="true" hidden="false"/>
    </xf>
    <xf numFmtId="164" fontId="8" fillId="4" borderId="6" xfId="0" applyFont="true" applyBorder="true" applyAlignment="true" applyProtection="true">
      <alignment horizontal="center" vertical="top" textRotation="0" wrapText="true" indent="0" shrinkToFit="false"/>
      <protection locked="true" hidden="false"/>
    </xf>
    <xf numFmtId="164" fontId="7" fillId="4" borderId="6" xfId="0" applyFont="true" applyBorder="true" applyAlignment="true" applyProtection="true">
      <alignment horizontal="left" vertical="top" textRotation="0" wrapText="true" indent="0" shrinkToFit="false"/>
      <protection locked="true" hidden="false"/>
    </xf>
    <xf numFmtId="164" fontId="7" fillId="4" borderId="6" xfId="0" applyFont="true" applyBorder="true" applyAlignment="true" applyProtection="true">
      <alignment horizontal="general" vertical="top" textRotation="0" wrapText="true" indent="0" shrinkToFit="false"/>
      <protection locked="true" hidden="false"/>
    </xf>
    <xf numFmtId="165" fontId="7" fillId="4" borderId="6" xfId="0" applyFont="true" applyBorder="true" applyAlignment="true" applyProtection="true">
      <alignment horizontal="general" vertical="top" textRotation="0" wrapText="true" indent="0" shrinkToFit="false"/>
      <protection locked="true" hidden="false"/>
    </xf>
    <xf numFmtId="164" fontId="23" fillId="0" borderId="18" xfId="0" applyFont="true" applyBorder="true" applyAlignment="true" applyProtection="true">
      <alignment horizontal="left" vertical="center" textRotation="0" wrapText="false" indent="0" shrinkToFit="false"/>
      <protection locked="true" hidden="false"/>
    </xf>
    <xf numFmtId="164" fontId="22" fillId="0" borderId="0" xfId="0" applyFont="true" applyBorder="false" applyAlignment="true" applyProtection="true">
      <alignment horizontal="left" vertical="center" textRotation="0" wrapText="false" indent="0" shrinkToFit="false"/>
      <protection locked="true" hidden="false"/>
    </xf>
    <xf numFmtId="164" fontId="22" fillId="0" borderId="0" xfId="0" applyFont="true" applyBorder="false" applyAlignment="true" applyProtection="true">
      <alignment horizontal="center" vertical="top" textRotation="0" wrapText="false" indent="0" shrinkToFit="false"/>
      <protection locked="true" hidden="false"/>
    </xf>
    <xf numFmtId="165" fontId="22" fillId="0" borderId="0" xfId="0" applyFont="true" applyBorder="false" applyAlignment="true" applyProtection="true">
      <alignment horizontal="center" vertical="top" textRotation="0" wrapText="false" indent="0" shrinkToFit="false"/>
      <protection locked="true" hidden="false"/>
    </xf>
    <xf numFmtId="164" fontId="22" fillId="0" borderId="0" xfId="0" applyFont="true" applyBorder="false" applyAlignment="true" applyProtection="true">
      <alignment horizontal="center" vertical="top" textRotation="0" wrapText="true" indent="0" shrinkToFit="false"/>
      <protection locked="true" hidden="false"/>
    </xf>
    <xf numFmtId="164" fontId="23" fillId="3" borderId="6" xfId="0" applyFont="true" applyBorder="true" applyAlignment="true" applyProtection="true">
      <alignment horizontal="center" vertical="top" textRotation="0" wrapText="true" indent="0" shrinkToFit="false"/>
      <protection locked="true" hidden="false"/>
    </xf>
    <xf numFmtId="164" fontId="7" fillId="4" borderId="6" xfId="0" applyFont="true" applyBorder="true" applyAlignment="true" applyProtection="true">
      <alignment horizontal="left" vertical="bottom" textRotation="0" wrapText="false" indent="0" shrinkToFit="false"/>
      <protection locked="true" hidden="false"/>
    </xf>
    <xf numFmtId="164" fontId="8" fillId="4" borderId="0" xfId="0" applyFont="true" applyBorder="false" applyAlignment="true" applyProtection="true">
      <alignment horizontal="left" vertical="bottom" textRotation="0" wrapText="false" indent="0" shrinkToFit="false"/>
      <protection locked="true" hidden="false"/>
    </xf>
    <xf numFmtId="164" fontId="8" fillId="4" borderId="0" xfId="0" applyFont="true" applyBorder="false" applyAlignment="true" applyProtection="true">
      <alignment horizontal="center" vertical="top" textRotation="0" wrapText="false" indent="0" shrinkToFit="false"/>
      <protection locked="true" hidden="false"/>
    </xf>
    <xf numFmtId="165" fontId="8" fillId="4" borderId="0" xfId="0" applyFont="true" applyBorder="false" applyAlignment="true" applyProtection="true">
      <alignment horizontal="center" vertical="top" textRotation="0" wrapText="false" indent="0" shrinkToFit="false"/>
      <protection locked="true" hidden="false"/>
    </xf>
    <xf numFmtId="164" fontId="8" fillId="4" borderId="5" xfId="0" applyFont="true" applyBorder="true" applyAlignment="true" applyProtection="true">
      <alignment horizontal="center" vertical="top" textRotation="0" wrapText="true" indent="0" shrinkToFit="false"/>
      <protection locked="true" hidden="false"/>
    </xf>
    <xf numFmtId="164" fontId="9" fillId="2" borderId="6" xfId="0" applyFont="true" applyBorder="true" applyAlignment="true" applyProtection="true">
      <alignment horizontal="center" vertical="top" textRotation="0" wrapText="false" indent="0" shrinkToFit="false"/>
      <protection locked="true" hidden="false"/>
    </xf>
    <xf numFmtId="164" fontId="9" fillId="2" borderId="6" xfId="0" applyFont="true" applyBorder="true" applyAlignment="true" applyProtection="true">
      <alignment horizontal="general" vertical="top" textRotation="0" wrapText="false" indent="0" shrinkToFit="false"/>
      <protection locked="true" hidden="false"/>
    </xf>
    <xf numFmtId="164" fontId="9" fillId="2" borderId="6" xfId="0" applyFont="true" applyBorder="true" applyAlignment="true" applyProtection="true">
      <alignment horizontal="left" vertical="top" textRotation="0" wrapText="false" indent="0" shrinkToFit="false"/>
      <protection locked="true" hidden="false"/>
    </xf>
    <xf numFmtId="164" fontId="9" fillId="2" borderId="6" xfId="0" applyFont="true" applyBorder="true" applyAlignment="true" applyProtection="true">
      <alignment horizontal="center" vertical="center" textRotation="0" wrapText="false" indent="0" shrinkToFit="false"/>
      <protection locked="true" hidden="false"/>
    </xf>
    <xf numFmtId="164" fontId="9" fillId="2" borderId="6" xfId="0" applyFont="true" applyBorder="true" applyAlignment="true" applyProtection="true">
      <alignment horizontal="general" vertical="center" textRotation="0" wrapText="false" indent="0" shrinkToFit="false"/>
      <protection locked="true" hidden="false"/>
    </xf>
    <xf numFmtId="164" fontId="8" fillId="4" borderId="19" xfId="0" applyFont="true" applyBorder="true" applyAlignment="true" applyProtection="true">
      <alignment horizontal="left" vertical="top" textRotation="0" wrapText="true" indent="0" shrinkToFit="false"/>
      <protection locked="true" hidden="false"/>
    </xf>
    <xf numFmtId="164" fontId="8" fillId="4" borderId="19" xfId="0" applyFont="true" applyBorder="true" applyAlignment="true" applyProtection="true">
      <alignment horizontal="center" vertical="top" textRotation="0" wrapText="false" indent="0" shrinkToFit="false"/>
      <protection locked="true" hidden="false"/>
    </xf>
    <xf numFmtId="165" fontId="8" fillId="4" borderId="19" xfId="0" applyFont="true" applyBorder="true" applyAlignment="true" applyProtection="true">
      <alignment horizontal="center" vertical="top" textRotation="0" wrapText="false" indent="0" shrinkToFit="false"/>
      <protection locked="true" hidden="false"/>
    </xf>
    <xf numFmtId="164" fontId="8" fillId="4" borderId="13" xfId="0" applyFont="true" applyBorder="true" applyAlignment="true" applyProtection="true">
      <alignment horizontal="center" vertical="top" textRotation="0" wrapText="true" indent="0" shrinkToFit="false"/>
      <protection locked="true" hidden="false"/>
    </xf>
    <xf numFmtId="164" fontId="8" fillId="0" borderId="6" xfId="0" applyFont="true" applyBorder="true" applyAlignment="true" applyProtection="true">
      <alignment horizontal="left" vertical="center" textRotation="0" wrapText="true" indent="0" shrinkToFit="false"/>
      <protection locked="true" hidden="false"/>
    </xf>
    <xf numFmtId="166" fontId="8" fillId="0" borderId="8" xfId="0" applyFont="true" applyBorder="true" applyAlignment="true" applyProtection="true">
      <alignment horizontal="center" vertical="center" textRotation="0" wrapText="true" indent="0" shrinkToFit="false"/>
      <protection locked="true" hidden="false"/>
    </xf>
    <xf numFmtId="164" fontId="8" fillId="0" borderId="8" xfId="0" applyFont="true" applyBorder="true" applyAlignment="true" applyProtection="true">
      <alignment horizontal="left" vertical="center" textRotation="0" wrapText="true" indent="0" shrinkToFit="false"/>
      <protection locked="true" hidden="false"/>
    </xf>
    <xf numFmtId="165" fontId="8" fillId="0" borderId="19" xfId="0" applyFont="true" applyBorder="true" applyAlignment="true" applyProtection="true">
      <alignment horizontal="center" vertical="top" textRotation="0" wrapText="false" indent="0" shrinkToFit="false"/>
      <protection locked="true" hidden="false"/>
    </xf>
    <xf numFmtId="164" fontId="7" fillId="4" borderId="10" xfId="0" applyFont="true" applyBorder="true" applyAlignment="true" applyProtection="true">
      <alignment horizontal="left" vertical="top" textRotation="0" wrapText="true" indent="0" shrinkToFit="false"/>
      <protection locked="true" hidden="false"/>
    </xf>
    <xf numFmtId="164" fontId="8" fillId="4" borderId="0" xfId="0" applyFont="true" applyBorder="false" applyAlignment="true" applyProtection="true">
      <alignment horizontal="left" vertical="top" textRotation="0" wrapText="true" indent="0" shrinkToFit="false"/>
      <protection locked="true" hidden="false"/>
    </xf>
    <xf numFmtId="164" fontId="8" fillId="0" borderId="13" xfId="0" applyFont="true" applyBorder="true" applyAlignment="true" applyProtection="true">
      <alignment horizontal="left" vertical="top" textRotation="0" wrapText="true" indent="0" shrinkToFit="false"/>
      <protection locked="true" hidden="false"/>
    </xf>
    <xf numFmtId="164" fontId="8" fillId="2" borderId="6" xfId="0" applyFont="true" applyBorder="true" applyAlignment="true" applyProtection="true">
      <alignment horizontal="center" vertical="center" textRotation="0" wrapText="true" indent="0" shrinkToFit="false"/>
      <protection locked="true" hidden="false"/>
    </xf>
    <xf numFmtId="165" fontId="8" fillId="0" borderId="0" xfId="0" applyFont="true" applyBorder="false" applyAlignment="true" applyProtection="true">
      <alignment horizontal="general" vertical="top" textRotation="0" wrapText="true" indent="0" shrinkToFit="false"/>
      <protection locked="true" hidden="false"/>
    </xf>
    <xf numFmtId="164" fontId="0" fillId="2" borderId="0" xfId="0" applyFont="false" applyBorder="false" applyAlignment="true" applyProtection="true">
      <alignment horizontal="center" vertical="bottom" textRotation="0" wrapText="false" indent="0" shrinkToFit="false"/>
      <protection locked="true" hidden="false"/>
    </xf>
    <xf numFmtId="164" fontId="0" fillId="2" borderId="0" xfId="0" applyFont="false" applyBorder="false" applyAlignment="true" applyProtection="true">
      <alignment horizontal="left" vertical="bottom" textRotation="0" wrapText="false" indent="0" shrinkToFit="false"/>
      <protection locked="true" hidden="false"/>
    </xf>
    <xf numFmtId="164" fontId="0" fillId="2" borderId="0" xfId="0" applyFont="false" applyBorder="false" applyAlignment="true" applyProtection="true">
      <alignment horizontal="center" vertical="center" textRotation="0" wrapText="false" indent="0" shrinkToFit="false"/>
      <protection locked="true" hidden="false"/>
    </xf>
    <xf numFmtId="164" fontId="9" fillId="2" borderId="0" xfId="0" applyFont="true" applyBorder="false" applyAlignment="true" applyProtection="true">
      <alignment horizontal="left" vertical="bottom" textRotation="0" wrapText="true" indent="0" shrinkToFit="false"/>
      <protection locked="true" hidden="false"/>
    </xf>
    <xf numFmtId="164" fontId="9" fillId="0" borderId="10" xfId="0" applyFont="true" applyBorder="true" applyAlignment="true" applyProtection="true">
      <alignment horizontal="general" vertical="top" textRotation="0" wrapText="true" indent="0" shrinkToFit="false"/>
      <protection locked="true" hidden="false"/>
    </xf>
    <xf numFmtId="164" fontId="9" fillId="0" borderId="9" xfId="0" applyFont="true" applyBorder="true" applyAlignment="true" applyProtection="true">
      <alignment horizontal="general" vertical="top" textRotation="0" wrapText="true" indent="0" shrinkToFit="false"/>
      <protection locked="true" hidden="false"/>
    </xf>
    <xf numFmtId="164" fontId="0" fillId="2" borderId="0" xfId="0" applyFont="false" applyBorder="false" applyAlignment="true" applyProtection="true">
      <alignment horizontal="general" vertical="center" textRotation="0" wrapText="false" indent="0" shrinkToFit="false"/>
      <protection locked="true" hidden="false"/>
    </xf>
    <xf numFmtId="164" fontId="0" fillId="2" borderId="0" xfId="0" applyFont="false" applyBorder="false" applyAlignment="true" applyProtection="true">
      <alignment horizontal="left" vertical="center" textRotation="0" wrapText="false" indent="0" shrinkToFit="false"/>
      <protection locked="true" hidden="false"/>
    </xf>
    <xf numFmtId="164" fontId="7" fillId="2" borderId="0" xfId="0" applyFont="true" applyBorder="false" applyAlignment="true" applyProtection="true">
      <alignment horizontal="center" vertical="center" textRotation="0" wrapText="true" indent="0" shrinkToFit="false"/>
      <protection locked="true" hidden="false"/>
    </xf>
    <xf numFmtId="164" fontId="9" fillId="2" borderId="7" xfId="0" applyFont="true" applyBorder="true" applyAlignment="true" applyProtection="true">
      <alignment horizontal="left" vertical="bottom" textRotation="0" wrapText="true" indent="0" shrinkToFit="false"/>
      <protection locked="true" hidden="false"/>
    </xf>
    <xf numFmtId="164" fontId="0" fillId="2" borderId="7" xfId="0" applyFont="false" applyBorder="true" applyAlignment="true" applyProtection="true">
      <alignment horizontal="general" vertical="bottom" textRotation="0" wrapText="false" indent="0" shrinkToFit="false"/>
      <protection locked="true" hidden="false"/>
    </xf>
    <xf numFmtId="164" fontId="9" fillId="0" borderId="6" xfId="0"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true">
      <alignment horizontal="general" vertical="center" textRotation="0" wrapText="true" indent="0" shrinkToFit="false"/>
      <protection locked="true" hidden="false"/>
    </xf>
    <xf numFmtId="164" fontId="9" fillId="0" borderId="10" xfId="0" applyFont="true" applyBorder="true" applyAlignment="true" applyProtection="true">
      <alignment horizontal="center" vertical="top" textRotation="0" wrapText="true" indent="0" shrinkToFit="false"/>
      <protection locked="true" hidden="false"/>
    </xf>
    <xf numFmtId="164" fontId="0" fillId="0" borderId="6" xfId="0" applyFont="false" applyBorder="true" applyAlignment="true" applyProtection="true">
      <alignment horizontal="center" vertical="bottom" textRotation="0" wrapText="false" indent="0" shrinkToFit="false"/>
      <protection locked="true" hidden="false"/>
    </xf>
    <xf numFmtId="164" fontId="9" fillId="2" borderId="7" xfId="0" applyFont="true" applyBorder="true" applyAlignment="true" applyProtection="true">
      <alignment horizontal="center" vertical="center" textRotation="0" wrapText="true" indent="0" shrinkToFit="false"/>
      <protection locked="true" hidden="false"/>
    </xf>
    <xf numFmtId="164" fontId="9" fillId="0" borderId="13" xfId="0" applyFont="true" applyBorder="true" applyAlignment="true" applyProtection="true">
      <alignment horizontal="center" vertical="top" textRotation="0" wrapText="true" indent="0" shrinkToFit="false"/>
      <protection locked="true" hidden="false"/>
    </xf>
    <xf numFmtId="164" fontId="9" fillId="0" borderId="7" xfId="0" applyFont="true" applyBorder="true" applyAlignment="true" applyProtection="true">
      <alignment horizontal="center" vertical="center" textRotation="0" wrapText="true" indent="0" shrinkToFit="false"/>
      <protection locked="true" hidden="false"/>
    </xf>
    <xf numFmtId="164" fontId="9" fillId="2" borderId="0" xfId="0" applyFont="true" applyBorder="fals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true">
      <alignment horizontal="center" vertical="top" textRotation="0" wrapText="true" indent="0" shrinkToFit="false"/>
      <protection locked="true" hidden="false"/>
    </xf>
    <xf numFmtId="164" fontId="24" fillId="2" borderId="0" xfId="0" applyFont="true" applyBorder="true" applyAlignment="true" applyProtection="true">
      <alignment horizontal="center" vertical="bottom" textRotation="0" wrapText="false" indent="0" shrinkToFit="false"/>
      <protection locked="true" hidden="false"/>
    </xf>
    <xf numFmtId="164" fontId="16" fillId="2" borderId="0" xfId="0" applyFont="true" applyBorder="false" applyAlignment="true" applyProtection="true">
      <alignment horizontal="general" vertical="bottom" textRotation="0" wrapText="false" indent="0" shrinkToFit="false"/>
      <protection locked="true" hidden="false"/>
    </xf>
    <xf numFmtId="164" fontId="16" fillId="2" borderId="0" xfId="0" applyFont="true" applyBorder="false" applyAlignment="true" applyProtection="true">
      <alignment horizontal="general" vertical="bottom" textRotation="0" wrapText="true" indent="0" shrinkToFit="false"/>
      <protection locked="true" hidden="false"/>
    </xf>
    <xf numFmtId="164" fontId="24" fillId="12" borderId="6" xfId="0" applyFont="true" applyBorder="true" applyAlignment="true" applyProtection="true">
      <alignment horizontal="general" vertical="bottom" textRotation="0" wrapText="false" indent="0" shrinkToFit="false"/>
      <protection locked="true" hidden="false"/>
    </xf>
    <xf numFmtId="164" fontId="16" fillId="0" borderId="6" xfId="0" applyFont="true" applyBorder="true" applyAlignment="true" applyProtection="true">
      <alignment horizontal="general" vertical="bottom" textRotation="0" wrapText="true" indent="0" shrinkToFit="false"/>
      <protection locked="true" hidden="false"/>
    </xf>
    <xf numFmtId="164" fontId="24" fillId="12" borderId="6" xfId="0" applyFont="true" applyBorder="true" applyAlignment="true" applyProtection="true">
      <alignment horizontal="center" vertical="bottom" textRotation="0" wrapText="false" indent="0" shrinkToFit="false"/>
      <protection locked="true" hidden="false"/>
    </xf>
    <xf numFmtId="164" fontId="24" fillId="12" borderId="6" xfId="0" applyFont="true" applyBorder="true" applyAlignment="true" applyProtection="true">
      <alignment horizontal="center" vertical="bottom" textRotation="0" wrapText="true" indent="0" shrinkToFit="false"/>
      <protection locked="true" hidden="false"/>
    </xf>
    <xf numFmtId="164" fontId="16" fillId="0" borderId="6" xfId="0" applyFont="true" applyBorder="true" applyAlignment="true" applyProtection="true">
      <alignment horizontal="center" vertical="bottom" textRotation="0" wrapText="false" indent="0" shrinkToFit="false"/>
      <protection locked="true" hidden="false"/>
    </xf>
    <xf numFmtId="164" fontId="16" fillId="0" borderId="6" xfId="0" applyFont="true" applyBorder="true" applyAlignment="true" applyProtection="true">
      <alignment horizontal="left" vertical="bottom" textRotation="0" wrapText="true" indent="0" shrinkToFit="false"/>
      <protection locked="true" hidden="false"/>
    </xf>
    <xf numFmtId="164" fontId="16" fillId="0" borderId="6" xfId="0" applyFont="true" applyBorder="true" applyAlignment="true" applyProtection="true">
      <alignment horizontal="center" vertical="center" textRotation="0" wrapText="false" indent="0" shrinkToFit="false"/>
      <protection locked="true" hidden="false"/>
    </xf>
    <xf numFmtId="164" fontId="16" fillId="0" borderId="6" xfId="0" applyFont="true" applyBorder="true" applyAlignment="true" applyProtection="true">
      <alignment horizontal="left" vertical="top" textRotation="0" wrapText="true" indent="0" shrinkToFit="false"/>
      <protection locked="true" hidden="false"/>
    </xf>
    <xf numFmtId="164" fontId="16" fillId="0" borderId="0" xfId="0" applyFont="true" applyBorder="fals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left" vertical="bottom" textRotation="0" wrapText="true" indent="0" shrinkToFit="false"/>
      <protection locked="true" hidden="false"/>
    </xf>
    <xf numFmtId="164" fontId="25" fillId="0" borderId="6" xfId="0" applyFont="true" applyBorder="true" applyAlignment="true" applyProtection="true">
      <alignment horizontal="center" vertical="bottom" textRotation="0" wrapText="false" indent="0" shrinkToFit="false"/>
      <protection locked="true" hidden="false"/>
    </xf>
    <xf numFmtId="164" fontId="26" fillId="0" borderId="6" xfId="21" applyFont="true" applyBorder="true" applyAlignment="true" applyProtection="true">
      <alignment horizontal="center" vertical="bottom" textRotation="0" wrapText="false" indent="0" shrinkToFit="false"/>
      <protection locked="true" hidden="false"/>
    </xf>
    <xf numFmtId="164" fontId="26" fillId="2" borderId="0" xfId="21" applyFont="true" applyBorder="true" applyAlignment="true" applyProtection="true">
      <alignment horizontal="center" vertical="bottom" textRotation="0" wrapText="false" indent="0" shrinkToFit="false"/>
      <protection locked="true" hidden="false"/>
    </xf>
    <xf numFmtId="164" fontId="26" fillId="2" borderId="0" xfId="21" applyFont="true" applyBorder="true" applyAlignment="true" applyProtection="true">
      <alignment horizontal="center" vertical="bottom" textRotation="0" wrapText="true" indent="0" shrinkToFit="false"/>
      <protection locked="true" hidden="false"/>
    </xf>
    <xf numFmtId="164" fontId="16" fillId="0" borderId="6" xfId="0" applyFont="true" applyBorder="true" applyAlignment="true" applyProtection="true">
      <alignment horizontal="general" vertical="bottom" textRotation="0" wrapText="false" indent="0" shrinkToFit="false"/>
      <protection locked="true" hidden="false"/>
    </xf>
    <xf numFmtId="164" fontId="24" fillId="12" borderId="8" xfId="0" applyFont="true" applyBorder="true" applyAlignment="true" applyProtection="true">
      <alignment horizontal="general" vertical="bottom" textRotation="0" wrapText="false" indent="0" shrinkToFit="false"/>
      <protection locked="true" hidden="false"/>
    </xf>
    <xf numFmtId="164" fontId="24" fillId="12" borderId="10" xfId="0" applyFont="true" applyBorder="true" applyAlignment="true" applyProtection="true">
      <alignment horizontal="general" vertical="bottom" textRotation="0" wrapText="false" indent="0" shrinkToFit="false"/>
      <protection locked="true" hidden="false"/>
    </xf>
    <xf numFmtId="164" fontId="15" fillId="11" borderId="6" xfId="0" applyFont="true" applyBorder="true" applyAlignment="true" applyProtection="true">
      <alignment horizontal="center" vertical="bottom" textRotation="0" wrapText="false" indent="0" shrinkToFit="false"/>
      <protection locked="true" hidden="false"/>
    </xf>
    <xf numFmtId="164" fontId="15" fillId="11" borderId="6" xfId="0" applyFont="true" applyBorder="true" applyAlignment="true" applyProtection="true">
      <alignment horizontal="general" vertical="bottom" textRotation="0" wrapText="true" indent="0" shrinkToFit="false"/>
      <protection locked="true" hidden="false"/>
    </xf>
    <xf numFmtId="164" fontId="16" fillId="2" borderId="0" xfId="0" applyFont="true" applyBorder="false" applyAlignment="true" applyProtection="true">
      <alignment horizontal="center" vertical="bottom" textRotation="0" wrapText="false" indent="0" shrinkToFit="false"/>
      <protection locked="true" hidden="false"/>
    </xf>
    <xf numFmtId="164" fontId="16" fillId="13" borderId="6" xfId="0" applyFont="true" applyBorder="true" applyAlignment="true" applyProtection="true">
      <alignment horizontal="center" vertical="bottom" textRotation="0" wrapText="false" indent="0" shrinkToFit="false"/>
      <protection locked="true" hidden="false"/>
    </xf>
    <xf numFmtId="164" fontId="16" fillId="13" borderId="6" xfId="0" applyFont="true" applyBorder="tru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4" fillId="0" borderId="6" xfId="20" applyFont="true" applyBorder="true" applyAlignment="true" applyProtection="true">
      <alignment horizontal="left" vertical="bottom" textRotation="0" wrapText="true" indent="0" shrinkToFit="false"/>
      <protection locked="true" hidden="false"/>
    </xf>
    <xf numFmtId="164" fontId="26" fillId="0" borderId="0" xfId="21" applyFont="true" applyBorder="true" applyAlignment="true" applyProtection="true">
      <alignment horizontal="center" vertical="bottom" textRotation="0" wrapText="false" indent="0" shrinkToFit="false"/>
      <protection locked="true" hidden="false"/>
    </xf>
    <xf numFmtId="164" fontId="26" fillId="0" borderId="0" xfId="21" applyFont="true" applyBorder="true" applyAlignment="true" applyProtection="true">
      <alignment horizontal="center" vertical="bottom" textRotation="0" wrapText="true" indent="0" shrinkToFit="false"/>
      <protection locked="true" hidden="false"/>
    </xf>
    <xf numFmtId="164" fontId="16" fillId="0" borderId="19" xfId="0" applyFont="true" applyBorder="true" applyAlignment="true" applyProtection="true">
      <alignment horizontal="center" vertical="bottom" textRotation="0" wrapText="false" indent="0" shrinkToFit="false"/>
      <protection locked="true" hidden="false"/>
    </xf>
    <xf numFmtId="164" fontId="16" fillId="0" borderId="19" xfId="0" applyFont="true" applyBorder="true" applyAlignment="true" applyProtection="true">
      <alignment horizontal="general" vertical="bottom" textRotation="0" wrapText="true" indent="0" shrinkToFit="false"/>
      <protection locked="true" hidden="false"/>
    </xf>
    <xf numFmtId="164" fontId="15" fillId="0" borderId="6" xfId="0" applyFont="true" applyBorder="true" applyAlignment="true" applyProtection="true">
      <alignment horizontal="center" vertical="bottom" textRotation="0" wrapText="false" indent="0" shrinkToFit="false"/>
      <protection locked="true" hidden="false"/>
    </xf>
    <xf numFmtId="164" fontId="15" fillId="0" borderId="6" xfId="0" applyFont="true" applyBorder="true" applyAlignment="true" applyProtection="true">
      <alignment horizontal="general" vertical="bottom" textRotation="0" wrapText="true" indent="0" shrinkToFit="false"/>
      <protection locked="true" hidden="false"/>
    </xf>
    <xf numFmtId="164" fontId="15" fillId="0" borderId="6" xfId="0" applyFont="true" applyBorder="true" applyAlignment="true" applyProtection="true">
      <alignment horizontal="general" vertical="bottom" textRotation="0" wrapText="false" indent="0" shrinkToFit="false"/>
      <protection locked="true" hidden="false"/>
    </xf>
    <xf numFmtId="164" fontId="15" fillId="0" borderId="6" xfId="0" applyFont="true" applyBorder="true" applyAlignment="true" applyProtection="true">
      <alignment horizontal="general" vertical="top" textRotation="0" wrapText="false" indent="0" shrinkToFit="false"/>
      <protection locked="true" hidden="false"/>
    </xf>
    <xf numFmtId="164" fontId="15" fillId="0" borderId="6" xfId="0" applyFont="true" applyBorder="true" applyAlignment="true" applyProtection="true">
      <alignment horizontal="general" vertical="top" textRotation="0" wrapText="true" indent="0" shrinkToFit="false"/>
      <protection locked="true" hidden="false"/>
    </xf>
    <xf numFmtId="164" fontId="16" fillId="0" borderId="6" xfId="0" applyFont="true" applyBorder="true" applyAlignment="true" applyProtection="true">
      <alignment horizontal="left" vertical="bottom" textRotation="0" wrapText="false" indent="0" shrinkToFit="false"/>
      <protection locked="true" hidden="false"/>
    </xf>
    <xf numFmtId="164" fontId="16" fillId="0" borderId="6" xfId="0" applyFont="true" applyBorder="true" applyAlignment="true" applyProtection="true">
      <alignment horizontal="center" vertical="top" textRotation="0" wrapText="true" indent="0" shrinkToFit="false"/>
      <protection locked="true" hidden="false"/>
    </xf>
    <xf numFmtId="164" fontId="16" fillId="0" borderId="0"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true" applyAlignment="true" applyProtection="true">
      <alignment horizontal="general" vertical="bottom" textRotation="0" wrapText="true" indent="0" shrinkToFit="false"/>
      <protection locked="true" hidden="false"/>
    </xf>
    <xf numFmtId="164" fontId="16" fillId="0" borderId="0" xfId="0" applyFont="true" applyBorder="true" applyAlignment="true" applyProtection="true">
      <alignment horizontal="center" vertical="top" textRotation="0" wrapText="true" indent="0" shrinkToFit="false"/>
      <protection locked="true" hidden="false"/>
    </xf>
    <xf numFmtId="164" fontId="16" fillId="0" borderId="0" xfId="0" applyFont="true" applyBorder="false" applyAlignment="true" applyProtection="true">
      <alignment horizontal="general" vertical="top" textRotation="0" wrapText="true" indent="0" shrinkToFit="false"/>
      <protection locked="true" hidden="false"/>
    </xf>
    <xf numFmtId="164" fontId="16" fillId="2" borderId="6" xfId="0" applyFont="true" applyBorder="true" applyAlignment="true" applyProtection="true">
      <alignment horizontal="center" vertical="bottom" textRotation="0" wrapText="false" indent="0" shrinkToFit="false"/>
      <protection locked="true" hidden="false"/>
    </xf>
    <xf numFmtId="164" fontId="16" fillId="2" borderId="6" xfId="0" applyFont="true" applyBorder="true" applyAlignment="true" applyProtection="true">
      <alignment horizontal="general" vertical="bottom" textRotation="0" wrapText="true" indent="0" shrinkToFit="false"/>
      <protection locked="true" hidden="false"/>
    </xf>
    <xf numFmtId="164" fontId="24" fillId="14" borderId="6" xfId="0" applyFont="true" applyBorder="true" applyAlignment="true" applyProtection="true">
      <alignment horizontal="general" vertical="bottom" textRotation="0" wrapText="false" indent="0" shrinkToFit="false"/>
      <protection locked="true" hidden="false"/>
    </xf>
    <xf numFmtId="164" fontId="16" fillId="2" borderId="0" xfId="0" applyFont="true" applyBorder="true" applyAlignment="true" applyProtection="true">
      <alignment horizontal="general" vertical="bottom" textRotation="0" wrapText="false" indent="0" shrinkToFit="false"/>
      <protection locked="true" hidden="false"/>
    </xf>
    <xf numFmtId="164" fontId="24" fillId="14" borderId="6" xfId="0" applyFont="true" applyBorder="true" applyAlignment="true" applyProtection="true">
      <alignment horizontal="center" vertical="bottom" textRotation="0" wrapText="false" indent="0" shrinkToFit="false"/>
      <protection locked="true" hidden="false"/>
    </xf>
    <xf numFmtId="164" fontId="24" fillId="14" borderId="6" xfId="0" applyFont="true" applyBorder="true" applyAlignment="true" applyProtection="true">
      <alignment horizontal="center" vertical="bottom" textRotation="0" wrapText="true" indent="0" shrinkToFit="false"/>
      <protection locked="true" hidden="false"/>
    </xf>
    <xf numFmtId="164" fontId="16" fillId="2" borderId="6" xfId="0" applyFont="true" applyBorder="true" applyAlignment="true" applyProtection="true">
      <alignment horizontal="center" vertical="bottom" textRotation="0" wrapText="true" indent="0" shrinkToFit="false"/>
      <protection locked="true" hidden="false"/>
    </xf>
    <xf numFmtId="164" fontId="16" fillId="0" borderId="6" xfId="0" applyFont="true" applyBorder="true" applyAlignment="true" applyProtection="true">
      <alignment horizontal="center" vertical="bottom" textRotation="0" wrapText="true" indent="0" shrinkToFit="false"/>
      <protection locked="true" hidden="false"/>
    </xf>
    <xf numFmtId="164" fontId="16" fillId="2" borderId="0" xfId="0" applyFont="true" applyBorder="true" applyAlignment="true" applyProtection="true">
      <alignment horizontal="center" vertical="bottom" textRotation="0" wrapText="false" indent="0" shrinkToFit="false"/>
      <protection locked="true" hidden="false"/>
    </xf>
    <xf numFmtId="164" fontId="16" fillId="2" borderId="0" xfId="0" applyFont="true" applyBorder="true" applyAlignment="true" applyProtection="true">
      <alignment horizontal="general" vertical="bottom" textRotation="0" wrapText="true" indent="0" shrinkToFit="false"/>
      <protection locked="true" hidden="false"/>
    </xf>
    <xf numFmtId="164" fontId="16" fillId="2" borderId="0" xfId="0" applyFont="true" applyBorder="true" applyAlignment="true" applyProtection="true">
      <alignment horizontal="center" vertical="bottom" textRotation="0" wrapText="true" indent="0" shrinkToFit="false"/>
      <protection locked="true" hidden="false"/>
    </xf>
    <xf numFmtId="164" fontId="4" fillId="0" borderId="6" xfId="20" applyFont="true" applyBorder="true" applyAlignment="true" applyProtection="true">
      <alignment horizontal="center" vertical="bottom" textRotation="0" wrapText="false" indent="0" shrinkToFit="false"/>
      <protection locked="true" hidden="false"/>
    </xf>
    <xf numFmtId="164" fontId="16" fillId="2" borderId="6" xfId="0" applyFont="true" applyBorder="true" applyAlignment="true" applyProtection="true">
      <alignment horizontal="left" vertical="bottom" textRotation="0" wrapText="false" indent="0" shrinkToFit="false"/>
      <protection locked="true" hidden="false"/>
    </xf>
    <xf numFmtId="164" fontId="16" fillId="2" borderId="6" xfId="0" applyFont="true" applyBorder="true" applyAlignment="true" applyProtection="true">
      <alignment horizontal="left" vertical="bottom" textRotation="0" wrapText="true" indent="0" shrinkToFit="false"/>
      <protection locked="true" hidden="false"/>
    </xf>
    <xf numFmtId="164" fontId="27" fillId="12" borderId="6" xfId="0" applyFont="true" applyBorder="true" applyAlignment="true" applyProtection="true">
      <alignment horizontal="center" vertical="center" textRotation="0" wrapText="false" indent="0" shrinkToFit="false"/>
      <protection locked="true" hidden="false"/>
    </xf>
    <xf numFmtId="168" fontId="27" fillId="12" borderId="6" xfId="0" applyFont="true" applyBorder="true" applyAlignment="true" applyProtection="true">
      <alignment horizontal="center" vertical="center" textRotation="0" wrapText="true" indent="0" shrinkToFit="false"/>
      <protection locked="true" hidden="false"/>
    </xf>
    <xf numFmtId="165" fontId="16" fillId="0" borderId="6" xfId="0" applyFont="true" applyBorder="true" applyAlignment="true" applyProtection="true">
      <alignment horizontal="center" vertical="bottom" textRotation="0" wrapText="false" indent="0" shrinkToFit="false"/>
      <protection locked="true" hidden="false"/>
    </xf>
    <xf numFmtId="165" fontId="16" fillId="2" borderId="6" xfId="0" applyFont="true" applyBorder="true" applyAlignment="true" applyProtection="true">
      <alignment horizontal="center" vertical="bottom" textRotation="0" wrapText="false" indent="0" shrinkToFit="false"/>
      <protection locked="true" hidden="false"/>
    </xf>
    <xf numFmtId="164" fontId="16" fillId="2" borderId="0" xfId="0" applyFont="true" applyBorder="false" applyAlignment="true" applyProtection="true">
      <alignment horizontal="left" vertical="bottom" textRotation="0" wrapText="false" indent="0" shrinkToFit="false"/>
      <protection locked="true" hidden="false"/>
    </xf>
    <xf numFmtId="164" fontId="15" fillId="2" borderId="6" xfId="0" applyFont="true" applyBorder="true" applyAlignment="true" applyProtection="true">
      <alignment horizontal="left" vertical="bottom" textRotation="0" wrapText="true" indent="0" shrinkToFit="false"/>
      <protection locked="true" hidden="false"/>
    </xf>
    <xf numFmtId="165" fontId="16" fillId="11" borderId="6" xfId="0" applyFont="true" applyBorder="true" applyAlignment="true" applyProtection="true">
      <alignment horizontal="center" vertical="bottom" textRotation="0" wrapText="false" indent="0" shrinkToFit="false"/>
      <protection locked="true" hidden="false"/>
    </xf>
    <xf numFmtId="164" fontId="16" fillId="11" borderId="6" xfId="0" applyFont="true" applyBorder="true" applyAlignment="true" applyProtection="true">
      <alignment horizontal="left" vertical="bottom" textRotation="0" wrapText="true" indent="0" shrinkToFit="false"/>
      <protection locked="true" hidden="false"/>
    </xf>
    <xf numFmtId="164" fontId="16" fillId="11" borderId="6" xfId="0" applyFont="true" applyBorder="true" applyAlignment="true" applyProtection="true">
      <alignment horizontal="center" vertical="bottom" textRotation="0" wrapText="false" indent="0" shrinkToFit="false"/>
      <protection locked="true" hidden="false"/>
    </xf>
    <xf numFmtId="164" fontId="15" fillId="0" borderId="6" xfId="0" applyFont="true" applyBorder="true" applyAlignment="true" applyProtection="true">
      <alignment horizontal="left" vertical="bottom" textRotation="0" wrapText="true" indent="0" shrinkToFit="false"/>
      <protection locked="true" hidden="false"/>
    </xf>
    <xf numFmtId="164" fontId="28" fillId="2" borderId="0" xfId="0" applyFont="true" applyBorder="false" applyAlignment="true" applyProtection="true">
      <alignment horizontal="center" vertical="top" textRotation="0" wrapText="true" indent="0" shrinkToFit="false"/>
      <protection locked="true" hidden="false"/>
    </xf>
    <xf numFmtId="164" fontId="25" fillId="2" borderId="0" xfId="0" applyFont="true" applyBorder="false" applyAlignment="true" applyProtection="true">
      <alignment horizontal="center" vertical="bottom" textRotation="0" wrapText="true" indent="0" shrinkToFit="false"/>
      <protection locked="true" hidden="false"/>
    </xf>
    <xf numFmtId="164" fontId="25" fillId="2" borderId="0" xfId="0" applyFont="true" applyBorder="false" applyAlignment="true" applyProtection="true">
      <alignment horizontal="general" vertical="bottom" textRotation="0" wrapText="false" indent="0" shrinkToFit="false"/>
      <protection locked="true" hidden="false"/>
    </xf>
    <xf numFmtId="164" fontId="16" fillId="0" borderId="12" xfId="0" applyFont="true" applyBorder="true" applyAlignment="true" applyProtection="true">
      <alignment horizontal="left" vertical="bottom" textRotation="0" wrapText="false" indent="0" shrinkToFit="false"/>
      <protection locked="true" hidden="false"/>
    </xf>
    <xf numFmtId="164" fontId="16" fillId="11" borderId="6" xfId="0" applyFont="true" applyBorder="true" applyAlignment="true" applyProtection="true">
      <alignment horizontal="general" vertical="bottom" textRotation="0" wrapText="true" indent="0" shrinkToFit="false"/>
      <protection locked="true" hidden="false"/>
    </xf>
    <xf numFmtId="165" fontId="16" fillId="0" borderId="10" xfId="0" applyFont="true" applyBorder="true" applyAlignment="true" applyProtection="true">
      <alignment horizontal="center" vertical="bottom" textRotation="0" wrapText="false" indent="0" shrinkToFit="false"/>
      <protection locked="true" hidden="false"/>
    </xf>
    <xf numFmtId="164" fontId="24" fillId="15" borderId="6" xfId="0" applyFont="true" applyBorder="true" applyAlignment="true" applyProtection="true">
      <alignment horizontal="center" vertical="bottom" textRotation="0" wrapText="false" indent="0" shrinkToFit="false"/>
      <protection locked="true" hidden="false"/>
    </xf>
    <xf numFmtId="165" fontId="15" fillId="0" borderId="6" xfId="0" applyFont="true" applyBorder="true" applyAlignment="true" applyProtection="true">
      <alignment horizontal="center" vertical="bottom" textRotation="0" wrapText="false" indent="0" shrinkToFit="false"/>
      <protection locked="true" hidden="false"/>
    </xf>
    <xf numFmtId="164" fontId="15" fillId="0" borderId="6" xfId="0" applyFont="true" applyBorder="true" applyAlignment="true" applyProtection="true">
      <alignment horizontal="left" vertical="bottom" textRotation="0" wrapText="false" indent="0" shrinkToFit="false"/>
      <protection locked="true" hidden="false"/>
    </xf>
    <xf numFmtId="164" fontId="16" fillId="0" borderId="6" xfId="0" applyFont="true" applyBorder="true" applyAlignment="true" applyProtection="true">
      <alignment horizontal="general" vertical="center" textRotation="0" wrapText="true" indent="0" shrinkToFit="false"/>
      <protection locked="true" hidden="false"/>
    </xf>
    <xf numFmtId="165" fontId="16" fillId="2" borderId="10" xfId="0" applyFont="true" applyBorder="true" applyAlignment="true" applyProtection="true">
      <alignment horizontal="center" vertical="bottom" textRotation="0" wrapText="false" indent="0" shrinkToFit="false"/>
      <protection locked="true" hidden="false"/>
    </xf>
    <xf numFmtId="164" fontId="16" fillId="2" borderId="10" xfId="0" applyFont="true" applyBorder="true" applyAlignment="true" applyProtection="true">
      <alignment horizontal="left" vertical="bottom" textRotation="0" wrapText="false" indent="0" shrinkToFit="false"/>
      <protection locked="true" hidden="false"/>
    </xf>
    <xf numFmtId="164" fontId="15" fillId="2" borderId="6" xfId="0" applyFont="true" applyBorder="true" applyAlignment="true" applyProtection="true">
      <alignment horizontal="general" vertical="center" textRotation="0" wrapText="true" indent="0" shrinkToFit="false"/>
      <protection locked="true" hidden="false"/>
    </xf>
    <xf numFmtId="164" fontId="15" fillId="0" borderId="6" xfId="0" applyFont="true" applyBorder="true" applyAlignment="true" applyProtection="true">
      <alignment horizontal="general" vertical="center" textRotation="0" wrapText="true" indent="0" shrinkToFit="false"/>
      <protection locked="true" hidden="false"/>
    </xf>
    <xf numFmtId="164" fontId="16" fillId="11" borderId="6"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left" vertical="center" textRotation="0" wrapText="false" indent="0" shrinkToFit="false"/>
      <protection locked="true" hidden="false"/>
    </xf>
    <xf numFmtId="164" fontId="29" fillId="16" borderId="6" xfId="0" applyFont="true" applyBorder="true" applyAlignment="true" applyProtection="true">
      <alignment horizontal="center" vertical="center" textRotation="0" wrapText="false" indent="0" shrinkToFit="false"/>
      <protection locked="true" hidden="false"/>
    </xf>
    <xf numFmtId="164" fontId="29" fillId="16" borderId="6" xfId="0" applyFont="true" applyBorder="true" applyAlignment="true" applyProtection="true">
      <alignment horizontal="left" vertical="center" textRotation="0" wrapText="false" indent="0" shrinkToFit="false"/>
      <protection locked="true" hidden="false"/>
    </xf>
    <xf numFmtId="164" fontId="8" fillId="6" borderId="6" xfId="0" applyFont="true" applyBorder="true" applyAlignment="true" applyProtection="true">
      <alignment horizontal="center" vertical="center" textRotation="0" wrapText="false" indent="0" shrinkToFit="false"/>
      <protection locked="true" hidden="false"/>
    </xf>
    <xf numFmtId="164" fontId="8" fillId="6" borderId="6" xfId="0" applyFont="true" applyBorder="true" applyAlignment="true" applyProtection="true">
      <alignment horizontal="left" vertical="center" textRotation="0" wrapText="false" indent="0" shrinkToFit="false"/>
      <protection locked="true" hidden="false"/>
    </xf>
    <xf numFmtId="165" fontId="8" fillId="9" borderId="6" xfId="0" applyFont="true" applyBorder="true" applyAlignment="true" applyProtection="true">
      <alignment horizontal="center" vertical="center" textRotation="0" wrapText="true" indent="0" shrinkToFit="false"/>
      <protection locked="true" hidden="false"/>
    </xf>
    <xf numFmtId="164" fontId="8" fillId="9" borderId="6" xfId="0" applyFont="true" applyBorder="true" applyAlignment="true" applyProtection="true">
      <alignment horizontal="left" vertical="center" textRotation="0" wrapText="true" indent="0" shrinkToFit="false"/>
      <protection locked="true" hidden="false"/>
    </xf>
    <xf numFmtId="165" fontId="8" fillId="0" borderId="6" xfId="0" applyFont="true" applyBorder="true" applyAlignment="true" applyProtection="true">
      <alignment horizontal="center" vertical="center" textRotation="0" wrapText="false" indent="0" shrinkToFit="false"/>
      <protection locked="true" hidden="false"/>
    </xf>
    <xf numFmtId="165" fontId="8" fillId="17" borderId="6" xfId="0" applyFont="true" applyBorder="true" applyAlignment="true" applyProtection="true">
      <alignment horizontal="center" vertical="center" textRotation="0" wrapText="false" indent="0" shrinkToFit="false"/>
      <protection locked="true" hidden="false"/>
    </xf>
    <xf numFmtId="164" fontId="8" fillId="17" borderId="6" xfId="0" applyFont="true" applyBorder="true" applyAlignment="true" applyProtection="true">
      <alignment horizontal="left" vertical="center" textRotation="0" wrapText="false" indent="0" shrinkToFit="false"/>
      <protection locked="true" hidden="false"/>
    </xf>
    <xf numFmtId="164" fontId="8" fillId="8" borderId="6" xfId="0" applyFont="true" applyBorder="true" applyAlignment="true" applyProtection="true">
      <alignment horizontal="center" vertical="center" textRotation="0" wrapText="false" indent="0" shrinkToFit="false"/>
      <protection locked="true" hidden="false"/>
    </xf>
    <xf numFmtId="164" fontId="8" fillId="8" borderId="6" xfId="0" applyFont="true" applyBorder="true" applyAlignment="true" applyProtection="true">
      <alignment horizontal="left" vertical="center" textRotation="0" wrapText="false" indent="0" shrinkToFit="false"/>
      <protection locked="true" hidden="false"/>
    </xf>
    <xf numFmtId="165" fontId="8" fillId="8" borderId="6" xfId="0" applyFont="true" applyBorder="true" applyAlignment="true" applyProtection="true">
      <alignment horizontal="center" vertical="center" textRotation="0" wrapText="false" indent="0" shrinkToFit="false"/>
      <protection locked="true" hidden="false"/>
    </xf>
    <xf numFmtId="165" fontId="8" fillId="18" borderId="6" xfId="0" applyFont="true" applyBorder="true" applyAlignment="true" applyProtection="true">
      <alignment horizontal="center" vertical="center" textRotation="0" wrapText="false" indent="0" shrinkToFit="false"/>
      <protection locked="true" hidden="false"/>
    </xf>
    <xf numFmtId="164" fontId="8" fillId="18" borderId="6" xfId="0" applyFont="true" applyBorder="true" applyAlignment="true" applyProtection="true">
      <alignment horizontal="left" vertical="center" textRotation="0" wrapText="false" indent="0" shrinkToFit="false"/>
      <protection locked="true" hidden="false"/>
    </xf>
    <xf numFmtId="165" fontId="8" fillId="0" borderId="6" xfId="0" applyFont="true" applyBorder="true" applyAlignment="true" applyProtection="true">
      <alignment horizontal="left" vertical="center" textRotation="0" wrapText="false" indent="0" shrinkToFit="false"/>
      <protection locked="true" hidden="false"/>
    </xf>
    <xf numFmtId="165" fontId="8" fillId="8" borderId="6" xfId="0" applyFont="true" applyBorder="true" applyAlignment="true" applyProtection="true">
      <alignment horizontal="center" vertical="center" textRotation="0" wrapText="true" indent="0" shrinkToFit="false"/>
      <protection locked="true" hidden="false"/>
    </xf>
    <xf numFmtId="164" fontId="8" fillId="8" borderId="6" xfId="0" applyFont="true" applyBorder="true" applyAlignment="true" applyProtection="true">
      <alignment horizontal="left" vertical="center" textRotation="0" wrapText="true" indent="0" shrinkToFit="false"/>
      <protection locked="true" hidden="false"/>
    </xf>
    <xf numFmtId="164" fontId="8" fillId="10" borderId="6" xfId="0" applyFont="true" applyBorder="true" applyAlignment="true" applyProtection="true">
      <alignment horizontal="left" vertical="center" textRotation="0" wrapText="true" indent="0" shrinkToFit="false"/>
      <protection locked="true" hidden="false"/>
    </xf>
    <xf numFmtId="164" fontId="8" fillId="10" borderId="6" xfId="0" applyFont="true" applyBorder="true" applyAlignment="true" applyProtection="true">
      <alignment horizontal="left" vertical="center" textRotation="0" wrapText="false" indent="0" shrinkToFit="false"/>
      <protection locked="true" hidden="false"/>
    </xf>
    <xf numFmtId="165" fontId="8" fillId="11" borderId="6" xfId="0" applyFont="true" applyBorder="true" applyAlignment="true" applyProtection="true">
      <alignment horizontal="center" vertical="center" textRotation="0" wrapText="true" indent="0" shrinkToFit="false"/>
      <protection locked="true" hidden="false"/>
    </xf>
    <xf numFmtId="164" fontId="8" fillId="11" borderId="6" xfId="0" applyFont="true" applyBorder="true" applyAlignment="true" applyProtection="true">
      <alignment horizontal="left" vertical="center" textRotation="0" wrapText="true" indent="0" shrinkToFit="false"/>
      <protection locked="true" hidden="false"/>
    </xf>
    <xf numFmtId="164" fontId="8" fillId="11" borderId="6" xfId="0" applyFont="true" applyBorder="true" applyAlignment="true" applyProtection="true">
      <alignment horizontal="left" vertical="center" textRotation="0" wrapText="false" indent="0" shrinkToFit="false"/>
      <protection locked="true" hidden="false"/>
    </xf>
    <xf numFmtId="165" fontId="8" fillId="13" borderId="6" xfId="0" applyFont="true" applyBorder="true" applyAlignment="true" applyProtection="true">
      <alignment horizontal="center" vertical="center" textRotation="0" wrapText="true" indent="0" shrinkToFit="false"/>
      <protection locked="true" hidden="false"/>
    </xf>
    <xf numFmtId="164" fontId="8" fillId="13" borderId="6" xfId="0" applyFont="true" applyBorder="true" applyAlignment="true" applyProtection="true">
      <alignment horizontal="left" vertical="center" textRotation="0" wrapText="true" indent="0" shrinkToFit="false"/>
      <protection locked="true" hidden="false"/>
    </xf>
    <xf numFmtId="165" fontId="8" fillId="6" borderId="6" xfId="0" applyFont="true" applyBorder="true" applyAlignment="true" applyProtection="true">
      <alignment horizontal="center" vertical="center" textRotation="0" wrapText="true" indent="0" shrinkToFit="false"/>
      <protection locked="true" hidden="false"/>
    </xf>
    <xf numFmtId="164" fontId="8" fillId="19" borderId="6" xfId="0" applyFont="true" applyBorder="true" applyAlignment="true" applyProtection="true">
      <alignment horizontal="left" vertical="center" textRotation="0" wrapText="false" indent="0" shrinkToFit="false"/>
      <protection locked="true" hidden="false"/>
    </xf>
    <xf numFmtId="165" fontId="8" fillId="7" borderId="6" xfId="0" applyFont="true" applyBorder="true" applyAlignment="true" applyProtection="true">
      <alignment horizontal="center" vertical="center" textRotation="0" wrapText="true" indent="0" shrinkToFit="false"/>
      <protection locked="true" hidden="false"/>
    </xf>
    <xf numFmtId="164" fontId="8" fillId="7" borderId="6" xfId="0" applyFont="true" applyBorder="true" applyAlignment="true" applyProtection="true">
      <alignment horizontal="left" vertical="center" textRotation="0" wrapText="false" indent="0" shrinkToFit="false"/>
      <protection locked="true" hidden="false"/>
    </xf>
    <xf numFmtId="165" fontId="8" fillId="11" borderId="6" xfId="0" applyFont="true" applyBorder="true" applyAlignment="true" applyProtection="true">
      <alignment horizontal="center" vertical="top" textRotation="0" wrapText="true" indent="0" shrinkToFit="false"/>
      <protection locked="true" hidden="false"/>
    </xf>
    <xf numFmtId="164" fontId="8" fillId="11" borderId="6" xfId="0" applyFont="true" applyBorder="true" applyAlignment="true" applyProtection="true">
      <alignment horizontal="general" vertical="top" textRotation="0" wrapText="true" indent="0" shrinkToFit="false"/>
      <protection locked="true" hidden="false"/>
    </xf>
    <xf numFmtId="164" fontId="0" fillId="2" borderId="0" xfId="0" applyFont="false" applyBorder="false" applyAlignment="true" applyProtection="true">
      <alignment horizontal="general" vertical="top" textRotation="0" wrapText="false" indent="0" shrinkToFit="false"/>
      <protection locked="true" hidden="false"/>
    </xf>
    <xf numFmtId="164" fontId="0" fillId="2" borderId="0" xfId="0" applyFont="false" applyBorder="false" applyAlignment="true" applyProtection="true">
      <alignment horizontal="center" vertical="top" textRotation="0" wrapText="false" indent="0" shrinkToFit="false"/>
      <protection locked="true" hidden="false"/>
    </xf>
    <xf numFmtId="164" fontId="30" fillId="20" borderId="6" xfId="0" applyFont="true" applyBorder="true" applyAlignment="true" applyProtection="true">
      <alignment horizontal="center" vertical="top" textRotation="0" wrapText="false" indent="0" shrinkToFit="false"/>
      <protection locked="true" hidden="false"/>
    </xf>
    <xf numFmtId="164" fontId="30" fillId="20" borderId="6" xfId="0" applyFont="true" applyBorder="true" applyAlignment="true" applyProtection="true">
      <alignment horizontal="general" vertical="top" textRotation="0" wrapText="false" indent="0" shrinkToFit="false"/>
      <protection locked="true" hidden="false"/>
    </xf>
    <xf numFmtId="164" fontId="0" fillId="21" borderId="6" xfId="0" applyFont="true" applyBorder="true" applyAlignment="true" applyProtection="true">
      <alignment horizontal="general" vertical="top" textRotation="0" wrapText="false" indent="0" shrinkToFit="false"/>
      <protection locked="true" hidden="false"/>
    </xf>
    <xf numFmtId="164" fontId="0" fillId="21" borderId="6" xfId="0" applyFont="true" applyBorder="true" applyAlignment="true" applyProtection="true">
      <alignment horizontal="center" vertical="top" textRotation="0" wrapText="false" indent="0" shrinkToFit="false"/>
      <protection locked="true" hidden="false"/>
    </xf>
    <xf numFmtId="164" fontId="30" fillId="22" borderId="6" xfId="0" applyFont="true" applyBorder="true" applyAlignment="true" applyProtection="true">
      <alignment horizontal="center" vertical="top" textRotation="0" wrapText="false" indent="0" shrinkToFit="false"/>
      <protection locked="true" hidden="false"/>
    </xf>
    <xf numFmtId="164" fontId="30" fillId="22" borderId="6" xfId="0" applyFont="true" applyBorder="true" applyAlignment="true" applyProtection="true">
      <alignment horizontal="general" vertical="top" textRotation="0" wrapText="false" indent="0" shrinkToFit="false"/>
      <protection locked="true" hidden="false"/>
    </xf>
    <xf numFmtId="164" fontId="0" fillId="4" borderId="6" xfId="0" applyFont="true" applyBorder="true" applyAlignment="true" applyProtection="true">
      <alignment horizontal="general" vertical="top" textRotation="0" wrapText="false" indent="0" shrinkToFit="false"/>
      <protection locked="true" hidden="false"/>
    </xf>
    <xf numFmtId="164" fontId="0" fillId="4" borderId="6" xfId="0" applyFont="true" applyBorder="true" applyAlignment="true" applyProtection="true">
      <alignment horizontal="center" vertical="top" textRotation="0" wrapText="false" indent="0" shrinkToFit="false"/>
      <protection locked="true" hidden="false"/>
    </xf>
    <xf numFmtId="164" fontId="17" fillId="16" borderId="6" xfId="0" applyFont="true" applyBorder="true" applyAlignment="true" applyProtection="true">
      <alignment horizontal="general" vertical="top" textRotation="0" wrapText="true" indent="0" shrinkToFit="false"/>
      <protection locked="true" hidden="false"/>
    </xf>
    <xf numFmtId="164" fontId="30" fillId="23" borderId="6" xfId="0" applyFont="true" applyBorder="true" applyAlignment="true" applyProtection="true">
      <alignment horizontal="center" vertical="top" textRotation="0" wrapText="false" indent="0" shrinkToFit="false"/>
      <protection locked="true" hidden="false"/>
    </xf>
    <xf numFmtId="164" fontId="30" fillId="23" borderId="6" xfId="0" applyFont="true" applyBorder="true" applyAlignment="true" applyProtection="true">
      <alignment horizontal="general" vertical="top" textRotation="0" wrapText="false" indent="0" shrinkToFit="false"/>
      <protection locked="true" hidden="false"/>
    </xf>
    <xf numFmtId="164" fontId="0" fillId="24" borderId="6" xfId="0" applyFont="true" applyBorder="true" applyAlignment="true" applyProtection="true">
      <alignment horizontal="general" vertical="top" textRotation="0" wrapText="false" indent="0" shrinkToFit="false"/>
      <protection locked="true" hidden="false"/>
    </xf>
    <xf numFmtId="164" fontId="0" fillId="24" borderId="6" xfId="0" applyFont="true" applyBorder="true" applyAlignment="true" applyProtection="true">
      <alignment horizontal="center" vertical="top" textRotation="0" wrapText="false" indent="0" shrinkToFit="false"/>
      <protection locked="true" hidden="false"/>
    </xf>
    <xf numFmtId="164" fontId="0" fillId="24" borderId="6" xfId="0" applyFont="true" applyBorder="true" applyAlignment="true" applyProtection="true">
      <alignment horizontal="general" vertical="top" textRotation="0" wrapText="true" indent="0" shrinkToFit="false"/>
      <protection locked="true" hidden="false"/>
    </xf>
    <xf numFmtId="164" fontId="30" fillId="8" borderId="6" xfId="0" applyFont="true" applyBorder="true" applyAlignment="true" applyProtection="true">
      <alignment horizontal="center" vertical="top" textRotation="0" wrapText="false" indent="0" shrinkToFit="false"/>
      <protection locked="true" hidden="false"/>
    </xf>
    <xf numFmtId="164" fontId="30" fillId="8" borderId="6" xfId="0" applyFont="true" applyBorder="true" applyAlignment="true" applyProtection="true">
      <alignment horizontal="general" vertical="top" textRotation="0" wrapText="false" indent="0" shrinkToFit="false"/>
      <protection locked="true" hidden="false"/>
    </xf>
    <xf numFmtId="164" fontId="0" fillId="25" borderId="6" xfId="0" applyFont="true" applyBorder="true" applyAlignment="true" applyProtection="true">
      <alignment horizontal="general" vertical="top" textRotation="0" wrapText="false" indent="0" shrinkToFit="false"/>
      <protection locked="true" hidden="false"/>
    </xf>
    <xf numFmtId="164" fontId="0" fillId="25" borderId="6" xfId="0" applyFont="true" applyBorder="true" applyAlignment="true" applyProtection="true">
      <alignment horizontal="center" vertical="top" textRotation="0" wrapText="false" indent="0" shrinkToFit="false"/>
      <protection locked="true" hidden="false"/>
    </xf>
    <xf numFmtId="164" fontId="30" fillId="17" borderId="6" xfId="0" applyFont="true" applyBorder="true" applyAlignment="true" applyProtection="true">
      <alignment horizontal="center" vertical="top" textRotation="0" wrapText="false" indent="0" shrinkToFit="false"/>
      <protection locked="true" hidden="false"/>
    </xf>
    <xf numFmtId="164" fontId="30" fillId="17" borderId="6" xfId="0" applyFont="true" applyBorder="true" applyAlignment="true" applyProtection="true">
      <alignment horizontal="general" vertical="top" textRotation="0" wrapText="false" indent="0" shrinkToFit="false"/>
      <protection locked="true" hidden="false"/>
    </xf>
    <xf numFmtId="164" fontId="0" fillId="26" borderId="6" xfId="0" applyFont="true" applyBorder="true" applyAlignment="true" applyProtection="true">
      <alignment horizontal="general" vertical="top" textRotation="0" wrapText="false" indent="0" shrinkToFit="false"/>
      <protection locked="true" hidden="false"/>
    </xf>
    <xf numFmtId="164" fontId="0" fillId="26" borderId="6" xfId="0" applyFont="true" applyBorder="true" applyAlignment="true" applyProtection="true">
      <alignment horizontal="center" vertical="top" textRotation="0" wrapText="false" indent="0" shrinkToFit="false"/>
      <protection locked="true" hidden="false"/>
    </xf>
    <xf numFmtId="164" fontId="0" fillId="26" borderId="6" xfId="0" applyFont="true" applyBorder="true" applyAlignment="true" applyProtection="true">
      <alignment horizontal="general" vertical="top" textRotation="0" wrapText="true" indent="0" shrinkToFit="false"/>
      <protection locked="true" hidden="false"/>
    </xf>
    <xf numFmtId="164" fontId="32" fillId="27" borderId="6" xfId="0" applyFont="true" applyBorder="true" applyAlignment="true" applyProtection="true">
      <alignment horizontal="general" vertical="top" textRotation="0" wrapText="false" indent="0" shrinkToFit="false"/>
      <protection locked="true" hidden="false"/>
    </xf>
    <xf numFmtId="164" fontId="32" fillId="27" borderId="6" xfId="0" applyFont="true" applyBorder="true" applyAlignment="true" applyProtection="true">
      <alignment horizontal="center" vertical="top" textRotation="0" wrapText="false" indent="0" shrinkToFit="false"/>
      <protection locked="true" hidden="false"/>
    </xf>
    <xf numFmtId="164" fontId="0" fillId="27" borderId="6" xfId="0" applyFont="true" applyBorder="true" applyAlignment="true" applyProtection="true">
      <alignment horizontal="general" vertical="top" textRotation="0" wrapText="true" indent="0" shrinkToFit="false"/>
      <protection locked="true" hidden="false"/>
    </xf>
    <xf numFmtId="164" fontId="17" fillId="26" borderId="6" xfId="0" applyFont="true" applyBorder="true" applyAlignment="true" applyProtection="true">
      <alignment horizontal="general" vertical="top" textRotation="0" wrapText="true" indent="0" shrinkToFit="false"/>
      <protection locked="true" hidden="false"/>
    </xf>
    <xf numFmtId="164" fontId="0" fillId="9" borderId="6" xfId="0" applyFont="true" applyBorder="true" applyAlignment="true" applyProtection="true">
      <alignment horizontal="general" vertical="top" textRotation="0" wrapText="false" indent="0" shrinkToFit="false"/>
      <protection locked="true" hidden="false"/>
    </xf>
    <xf numFmtId="164" fontId="0" fillId="9" borderId="6" xfId="0" applyFont="true" applyBorder="true" applyAlignment="true" applyProtection="true">
      <alignment horizontal="center" vertical="top" textRotation="0" wrapText="false" indent="0" shrinkToFit="false"/>
      <protection locked="true" hidden="false"/>
    </xf>
    <xf numFmtId="164" fontId="17" fillId="9" borderId="6" xfId="0" applyFont="true" applyBorder="true" applyAlignment="true" applyProtection="true">
      <alignment horizontal="general" vertical="top" textRotation="0" wrapText="true" indent="0" shrinkToFit="false"/>
      <protection locked="true" hidden="false"/>
    </xf>
    <xf numFmtId="164" fontId="30" fillId="6" borderId="6" xfId="0" applyFont="true" applyBorder="true" applyAlignment="true" applyProtection="true">
      <alignment horizontal="center" vertical="top" textRotation="0" wrapText="false" indent="0" shrinkToFit="false"/>
      <protection locked="true" hidden="false"/>
    </xf>
    <xf numFmtId="164" fontId="30" fillId="6" borderId="6" xfId="0" applyFont="true" applyBorder="true" applyAlignment="true" applyProtection="true">
      <alignment horizontal="general" vertical="top" textRotation="0" wrapText="false" indent="0" shrinkToFit="false"/>
      <protection locked="true" hidden="false"/>
    </xf>
    <xf numFmtId="164" fontId="0" fillId="28" borderId="6" xfId="0" applyFont="true" applyBorder="true" applyAlignment="true" applyProtection="true">
      <alignment horizontal="general" vertical="top" textRotation="0" wrapText="false" indent="0" shrinkToFit="false"/>
      <protection locked="true" hidden="false"/>
    </xf>
    <xf numFmtId="164" fontId="0" fillId="28" borderId="6" xfId="0" applyFont="true" applyBorder="true" applyAlignment="true" applyProtection="true">
      <alignment horizontal="center" vertical="top" textRotation="0" wrapText="false" indent="0" shrinkToFit="false"/>
      <protection locked="true" hidden="false"/>
    </xf>
    <xf numFmtId="164" fontId="30" fillId="29" borderId="6" xfId="0" applyFont="true" applyBorder="true" applyAlignment="true" applyProtection="true">
      <alignment horizontal="center" vertical="top" textRotation="0" wrapText="false" indent="0" shrinkToFit="false"/>
      <protection locked="true" hidden="false"/>
    </xf>
    <xf numFmtId="164" fontId="0" fillId="30" borderId="6" xfId="0" applyFont="true" applyBorder="true" applyAlignment="true" applyProtection="true">
      <alignment horizontal="general" vertical="top" textRotation="0" wrapText="false" indent="0" shrinkToFit="false"/>
      <protection locked="true" hidden="false"/>
    </xf>
    <xf numFmtId="164" fontId="0" fillId="30" borderId="6" xfId="0" applyFont="true" applyBorder="true" applyAlignment="true" applyProtection="true">
      <alignment horizontal="center" vertical="top" textRotation="0" wrapText="false" indent="0" shrinkToFit="false"/>
      <protection locked="true" hidden="false"/>
    </xf>
    <xf numFmtId="164" fontId="17" fillId="30" borderId="6" xfId="0" applyFont="true" applyBorder="true" applyAlignment="true" applyProtection="true">
      <alignment horizontal="general" vertical="top" textRotation="0" wrapText="true" indent="0" shrinkToFit="false"/>
      <protection locked="true" hidden="false"/>
    </xf>
    <xf numFmtId="164" fontId="17" fillId="30" borderId="6" xfId="0" applyFont="true" applyBorder="true" applyAlignment="true" applyProtection="true">
      <alignment horizontal="general" vertical="top" textRotation="0" wrapText="false" indent="0" shrinkToFit="false"/>
      <protection locked="true" hidden="false"/>
    </xf>
    <xf numFmtId="164" fontId="30" fillId="27" borderId="6" xfId="0" applyFont="true" applyBorder="true" applyAlignment="true" applyProtection="true">
      <alignment horizontal="center" vertical="top" textRotation="0" wrapText="false" indent="0" shrinkToFit="false"/>
      <protection locked="true" hidden="false"/>
    </xf>
    <xf numFmtId="164" fontId="0" fillId="27" borderId="6" xfId="0" applyFont="true" applyBorder="tru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center" vertical="top" textRotation="0" wrapText="true" indent="0" shrinkToFit="false"/>
      <protection locked="true" hidden="false"/>
    </xf>
    <xf numFmtId="164" fontId="0" fillId="2" borderId="0" xfId="0" applyFont="false" applyBorder="false" applyAlignment="true" applyProtection="true">
      <alignment horizontal="general" vertical="top" textRotation="0" wrapText="true" indent="0" shrinkToFit="false"/>
      <protection locked="true" hidden="false"/>
    </xf>
    <xf numFmtId="164" fontId="0" fillId="2" borderId="0" xfId="0" applyFont="false" applyBorder="false" applyAlignment="true" applyProtection="true">
      <alignment horizontal="center" vertical="top" textRotation="0" wrapText="true" indent="0" shrinkToFit="false"/>
      <protection locked="true" hidden="false"/>
    </xf>
    <xf numFmtId="164" fontId="30" fillId="29" borderId="6" xfId="0" applyFont="true" applyBorder="true" applyAlignment="true" applyProtection="true">
      <alignment horizontal="center" vertical="center" textRotation="0" wrapText="true" indent="0" shrinkToFit="false"/>
      <protection locked="true" hidden="false"/>
    </xf>
    <xf numFmtId="164" fontId="30" fillId="29" borderId="6" xfId="0" applyFont="true" applyBorder="true" applyAlignment="true" applyProtection="true">
      <alignment horizontal="center" vertical="top" textRotation="0" wrapText="true" indent="0" shrinkToFit="false"/>
      <protection locked="true" hidden="false"/>
    </xf>
    <xf numFmtId="164" fontId="0" fillId="30" borderId="6" xfId="0" applyFont="true" applyBorder="true" applyAlignment="true" applyProtection="true">
      <alignment horizontal="general" vertical="top" textRotation="0" wrapText="true" indent="0" shrinkToFit="false"/>
      <protection locked="true" hidden="false"/>
    </xf>
    <xf numFmtId="164" fontId="0" fillId="0" borderId="6" xfId="0" applyFont="true" applyBorder="true" applyAlignment="true" applyProtection="true">
      <alignment horizontal="general" vertical="top" textRotation="0" wrapText="true" indent="0" shrinkToFit="false"/>
      <protection locked="true" hidden="false"/>
    </xf>
    <xf numFmtId="164" fontId="0" fillId="0" borderId="6" xfId="0" applyFont="true" applyBorder="true" applyAlignment="true" applyProtection="true">
      <alignment horizontal="center" vertical="top" textRotation="0" wrapText="true" indent="0" shrinkToFit="false"/>
      <protection locked="true" hidden="false"/>
    </xf>
    <xf numFmtId="164" fontId="0" fillId="27" borderId="6" xfId="0" applyFont="true" applyBorder="true" applyAlignment="true" applyProtection="true">
      <alignment horizontal="center" vertical="top" textRotation="0" wrapText="true" indent="0" shrinkToFit="false"/>
      <protection locked="true" hidden="false"/>
    </xf>
    <xf numFmtId="164" fontId="0" fillId="27" borderId="6" xfId="0" applyFont="true" applyBorder="true" applyAlignment="true" applyProtection="true">
      <alignment horizontal="general" vertical="bottom" textRotation="0" wrapText="true" indent="0" shrinkToFit="false"/>
      <protection locked="true" hidden="false"/>
    </xf>
    <xf numFmtId="169" fontId="0" fillId="0" borderId="0" xfId="0" applyFont="false" applyBorder="false" applyAlignment="true" applyProtection="true">
      <alignment horizontal="general" vertical="bottom" textRotation="0" wrapText="false" indent="0" shrinkToFit="false"/>
      <protection locked="true" hidden="false"/>
    </xf>
    <xf numFmtId="169" fontId="16" fillId="0" borderId="0" xfId="0" applyFont="true" applyBorder="fals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center" vertical="top" textRotation="0" wrapText="false" indent="0" shrinkToFit="false"/>
      <protection locked="true" hidden="false"/>
    </xf>
    <xf numFmtId="169" fontId="16" fillId="0" borderId="0" xfId="0" applyFont="true" applyBorder="false" applyAlignment="true" applyProtection="true">
      <alignment horizontal="center" vertical="top" textRotation="0" wrapText="false" indent="0" shrinkToFit="false"/>
      <protection locked="true" hidden="false"/>
    </xf>
    <xf numFmtId="169" fontId="24" fillId="31" borderId="6" xfId="0" applyFont="true" applyBorder="true" applyAlignment="true" applyProtection="true">
      <alignment horizontal="center" vertical="bottom" textRotation="0" wrapText="false" indent="0" shrinkToFit="false"/>
      <protection locked="true" hidden="false"/>
    </xf>
    <xf numFmtId="164" fontId="24" fillId="31" borderId="6" xfId="0" applyFont="true" applyBorder="true" applyAlignment="true" applyProtection="true">
      <alignment horizontal="general" vertical="bottom" textRotation="0" wrapText="false" indent="0" shrinkToFit="false"/>
      <protection locked="true" hidden="false"/>
    </xf>
    <xf numFmtId="164" fontId="24" fillId="31" borderId="6" xfId="0" applyFont="true" applyBorder="true" applyAlignment="true" applyProtection="true">
      <alignment horizontal="center" vertical="top" textRotation="0" wrapText="false" indent="0" shrinkToFit="false"/>
      <protection locked="true" hidden="false"/>
    </xf>
    <xf numFmtId="169" fontId="24" fillId="31" borderId="6" xfId="0" applyFont="true" applyBorder="true" applyAlignment="true" applyProtection="true">
      <alignment horizontal="center" vertical="top" textRotation="0" wrapText="false" indent="0" shrinkToFit="false"/>
      <protection locked="true" hidden="false"/>
    </xf>
    <xf numFmtId="169" fontId="9" fillId="12" borderId="6" xfId="0" applyFont="true" applyBorder="true" applyAlignment="true" applyProtection="true">
      <alignment horizontal="center" vertical="top" textRotation="0" wrapText="false" indent="0" shrinkToFit="false"/>
      <protection locked="true" hidden="false"/>
    </xf>
    <xf numFmtId="169" fontId="9" fillId="0" borderId="6" xfId="0" applyFont="true" applyBorder="true" applyAlignment="true" applyProtection="true">
      <alignment horizontal="center" vertical="top" textRotation="0" wrapText="true" indent="0" shrinkToFit="false"/>
      <protection locked="true" hidden="false"/>
    </xf>
    <xf numFmtId="169" fontId="9" fillId="32" borderId="6" xfId="0" applyFont="true" applyBorder="true" applyAlignment="true" applyProtection="true">
      <alignment horizontal="center" vertical="top" textRotation="0" wrapText="false" indent="0" shrinkToFit="false"/>
      <protection locked="true" hidden="false"/>
    </xf>
    <xf numFmtId="169" fontId="9" fillId="27" borderId="6" xfId="0" applyFont="true" applyBorder="true" applyAlignment="true" applyProtection="true">
      <alignment horizontal="center" vertical="top" textRotation="0" wrapText="false" indent="0" shrinkToFit="false"/>
      <protection locked="true" hidden="false"/>
    </xf>
    <xf numFmtId="169" fontId="9" fillId="13" borderId="6" xfId="0" applyFont="true" applyBorder="true" applyAlignment="true" applyProtection="true">
      <alignment horizontal="center" vertical="top" textRotation="0" wrapText="true" indent="0" shrinkToFit="false"/>
      <protection locked="true" hidden="false"/>
    </xf>
    <xf numFmtId="169" fontId="9" fillId="29" borderId="6" xfId="0" applyFont="true" applyBorder="true" applyAlignment="true" applyProtection="true">
      <alignment horizontal="center" vertical="top" textRotation="0" wrapText="true" indent="0" shrinkToFit="false"/>
      <protection locked="true" hidden="false"/>
    </xf>
    <xf numFmtId="164" fontId="33" fillId="0" borderId="6" xfId="0" applyFont="true" applyBorder="true" applyAlignment="true" applyProtection="true">
      <alignment horizontal="general" vertical="top" textRotation="0" wrapText="true" indent="0" shrinkToFit="false"/>
      <protection locked="true" hidden="false"/>
    </xf>
    <xf numFmtId="164" fontId="33" fillId="0" borderId="6" xfId="0" applyFont="true" applyBorder="true" applyAlignment="true" applyProtection="true">
      <alignment horizontal="center" vertical="top" textRotation="0" wrapText="true" indent="0" shrinkToFit="false"/>
      <protection locked="true" hidden="false"/>
    </xf>
    <xf numFmtId="164" fontId="33" fillId="0" borderId="9" xfId="0" applyFont="true" applyBorder="true" applyAlignment="true" applyProtection="true">
      <alignment horizontal="general" vertical="top" textRotation="0" wrapText="true" indent="0" shrinkToFit="false"/>
      <protection locked="true" hidden="false"/>
    </xf>
    <xf numFmtId="164" fontId="33" fillId="0" borderId="9" xfId="0" applyFont="true" applyBorder="true" applyAlignment="true" applyProtection="true">
      <alignment horizontal="center" vertical="top" textRotation="0" wrapText="true" indent="0" shrinkToFit="false"/>
      <protection locked="true" hidden="false"/>
    </xf>
    <xf numFmtId="164" fontId="33" fillId="29" borderId="6" xfId="0" applyFont="true" applyBorder="true" applyAlignment="true" applyProtection="true">
      <alignment horizontal="general" vertical="top" textRotation="0" wrapText="true" indent="0" shrinkToFit="false"/>
      <protection locked="true" hidden="false"/>
    </xf>
    <xf numFmtId="169" fontId="9" fillId="33" borderId="6" xfId="0" applyFont="true" applyBorder="true" applyAlignment="true" applyProtection="true">
      <alignment horizontal="center" vertical="top" textRotation="0" wrapText="false" indent="0" shrinkToFit="false"/>
      <protection locked="true" hidden="false"/>
    </xf>
    <xf numFmtId="169" fontId="9" fillId="34" borderId="6" xfId="0" applyFont="true" applyBorder="true" applyAlignment="true" applyProtection="true">
      <alignment horizontal="center" vertical="top" textRotation="0" wrapText="false" indent="0" shrinkToFit="false"/>
      <protection locked="true" hidden="false"/>
    </xf>
    <xf numFmtId="169" fontId="9" fillId="18" borderId="6" xfId="0" applyFont="true" applyBorder="true" applyAlignment="true" applyProtection="true">
      <alignment horizontal="center" vertical="top" textRotation="0" wrapText="true" indent="0" shrinkToFit="false"/>
      <protection locked="true" hidden="false"/>
    </xf>
    <xf numFmtId="169" fontId="9" fillId="10" borderId="6" xfId="0" applyFont="true" applyBorder="true" applyAlignment="true" applyProtection="true">
      <alignment horizontal="center" vertical="top" textRotation="0" wrapText="false" indent="0" shrinkToFit="false"/>
      <protection locked="true" hidden="false"/>
    </xf>
    <xf numFmtId="169" fontId="9" fillId="10" borderId="6" xfId="0" applyFont="true" applyBorder="true" applyAlignment="true" applyProtection="true">
      <alignment horizontal="center" vertical="top" textRotation="0" wrapText="true" indent="0" shrinkToFit="false"/>
      <protection locked="true" hidden="false"/>
    </xf>
    <xf numFmtId="169" fontId="9" fillId="8" borderId="6" xfId="0" applyFont="true" applyBorder="true" applyAlignment="true" applyProtection="true">
      <alignment horizontal="center" vertical="top" textRotation="0" wrapText="false" indent="0" shrinkToFit="false"/>
      <protection locked="true" hidden="false"/>
    </xf>
    <xf numFmtId="164" fontId="9" fillId="18" borderId="6" xfId="0" applyFont="true" applyBorder="true" applyAlignment="true" applyProtection="true">
      <alignment horizontal="general" vertical="top" textRotation="0" wrapText="true" indent="0" shrinkToFit="false"/>
      <protection locked="true" hidden="false"/>
    </xf>
    <xf numFmtId="169" fontId="9" fillId="8" borderId="6" xfId="0" applyFont="true" applyBorder="true" applyAlignment="true" applyProtection="true">
      <alignment horizontal="center" vertical="top" textRotation="0" wrapText="true" indent="0" shrinkToFit="false"/>
      <protection locked="true" hidden="false"/>
    </xf>
    <xf numFmtId="169" fontId="9" fillId="34" borderId="6" xfId="0" applyFont="true" applyBorder="true" applyAlignment="true" applyProtection="true">
      <alignment horizontal="center" vertical="top" textRotation="0" wrapText="true" indent="0" shrinkToFit="false"/>
      <protection locked="true" hidden="false"/>
    </xf>
    <xf numFmtId="169" fontId="9" fillId="18" borderId="6" xfId="0" applyFont="true" applyBorder="true" applyAlignment="true" applyProtection="true">
      <alignment horizontal="center" vertical="top" textRotation="0" wrapText="false" indent="0" shrinkToFit="false"/>
      <protection locked="true" hidden="false"/>
    </xf>
    <xf numFmtId="169" fontId="9" fillId="29" borderId="6" xfId="0" applyFont="true" applyBorder="true" applyAlignment="true" applyProtection="true">
      <alignment horizontal="center" vertical="top" textRotation="0" wrapText="false" indent="0" shrinkToFit="false"/>
      <protection locked="true" hidden="false"/>
    </xf>
    <xf numFmtId="169" fontId="9" fillId="11" borderId="6" xfId="0" applyFont="true" applyBorder="true" applyAlignment="true" applyProtection="true">
      <alignment horizontal="center" vertical="top" textRotation="0" wrapText="false" indent="0" shrinkToFit="false"/>
      <protection locked="true" hidden="false"/>
    </xf>
    <xf numFmtId="169" fontId="9" fillId="11" borderId="6" xfId="0" applyFont="true" applyBorder="true" applyAlignment="true" applyProtection="true">
      <alignment horizontal="center" vertical="top" textRotation="0" wrapText="true" indent="0" shrinkToFit="false"/>
      <protection locked="true" hidden="false"/>
    </xf>
    <xf numFmtId="164" fontId="9" fillId="11" borderId="6" xfId="0" applyFont="true" applyBorder="true" applyAlignment="true" applyProtection="true">
      <alignment horizontal="general" vertical="top" textRotation="0" wrapText="true" indent="0" shrinkToFit="false"/>
      <protection locked="true" hidden="false"/>
    </xf>
    <xf numFmtId="169" fontId="9" fillId="6" borderId="6" xfId="0" applyFont="true" applyBorder="true" applyAlignment="true" applyProtection="true">
      <alignment horizontal="center" vertical="top" textRotation="0" wrapText="false" indent="0" shrinkToFit="false"/>
      <protection locked="true" hidden="false"/>
    </xf>
    <xf numFmtId="164" fontId="9" fillId="6" borderId="6" xfId="0" applyFont="true" applyBorder="true" applyAlignment="true" applyProtection="true">
      <alignment horizontal="general" vertical="top" textRotation="0" wrapText="true" indent="0" shrinkToFit="false"/>
      <protection locked="true" hidden="false"/>
    </xf>
    <xf numFmtId="169" fontId="9" fillId="6" borderId="6" xfId="0" applyFont="true" applyBorder="true" applyAlignment="true" applyProtection="true">
      <alignment horizontal="center" vertical="top" textRotation="0" wrapText="true" indent="0" shrinkToFit="false"/>
      <protection locked="true" hidden="false"/>
    </xf>
    <xf numFmtId="169" fontId="9" fillId="13" borderId="6" xfId="0" applyFont="true" applyBorder="true" applyAlignment="true" applyProtection="true">
      <alignment horizontal="center" vertical="top" textRotation="0" wrapText="false" indent="0" shrinkToFit="false"/>
      <protection locked="true" hidden="false"/>
    </xf>
    <xf numFmtId="164" fontId="9" fillId="13" borderId="6" xfId="0" applyFont="true" applyBorder="true" applyAlignment="true" applyProtection="true">
      <alignment horizontal="general" vertical="top" textRotation="0" wrapText="true" indent="0" shrinkToFit="false"/>
      <protection locked="true" hidden="false"/>
    </xf>
    <xf numFmtId="169" fontId="9" fillId="9" borderId="6" xfId="0" applyFont="true" applyBorder="true" applyAlignment="true" applyProtection="true">
      <alignment horizontal="center" vertical="top" textRotation="0" wrapText="false" indent="0" shrinkToFit="false"/>
      <protection locked="true" hidden="false"/>
    </xf>
    <xf numFmtId="164" fontId="9" fillId="9" borderId="6" xfId="0" applyFont="true" applyBorder="true" applyAlignment="true" applyProtection="true">
      <alignment horizontal="general" vertical="top" textRotation="0" wrapText="true" indent="0" shrinkToFit="false"/>
      <protection locked="true" hidden="false"/>
    </xf>
    <xf numFmtId="164" fontId="0" fillId="0" borderId="6" xfId="0" applyFont="true" applyBorder="true" applyAlignment="true" applyProtection="true">
      <alignment horizontal="general" vertical="bottom" textRotation="0" wrapText="false" indent="0" shrinkToFit="false"/>
      <protection locked="true" hidden="false"/>
    </xf>
    <xf numFmtId="169" fontId="9" fillId="9" borderId="6" xfId="0" applyFont="true" applyBorder="true" applyAlignment="true" applyProtection="true">
      <alignment horizontal="center" vertical="top" textRotation="0" wrapText="true" indent="0" shrinkToFit="false"/>
      <protection locked="true" hidden="false"/>
    </xf>
    <xf numFmtId="169" fontId="9" fillId="7" borderId="6" xfId="0" applyFont="true" applyBorder="true" applyAlignment="true" applyProtection="true">
      <alignment horizontal="center" vertical="top" textRotation="0" wrapText="false" indent="0" shrinkToFit="false"/>
      <protection locked="true" hidden="false"/>
    </xf>
    <xf numFmtId="164" fontId="9" fillId="7" borderId="6" xfId="0" applyFont="true" applyBorder="true" applyAlignment="true" applyProtection="true">
      <alignment horizontal="general" vertical="top" textRotation="0" wrapText="true" indent="0" shrinkToFit="false"/>
      <protection locked="true" hidden="false"/>
    </xf>
    <xf numFmtId="168" fontId="9" fillId="7" borderId="6" xfId="0" applyFont="true" applyBorder="true" applyAlignment="true" applyProtection="true">
      <alignment horizontal="center"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Hipervínculo 2" xfId="21"/>
    <cellStyle name="Hipervínculo 3" xfId="22"/>
    <cellStyle name="Normal 2" xfId="23"/>
    <cellStyle name="*unknown*" xfId="20" builtinId="8"/>
  </cellStyles>
  <dxfs count="24">
    <dxf>
      <fill>
        <patternFill patternType="solid">
          <fgColor rgb="FFC6D9F1"/>
        </patternFill>
      </fill>
    </dxf>
    <dxf>
      <fill>
        <patternFill patternType="solid">
          <fgColor rgb="FFD9D9D9"/>
        </patternFill>
      </fill>
    </dxf>
    <dxf>
      <fill>
        <patternFill patternType="solid">
          <fgColor rgb="00FFFFFF"/>
        </patternFill>
      </fill>
    </dxf>
    <dxf>
      <fill>
        <patternFill patternType="solid">
          <fgColor rgb="FFF7F7F7"/>
          <bgColor rgb="FF272727"/>
        </patternFill>
      </fill>
    </dxf>
    <dxf>
      <fill>
        <patternFill patternType="solid">
          <fgColor rgb="FFFFFFFF"/>
        </patternFill>
      </fill>
    </dxf>
    <dxf>
      <fill>
        <patternFill patternType="solid">
          <fgColor rgb="FF96E97F"/>
        </patternFill>
      </fill>
    </dxf>
    <dxf>
      <fill>
        <patternFill patternType="solid">
          <fgColor rgb="FF92D050"/>
        </patternFill>
      </fill>
    </dxf>
    <dxf>
      <fill>
        <patternFill patternType="solid">
          <fgColor rgb="FFFFFF00"/>
        </patternFill>
      </fill>
    </dxf>
    <dxf>
      <fill>
        <patternFill patternType="solid">
          <fgColor rgb="FFFFCCCC"/>
        </patternFill>
      </fill>
    </dxf>
    <dxf>
      <fill>
        <patternFill patternType="solid">
          <fgColor rgb="FFF2F2F2"/>
        </patternFill>
      </fill>
    </dxf>
    <dxf>
      <fill>
        <patternFill patternType="solid">
          <fgColor rgb="FF00B0F0"/>
        </patternFill>
      </fill>
    </dxf>
    <dxf>
      <fill>
        <patternFill patternType="solid">
          <fgColor rgb="FF93CDDD"/>
        </patternFill>
      </fill>
    </dxf>
    <dxf>
      <fill>
        <patternFill patternType="solid">
          <fgColor rgb="FFB3A2C7"/>
        </patternFill>
      </fill>
    </dxf>
    <dxf>
      <fill>
        <patternFill patternType="solid">
          <fgColor rgb="FFC3D69B"/>
        </patternFill>
      </fill>
    </dxf>
    <dxf>
      <fill>
        <patternFill patternType="solid">
          <fgColor rgb="FFC4BD97"/>
        </patternFill>
      </fill>
    </dxf>
    <dxf>
      <fill>
        <patternFill patternType="solid">
          <fgColor rgb="FFD99694"/>
        </patternFill>
      </fill>
    </dxf>
    <dxf>
      <fill>
        <patternFill patternType="solid">
          <fgColor rgb="FF83C4C9"/>
        </patternFill>
      </fill>
    </dxf>
    <dxf>
      <fill>
        <patternFill patternType="solid">
          <fgColor rgb="FF8EB4E3"/>
        </patternFill>
      </fill>
    </dxf>
    <dxf>
      <fill>
        <patternFill patternType="solid">
          <fgColor rgb="FFB7DEE8"/>
        </patternFill>
      </fill>
    </dxf>
    <dxf>
      <fill>
        <patternFill patternType="solid">
          <fgColor rgb="FFCCC1DA"/>
        </patternFill>
      </fill>
    </dxf>
    <dxf>
      <fill>
        <patternFill patternType="solid">
          <fgColor rgb="FFD7E4BD"/>
        </patternFill>
      </fill>
    </dxf>
    <dxf>
      <fill>
        <patternFill patternType="solid">
          <fgColor rgb="FFEEECE1"/>
        </patternFill>
      </fill>
    </dxf>
    <dxf>
      <fill>
        <patternFill patternType="solid">
          <fgColor rgb="FFF7F771"/>
        </patternFill>
      </fill>
    </dxf>
    <dxf>
      <fill>
        <patternFill patternType="solid">
          <fgColor rgb="FFFAC090"/>
        </patternFill>
      </fill>
    </dxf>
  </dxfs>
  <colors>
    <indexedColors>
      <rgbColor rgb="FF000000"/>
      <rgbColor rgb="FFFFFFFF"/>
      <rgbColor rgb="FFFF0000"/>
      <rgbColor rgb="FF96E97F"/>
      <rgbColor rgb="FF0000FF"/>
      <rgbColor rgb="FFFFFF00"/>
      <rgbColor rgb="FFFF00FF"/>
      <rgbColor rgb="FFB7DEE8"/>
      <rgbColor rgb="FFC00000"/>
      <rgbColor rgb="FF008000"/>
      <rgbColor rgb="FF000080"/>
      <rgbColor rgb="FF8DB4E3"/>
      <rgbColor rgb="FF800080"/>
      <rgbColor rgb="FFF2F2F2"/>
      <rgbColor rgb="FFBFBFBF"/>
      <rgbColor rgb="FF948A54"/>
      <rgbColor rgb="FF8EB4E3"/>
      <rgbColor rgb="FFD9D9D9"/>
      <rgbColor rgb="FFFFFFCC"/>
      <rgbColor rgb="FFDBEEF4"/>
      <rgbColor rgb="FF660066"/>
      <rgbColor rgb="FFD99694"/>
      <rgbColor rgb="FF0066CC"/>
      <rgbColor rgb="FFC6D9F1"/>
      <rgbColor rgb="FF000080"/>
      <rgbColor rgb="FFFF00FF"/>
      <rgbColor rgb="FFC3D69B"/>
      <rgbColor rgb="FFD7E4BD"/>
      <rgbColor rgb="FF800080"/>
      <rgbColor rgb="FF800000"/>
      <rgbColor rgb="FFFDEADA"/>
      <rgbColor rgb="FF0000FF"/>
      <rgbColor rgb="FF00B0F0"/>
      <rgbColor rgb="FFDCE6F2"/>
      <rgbColor rgb="FFEBF1DE"/>
      <rgbColor rgb="FFF7F771"/>
      <rgbColor rgb="FF93CDDD"/>
      <rgbColor rgb="FFFFCCCC"/>
      <rgbColor rgb="FFB3A2C7"/>
      <rgbColor rgb="FFFAC090"/>
      <rgbColor rgb="FF558ED5"/>
      <rgbColor rgb="FF83C4C9"/>
      <rgbColor rgb="FF92D050"/>
      <rgbColor rgb="FFC4BD97"/>
      <rgbColor rgb="FFDDD9C3"/>
      <rgbColor rgb="FFCCC1DA"/>
      <rgbColor rgb="FF4F81BD"/>
      <rgbColor rgb="FF95B3D7"/>
      <rgbColor rgb="FF003366"/>
      <rgbColor rgb="FF8DB4E2"/>
      <rgbColor rgb="FF003300"/>
      <rgbColor rgb="FF333300"/>
      <rgbColor rgb="FF993300"/>
      <rgbColor rgb="FFEEECE1"/>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371880</xdr:colOff>
      <xdr:row>28</xdr:row>
      <xdr:rowOff>0</xdr:rowOff>
    </xdr:from>
    <xdr:to>
      <xdr:col>3</xdr:col>
      <xdr:colOff>554040</xdr:colOff>
      <xdr:row>28</xdr:row>
      <xdr:rowOff>150120</xdr:rowOff>
    </xdr:to>
    <xdr:sp>
      <xdr:nvSpPr>
        <xdr:cNvPr id="0" name="1 CuadroTexto"/>
        <xdr:cNvSpPr/>
      </xdr:nvSpPr>
      <xdr:spPr>
        <a:xfrm>
          <a:off x="3613680" y="9820440"/>
          <a:ext cx="182160" cy="150120"/>
        </a:xfrm>
        <a:prstGeom prst="rect">
          <a:avLst/>
        </a:prstGeom>
        <a:noFill/>
        <a:ln w="0">
          <a:noFill/>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371880</xdr:colOff>
      <xdr:row>1</xdr:row>
      <xdr:rowOff>0</xdr:rowOff>
    </xdr:from>
    <xdr:to>
      <xdr:col>3</xdr:col>
      <xdr:colOff>554040</xdr:colOff>
      <xdr:row>2</xdr:row>
      <xdr:rowOff>71280</xdr:rowOff>
    </xdr:to>
    <xdr:sp>
      <xdr:nvSpPr>
        <xdr:cNvPr id="1" name="1 CuadroTexto"/>
        <xdr:cNvSpPr/>
      </xdr:nvSpPr>
      <xdr:spPr>
        <a:xfrm>
          <a:off x="3220560" y="6094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371880</xdr:colOff>
      <xdr:row>1</xdr:row>
      <xdr:rowOff>0</xdr:rowOff>
    </xdr:from>
    <xdr:to>
      <xdr:col>3</xdr:col>
      <xdr:colOff>554040</xdr:colOff>
      <xdr:row>2</xdr:row>
      <xdr:rowOff>71280</xdr:rowOff>
    </xdr:to>
    <xdr:sp>
      <xdr:nvSpPr>
        <xdr:cNvPr id="2" name="2 CuadroTexto"/>
        <xdr:cNvSpPr/>
      </xdr:nvSpPr>
      <xdr:spPr>
        <a:xfrm>
          <a:off x="3220560" y="6094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371880</xdr:colOff>
      <xdr:row>164</xdr:row>
      <xdr:rowOff>0</xdr:rowOff>
    </xdr:from>
    <xdr:to>
      <xdr:col>3</xdr:col>
      <xdr:colOff>554040</xdr:colOff>
      <xdr:row>164</xdr:row>
      <xdr:rowOff>262080</xdr:rowOff>
    </xdr:to>
    <xdr:sp>
      <xdr:nvSpPr>
        <xdr:cNvPr id="3" name="3 CuadroTexto"/>
        <xdr:cNvSpPr/>
      </xdr:nvSpPr>
      <xdr:spPr>
        <a:xfrm>
          <a:off x="3220560" y="70837560"/>
          <a:ext cx="182160" cy="262080"/>
        </a:xfrm>
        <a:prstGeom prst="rect">
          <a:avLst/>
        </a:prstGeom>
        <a:noFill/>
        <a:ln w="0">
          <a:noFill/>
        </a:ln>
      </xdr:spPr>
      <xdr:style>
        <a:lnRef idx="0"/>
        <a:fillRef idx="0"/>
        <a:effectRef idx="0"/>
        <a:fontRef idx="minor"/>
      </xdr:style>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371880</xdr:colOff>
      <xdr:row>2</xdr:row>
      <xdr:rowOff>0</xdr:rowOff>
    </xdr:from>
    <xdr:to>
      <xdr:col>4</xdr:col>
      <xdr:colOff>554040</xdr:colOff>
      <xdr:row>3</xdr:row>
      <xdr:rowOff>71640</xdr:rowOff>
    </xdr:to>
    <xdr:sp>
      <xdr:nvSpPr>
        <xdr:cNvPr id="4" name="1 CuadroTexto"/>
        <xdr:cNvSpPr/>
      </xdr:nvSpPr>
      <xdr:spPr>
        <a:xfrm>
          <a:off x="3854880" y="800280"/>
          <a:ext cx="182160" cy="262080"/>
        </a:xfrm>
        <a:prstGeom prst="rect">
          <a:avLst/>
        </a:prstGeom>
        <a:noFill/>
        <a:ln w="0">
          <a:noFill/>
        </a:ln>
      </xdr:spPr>
      <xdr:style>
        <a:lnRef idx="0"/>
        <a:fillRef idx="0"/>
        <a:effectRef idx="0"/>
        <a:fontRef idx="minor"/>
      </xdr:style>
    </xdr:sp>
    <xdr:clientData/>
  </xdr:twoCellAnchor>
  <xdr:twoCellAnchor editAs="oneCell">
    <xdr:from>
      <xdr:col>4</xdr:col>
      <xdr:colOff>371880</xdr:colOff>
      <xdr:row>2</xdr:row>
      <xdr:rowOff>0</xdr:rowOff>
    </xdr:from>
    <xdr:to>
      <xdr:col>4</xdr:col>
      <xdr:colOff>554040</xdr:colOff>
      <xdr:row>3</xdr:row>
      <xdr:rowOff>71640</xdr:rowOff>
    </xdr:to>
    <xdr:sp>
      <xdr:nvSpPr>
        <xdr:cNvPr id="5" name="2 CuadroTexto"/>
        <xdr:cNvSpPr/>
      </xdr:nvSpPr>
      <xdr:spPr>
        <a:xfrm>
          <a:off x="3854880" y="800280"/>
          <a:ext cx="182160" cy="262080"/>
        </a:xfrm>
        <a:prstGeom prst="rect">
          <a:avLst/>
        </a:prstGeom>
        <a:noFill/>
        <a:ln w="0">
          <a:noFill/>
        </a:ln>
      </xdr:spPr>
      <xdr:style>
        <a:lnRef idx="0"/>
        <a:fillRef idx="0"/>
        <a:effectRef idx="0"/>
        <a:fontRef idx="minor"/>
      </xdr:style>
    </xdr:sp>
    <xdr:clientData/>
  </xdr:twoCellAnchor>
  <xdr:twoCellAnchor editAs="oneCell">
    <xdr:from>
      <xdr:col>4</xdr:col>
      <xdr:colOff>371880</xdr:colOff>
      <xdr:row>165</xdr:row>
      <xdr:rowOff>0</xdr:rowOff>
    </xdr:from>
    <xdr:to>
      <xdr:col>4</xdr:col>
      <xdr:colOff>554040</xdr:colOff>
      <xdr:row>165</xdr:row>
      <xdr:rowOff>262080</xdr:rowOff>
    </xdr:to>
    <xdr:sp>
      <xdr:nvSpPr>
        <xdr:cNvPr id="6" name="3 CuadroTexto"/>
        <xdr:cNvSpPr/>
      </xdr:nvSpPr>
      <xdr:spPr>
        <a:xfrm>
          <a:off x="3854880" y="71485200"/>
          <a:ext cx="182160" cy="262080"/>
        </a:xfrm>
        <a:prstGeom prst="rect">
          <a:avLst/>
        </a:prstGeom>
        <a:noFill/>
        <a:ln w="0">
          <a:noFill/>
        </a:ln>
      </xdr:spPr>
      <xdr:style>
        <a:lnRef idx="0"/>
        <a:fillRef idx="0"/>
        <a:effectRef idx="0"/>
        <a:fontRef idx="minor"/>
      </xdr:style>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371880</xdr:colOff>
      <xdr:row>2</xdr:row>
      <xdr:rowOff>0</xdr:rowOff>
    </xdr:from>
    <xdr:to>
      <xdr:col>4</xdr:col>
      <xdr:colOff>554040</xdr:colOff>
      <xdr:row>3</xdr:row>
      <xdr:rowOff>71640</xdr:rowOff>
    </xdr:to>
    <xdr:sp>
      <xdr:nvSpPr>
        <xdr:cNvPr id="7" name="1 CuadroTexto"/>
        <xdr:cNvSpPr/>
      </xdr:nvSpPr>
      <xdr:spPr>
        <a:xfrm>
          <a:off x="3401640" y="495360"/>
          <a:ext cx="182160" cy="262080"/>
        </a:xfrm>
        <a:prstGeom prst="rect">
          <a:avLst/>
        </a:prstGeom>
        <a:noFill/>
        <a:ln w="0">
          <a:noFill/>
        </a:ln>
      </xdr:spPr>
      <xdr:style>
        <a:lnRef idx="0"/>
        <a:fillRef idx="0"/>
        <a:effectRef idx="0"/>
        <a:fontRef idx="minor"/>
      </xdr:style>
    </xdr:sp>
    <xdr:clientData/>
  </xdr:twoCellAnchor>
  <xdr:twoCellAnchor editAs="oneCell">
    <xdr:from>
      <xdr:col>4</xdr:col>
      <xdr:colOff>371880</xdr:colOff>
      <xdr:row>2</xdr:row>
      <xdr:rowOff>0</xdr:rowOff>
    </xdr:from>
    <xdr:to>
      <xdr:col>4</xdr:col>
      <xdr:colOff>554040</xdr:colOff>
      <xdr:row>3</xdr:row>
      <xdr:rowOff>71640</xdr:rowOff>
    </xdr:to>
    <xdr:sp>
      <xdr:nvSpPr>
        <xdr:cNvPr id="8" name="2 CuadroTexto"/>
        <xdr:cNvSpPr/>
      </xdr:nvSpPr>
      <xdr:spPr>
        <a:xfrm>
          <a:off x="3401640" y="495360"/>
          <a:ext cx="182160" cy="262080"/>
        </a:xfrm>
        <a:prstGeom prst="rect">
          <a:avLst/>
        </a:prstGeom>
        <a:noFill/>
        <a:ln w="0">
          <a:noFill/>
        </a:ln>
      </xdr:spPr>
      <xdr:style>
        <a:lnRef idx="0"/>
        <a:fillRef idx="0"/>
        <a:effectRef idx="0"/>
        <a:fontRef idx="minor"/>
      </xdr:style>
    </xdr:sp>
    <xdr:clientData/>
  </xdr:twoCellAnchor>
  <xdr:twoCellAnchor editAs="oneCell">
    <xdr:from>
      <xdr:col>4</xdr:col>
      <xdr:colOff>371880</xdr:colOff>
      <xdr:row>153</xdr:row>
      <xdr:rowOff>0</xdr:rowOff>
    </xdr:from>
    <xdr:to>
      <xdr:col>4</xdr:col>
      <xdr:colOff>554040</xdr:colOff>
      <xdr:row>153</xdr:row>
      <xdr:rowOff>262080</xdr:rowOff>
    </xdr:to>
    <xdr:sp>
      <xdr:nvSpPr>
        <xdr:cNvPr id="9" name="3 CuadroTexto"/>
        <xdr:cNvSpPr/>
      </xdr:nvSpPr>
      <xdr:spPr>
        <a:xfrm>
          <a:off x="3401640" y="78343200"/>
          <a:ext cx="182160" cy="262080"/>
        </a:xfrm>
        <a:prstGeom prst="rect">
          <a:avLst/>
        </a:prstGeom>
        <a:noFill/>
        <a:ln w="0">
          <a:noFill/>
        </a:ln>
      </xdr:spPr>
      <xdr:style>
        <a:lnRef idx="0"/>
        <a:fillRef idx="0"/>
        <a:effectRef idx="0"/>
        <a:fontRef idx="minor"/>
      </xdr:style>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371880</xdr:colOff>
      <xdr:row>2</xdr:row>
      <xdr:rowOff>0</xdr:rowOff>
    </xdr:from>
    <xdr:to>
      <xdr:col>4</xdr:col>
      <xdr:colOff>554040</xdr:colOff>
      <xdr:row>3</xdr:row>
      <xdr:rowOff>71640</xdr:rowOff>
    </xdr:to>
    <xdr:sp>
      <xdr:nvSpPr>
        <xdr:cNvPr id="10" name="4 CuadroTexto"/>
        <xdr:cNvSpPr/>
      </xdr:nvSpPr>
      <xdr:spPr>
        <a:xfrm>
          <a:off x="3311280" y="495360"/>
          <a:ext cx="182160" cy="262080"/>
        </a:xfrm>
        <a:prstGeom prst="rect">
          <a:avLst/>
        </a:prstGeom>
        <a:noFill/>
        <a:ln w="0">
          <a:noFill/>
        </a:ln>
      </xdr:spPr>
      <xdr:style>
        <a:lnRef idx="0"/>
        <a:fillRef idx="0"/>
        <a:effectRef idx="0"/>
        <a:fontRef idx="minor"/>
      </xdr:style>
    </xdr:sp>
    <xdr:clientData/>
  </xdr:twoCellAnchor>
  <xdr:twoCellAnchor editAs="oneCell">
    <xdr:from>
      <xdr:col>4</xdr:col>
      <xdr:colOff>371880</xdr:colOff>
      <xdr:row>2</xdr:row>
      <xdr:rowOff>0</xdr:rowOff>
    </xdr:from>
    <xdr:to>
      <xdr:col>4</xdr:col>
      <xdr:colOff>554040</xdr:colOff>
      <xdr:row>3</xdr:row>
      <xdr:rowOff>71640</xdr:rowOff>
    </xdr:to>
    <xdr:sp>
      <xdr:nvSpPr>
        <xdr:cNvPr id="11" name="5 CuadroTexto"/>
        <xdr:cNvSpPr/>
      </xdr:nvSpPr>
      <xdr:spPr>
        <a:xfrm>
          <a:off x="3311280" y="495360"/>
          <a:ext cx="182160" cy="262080"/>
        </a:xfrm>
        <a:prstGeom prst="rect">
          <a:avLst/>
        </a:prstGeom>
        <a:noFill/>
        <a:ln w="0">
          <a:noFill/>
        </a:ln>
      </xdr:spPr>
      <xdr:style>
        <a:lnRef idx="0"/>
        <a:fillRef idx="0"/>
        <a:effectRef idx="0"/>
        <a:fontRef idx="minor"/>
      </xdr:style>
    </xdr:sp>
    <xdr:clientData/>
  </xdr:twoCellAnchor>
  <xdr:twoCellAnchor editAs="oneCell">
    <xdr:from>
      <xdr:col>4</xdr:col>
      <xdr:colOff>371880</xdr:colOff>
      <xdr:row>145</xdr:row>
      <xdr:rowOff>0</xdr:rowOff>
    </xdr:from>
    <xdr:to>
      <xdr:col>4</xdr:col>
      <xdr:colOff>554040</xdr:colOff>
      <xdr:row>145</xdr:row>
      <xdr:rowOff>262080</xdr:rowOff>
    </xdr:to>
    <xdr:sp>
      <xdr:nvSpPr>
        <xdr:cNvPr id="12" name="6 CuadroTexto"/>
        <xdr:cNvSpPr/>
      </xdr:nvSpPr>
      <xdr:spPr>
        <a:xfrm>
          <a:off x="3311280" y="68789520"/>
          <a:ext cx="182160" cy="262080"/>
        </a:xfrm>
        <a:prstGeom prst="rect">
          <a:avLst/>
        </a:prstGeom>
        <a:noFill/>
        <a:ln w="0">
          <a:noFill/>
        </a:ln>
      </xdr:spPr>
      <xdr:style>
        <a:lnRef idx="0"/>
        <a:fillRef idx="0"/>
        <a:effectRef idx="0"/>
        <a:fontRef idx="minor"/>
      </xdr:style>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0</xdr:colOff>
      <xdr:row>51</xdr:row>
      <xdr:rowOff>0</xdr:rowOff>
    </xdr:from>
    <xdr:to>
      <xdr:col>3</xdr:col>
      <xdr:colOff>182160</xdr:colOff>
      <xdr:row>52</xdr:row>
      <xdr:rowOff>109440</xdr:rowOff>
    </xdr:to>
    <xdr:sp>
      <xdr:nvSpPr>
        <xdr:cNvPr id="13" name="1 CuadroTexto"/>
        <xdr:cNvSpPr/>
      </xdr:nvSpPr>
      <xdr:spPr>
        <a:xfrm>
          <a:off x="3282840" y="18678600"/>
          <a:ext cx="182160" cy="299880"/>
        </a:xfrm>
        <a:prstGeom prst="rect">
          <a:avLst/>
        </a:prstGeom>
        <a:noFill/>
        <a:ln w="0">
          <a:noFill/>
        </a:ln>
      </xdr:spPr>
      <xdr:style>
        <a:lnRef idx="0"/>
        <a:fillRef idx="0"/>
        <a:effectRef idx="0"/>
        <a:fontRef idx="minor"/>
      </xdr:style>
    </xdr:sp>
    <xdr:clientData/>
  </xdr:twoCellAnchor>
  <xdr:twoCellAnchor editAs="oneCell">
    <xdr:from>
      <xdr:col>3</xdr:col>
      <xdr:colOff>0</xdr:colOff>
      <xdr:row>51</xdr:row>
      <xdr:rowOff>0</xdr:rowOff>
    </xdr:from>
    <xdr:to>
      <xdr:col>3</xdr:col>
      <xdr:colOff>182160</xdr:colOff>
      <xdr:row>52</xdr:row>
      <xdr:rowOff>109440</xdr:rowOff>
    </xdr:to>
    <xdr:sp>
      <xdr:nvSpPr>
        <xdr:cNvPr id="14" name="2 CuadroTexto"/>
        <xdr:cNvSpPr/>
      </xdr:nvSpPr>
      <xdr:spPr>
        <a:xfrm>
          <a:off x="3282840" y="18678600"/>
          <a:ext cx="182160" cy="299880"/>
        </a:xfrm>
        <a:prstGeom prst="rect">
          <a:avLst/>
        </a:prstGeom>
        <a:noFill/>
        <a:ln w="0">
          <a:noFill/>
        </a:ln>
      </xdr:spPr>
      <xdr:style>
        <a:lnRef idx="0"/>
        <a:fillRef idx="0"/>
        <a:effectRef idx="0"/>
        <a:fontRef idx="minor"/>
      </xdr:style>
    </xdr:sp>
    <xdr:clientData/>
  </xdr:twoCellAnchor>
  <xdr:twoCellAnchor editAs="oneCell">
    <xdr:from>
      <xdr:col>3</xdr:col>
      <xdr:colOff>0</xdr:colOff>
      <xdr:row>51</xdr:row>
      <xdr:rowOff>0</xdr:rowOff>
    </xdr:from>
    <xdr:to>
      <xdr:col>3</xdr:col>
      <xdr:colOff>182160</xdr:colOff>
      <xdr:row>52</xdr:row>
      <xdr:rowOff>109440</xdr:rowOff>
    </xdr:to>
    <xdr:sp>
      <xdr:nvSpPr>
        <xdr:cNvPr id="15" name="3 CuadroTexto"/>
        <xdr:cNvSpPr/>
      </xdr:nvSpPr>
      <xdr:spPr>
        <a:xfrm>
          <a:off x="3282840" y="18678600"/>
          <a:ext cx="182160" cy="29988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182160</xdr:colOff>
      <xdr:row>73</xdr:row>
      <xdr:rowOff>262080</xdr:rowOff>
    </xdr:to>
    <xdr:sp>
      <xdr:nvSpPr>
        <xdr:cNvPr id="16" name="4 CuadroTexto"/>
        <xdr:cNvSpPr/>
      </xdr:nvSpPr>
      <xdr:spPr>
        <a:xfrm>
          <a:off x="3282840" y="273654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182160</xdr:colOff>
      <xdr:row>73</xdr:row>
      <xdr:rowOff>262080</xdr:rowOff>
    </xdr:to>
    <xdr:sp>
      <xdr:nvSpPr>
        <xdr:cNvPr id="17" name="5 CuadroTexto"/>
        <xdr:cNvSpPr/>
      </xdr:nvSpPr>
      <xdr:spPr>
        <a:xfrm>
          <a:off x="3282840" y="273654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182160</xdr:colOff>
      <xdr:row>73</xdr:row>
      <xdr:rowOff>262080</xdr:rowOff>
    </xdr:to>
    <xdr:sp>
      <xdr:nvSpPr>
        <xdr:cNvPr id="18" name="6 CuadroTexto"/>
        <xdr:cNvSpPr/>
      </xdr:nvSpPr>
      <xdr:spPr>
        <a:xfrm>
          <a:off x="3282840" y="273654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47</xdr:row>
      <xdr:rowOff>0</xdr:rowOff>
    </xdr:from>
    <xdr:to>
      <xdr:col>3</xdr:col>
      <xdr:colOff>182160</xdr:colOff>
      <xdr:row>47</xdr:row>
      <xdr:rowOff>262080</xdr:rowOff>
    </xdr:to>
    <xdr:sp>
      <xdr:nvSpPr>
        <xdr:cNvPr id="19" name="7 CuadroTexto"/>
        <xdr:cNvSpPr/>
      </xdr:nvSpPr>
      <xdr:spPr>
        <a:xfrm>
          <a:off x="3282840" y="16697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48</xdr:row>
      <xdr:rowOff>0</xdr:rowOff>
    </xdr:from>
    <xdr:to>
      <xdr:col>3</xdr:col>
      <xdr:colOff>182160</xdr:colOff>
      <xdr:row>48</xdr:row>
      <xdr:rowOff>262080</xdr:rowOff>
    </xdr:to>
    <xdr:sp>
      <xdr:nvSpPr>
        <xdr:cNvPr id="20" name="8 CuadroTexto"/>
        <xdr:cNvSpPr/>
      </xdr:nvSpPr>
      <xdr:spPr>
        <a:xfrm>
          <a:off x="3282840" y="173070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48</xdr:row>
      <xdr:rowOff>0</xdr:rowOff>
    </xdr:from>
    <xdr:to>
      <xdr:col>3</xdr:col>
      <xdr:colOff>182160</xdr:colOff>
      <xdr:row>48</xdr:row>
      <xdr:rowOff>262080</xdr:rowOff>
    </xdr:to>
    <xdr:sp>
      <xdr:nvSpPr>
        <xdr:cNvPr id="21" name="9 CuadroTexto"/>
        <xdr:cNvSpPr/>
      </xdr:nvSpPr>
      <xdr:spPr>
        <a:xfrm>
          <a:off x="3282840" y="173070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182160</xdr:colOff>
      <xdr:row>63</xdr:row>
      <xdr:rowOff>109800</xdr:rowOff>
    </xdr:to>
    <xdr:sp>
      <xdr:nvSpPr>
        <xdr:cNvPr id="22" name="10 CuadroTexto"/>
        <xdr:cNvSpPr/>
      </xdr:nvSpPr>
      <xdr:spPr>
        <a:xfrm>
          <a:off x="3282840" y="2218356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48</xdr:row>
      <xdr:rowOff>0</xdr:rowOff>
    </xdr:from>
    <xdr:to>
      <xdr:col>3</xdr:col>
      <xdr:colOff>182160</xdr:colOff>
      <xdr:row>48</xdr:row>
      <xdr:rowOff>262080</xdr:rowOff>
    </xdr:to>
    <xdr:sp>
      <xdr:nvSpPr>
        <xdr:cNvPr id="23" name="11 CuadroTexto"/>
        <xdr:cNvSpPr/>
      </xdr:nvSpPr>
      <xdr:spPr>
        <a:xfrm>
          <a:off x="3282840" y="173070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48</xdr:row>
      <xdr:rowOff>0</xdr:rowOff>
    </xdr:from>
    <xdr:to>
      <xdr:col>3</xdr:col>
      <xdr:colOff>182160</xdr:colOff>
      <xdr:row>48</xdr:row>
      <xdr:rowOff>262080</xdr:rowOff>
    </xdr:to>
    <xdr:sp>
      <xdr:nvSpPr>
        <xdr:cNvPr id="24" name="12 CuadroTexto"/>
        <xdr:cNvSpPr/>
      </xdr:nvSpPr>
      <xdr:spPr>
        <a:xfrm>
          <a:off x="3282840" y="173070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49</xdr:row>
      <xdr:rowOff>0</xdr:rowOff>
    </xdr:from>
    <xdr:to>
      <xdr:col>3</xdr:col>
      <xdr:colOff>182160</xdr:colOff>
      <xdr:row>49</xdr:row>
      <xdr:rowOff>262080</xdr:rowOff>
    </xdr:to>
    <xdr:sp>
      <xdr:nvSpPr>
        <xdr:cNvPr id="25" name="13 CuadroTexto"/>
        <xdr:cNvSpPr/>
      </xdr:nvSpPr>
      <xdr:spPr>
        <a:xfrm>
          <a:off x="3282840" y="177642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49</xdr:row>
      <xdr:rowOff>0</xdr:rowOff>
    </xdr:from>
    <xdr:to>
      <xdr:col>3</xdr:col>
      <xdr:colOff>182160</xdr:colOff>
      <xdr:row>49</xdr:row>
      <xdr:rowOff>262080</xdr:rowOff>
    </xdr:to>
    <xdr:sp>
      <xdr:nvSpPr>
        <xdr:cNvPr id="26" name="14 CuadroTexto"/>
        <xdr:cNvSpPr/>
      </xdr:nvSpPr>
      <xdr:spPr>
        <a:xfrm>
          <a:off x="3282840" y="177642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49</xdr:row>
      <xdr:rowOff>0</xdr:rowOff>
    </xdr:from>
    <xdr:to>
      <xdr:col>3</xdr:col>
      <xdr:colOff>182160</xdr:colOff>
      <xdr:row>49</xdr:row>
      <xdr:rowOff>262080</xdr:rowOff>
    </xdr:to>
    <xdr:sp>
      <xdr:nvSpPr>
        <xdr:cNvPr id="27" name="15 CuadroTexto"/>
        <xdr:cNvSpPr/>
      </xdr:nvSpPr>
      <xdr:spPr>
        <a:xfrm>
          <a:off x="3282840" y="177642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51</xdr:row>
      <xdr:rowOff>0</xdr:rowOff>
    </xdr:from>
    <xdr:to>
      <xdr:col>3</xdr:col>
      <xdr:colOff>182160</xdr:colOff>
      <xdr:row>52</xdr:row>
      <xdr:rowOff>109440</xdr:rowOff>
    </xdr:to>
    <xdr:sp>
      <xdr:nvSpPr>
        <xdr:cNvPr id="28" name="16 CuadroTexto"/>
        <xdr:cNvSpPr/>
      </xdr:nvSpPr>
      <xdr:spPr>
        <a:xfrm>
          <a:off x="3282840" y="18678600"/>
          <a:ext cx="182160" cy="299880"/>
        </a:xfrm>
        <a:prstGeom prst="rect">
          <a:avLst/>
        </a:prstGeom>
        <a:noFill/>
        <a:ln w="0">
          <a:noFill/>
        </a:ln>
      </xdr:spPr>
      <xdr:style>
        <a:lnRef idx="0"/>
        <a:fillRef idx="0"/>
        <a:effectRef idx="0"/>
        <a:fontRef idx="minor"/>
      </xdr:style>
    </xdr:sp>
    <xdr:clientData/>
  </xdr:twoCellAnchor>
  <xdr:twoCellAnchor editAs="oneCell">
    <xdr:from>
      <xdr:col>3</xdr:col>
      <xdr:colOff>0</xdr:colOff>
      <xdr:row>51</xdr:row>
      <xdr:rowOff>0</xdr:rowOff>
    </xdr:from>
    <xdr:to>
      <xdr:col>3</xdr:col>
      <xdr:colOff>182160</xdr:colOff>
      <xdr:row>52</xdr:row>
      <xdr:rowOff>109440</xdr:rowOff>
    </xdr:to>
    <xdr:sp>
      <xdr:nvSpPr>
        <xdr:cNvPr id="29" name="17 CuadroTexto"/>
        <xdr:cNvSpPr/>
      </xdr:nvSpPr>
      <xdr:spPr>
        <a:xfrm>
          <a:off x="3282840" y="18678600"/>
          <a:ext cx="182160" cy="299880"/>
        </a:xfrm>
        <a:prstGeom prst="rect">
          <a:avLst/>
        </a:prstGeom>
        <a:noFill/>
        <a:ln w="0">
          <a:noFill/>
        </a:ln>
      </xdr:spPr>
      <xdr:style>
        <a:lnRef idx="0"/>
        <a:fillRef idx="0"/>
        <a:effectRef idx="0"/>
        <a:fontRef idx="minor"/>
      </xdr:style>
    </xdr:sp>
    <xdr:clientData/>
  </xdr:twoCellAnchor>
  <xdr:twoCellAnchor editAs="oneCell">
    <xdr:from>
      <xdr:col>3</xdr:col>
      <xdr:colOff>0</xdr:colOff>
      <xdr:row>51</xdr:row>
      <xdr:rowOff>0</xdr:rowOff>
    </xdr:from>
    <xdr:to>
      <xdr:col>3</xdr:col>
      <xdr:colOff>182160</xdr:colOff>
      <xdr:row>52</xdr:row>
      <xdr:rowOff>109440</xdr:rowOff>
    </xdr:to>
    <xdr:sp>
      <xdr:nvSpPr>
        <xdr:cNvPr id="30" name="18 CuadroTexto"/>
        <xdr:cNvSpPr/>
      </xdr:nvSpPr>
      <xdr:spPr>
        <a:xfrm>
          <a:off x="3282840" y="18678600"/>
          <a:ext cx="182160" cy="299880"/>
        </a:xfrm>
        <a:prstGeom prst="rect">
          <a:avLst/>
        </a:prstGeom>
        <a:noFill/>
        <a:ln w="0">
          <a:noFill/>
        </a:ln>
      </xdr:spPr>
      <xdr:style>
        <a:lnRef idx="0"/>
        <a:fillRef idx="0"/>
        <a:effectRef idx="0"/>
        <a:fontRef idx="minor"/>
      </xdr:style>
    </xdr:sp>
    <xdr:clientData/>
  </xdr:twoCellAnchor>
  <xdr:twoCellAnchor editAs="oneCell">
    <xdr:from>
      <xdr:col>3</xdr:col>
      <xdr:colOff>0</xdr:colOff>
      <xdr:row>58</xdr:row>
      <xdr:rowOff>0</xdr:rowOff>
    </xdr:from>
    <xdr:to>
      <xdr:col>3</xdr:col>
      <xdr:colOff>182160</xdr:colOff>
      <xdr:row>59</xdr:row>
      <xdr:rowOff>109800</xdr:rowOff>
    </xdr:to>
    <xdr:sp>
      <xdr:nvSpPr>
        <xdr:cNvPr id="31" name="19 CuadroTexto"/>
        <xdr:cNvSpPr/>
      </xdr:nvSpPr>
      <xdr:spPr>
        <a:xfrm>
          <a:off x="3282840" y="21231360"/>
          <a:ext cx="182160" cy="300240"/>
        </a:xfrm>
        <a:prstGeom prst="rect">
          <a:avLst/>
        </a:prstGeom>
        <a:noFill/>
        <a:ln w="0">
          <a:noFill/>
        </a:ln>
      </xdr:spPr>
      <xdr:style>
        <a:lnRef idx="0"/>
        <a:fillRef idx="0"/>
        <a:effectRef idx="0"/>
        <a:fontRef idx="minor"/>
      </xdr:style>
    </xdr:sp>
    <xdr:clientData/>
  </xdr:twoCellAnchor>
  <xdr:twoCellAnchor editAs="oneCell">
    <xdr:from>
      <xdr:col>3</xdr:col>
      <xdr:colOff>0</xdr:colOff>
      <xdr:row>58</xdr:row>
      <xdr:rowOff>0</xdr:rowOff>
    </xdr:from>
    <xdr:to>
      <xdr:col>3</xdr:col>
      <xdr:colOff>182160</xdr:colOff>
      <xdr:row>59</xdr:row>
      <xdr:rowOff>109800</xdr:rowOff>
    </xdr:to>
    <xdr:sp>
      <xdr:nvSpPr>
        <xdr:cNvPr id="32" name="20 CuadroTexto"/>
        <xdr:cNvSpPr/>
      </xdr:nvSpPr>
      <xdr:spPr>
        <a:xfrm>
          <a:off x="3282840" y="21231360"/>
          <a:ext cx="182160" cy="300240"/>
        </a:xfrm>
        <a:prstGeom prst="rect">
          <a:avLst/>
        </a:prstGeom>
        <a:noFill/>
        <a:ln w="0">
          <a:noFill/>
        </a:ln>
      </xdr:spPr>
      <xdr:style>
        <a:lnRef idx="0"/>
        <a:fillRef idx="0"/>
        <a:effectRef idx="0"/>
        <a:fontRef idx="minor"/>
      </xdr:style>
    </xdr:sp>
    <xdr:clientData/>
  </xdr:twoCellAnchor>
  <xdr:twoCellAnchor editAs="oneCell">
    <xdr:from>
      <xdr:col>3</xdr:col>
      <xdr:colOff>0</xdr:colOff>
      <xdr:row>58</xdr:row>
      <xdr:rowOff>0</xdr:rowOff>
    </xdr:from>
    <xdr:to>
      <xdr:col>3</xdr:col>
      <xdr:colOff>182160</xdr:colOff>
      <xdr:row>59</xdr:row>
      <xdr:rowOff>109800</xdr:rowOff>
    </xdr:to>
    <xdr:sp>
      <xdr:nvSpPr>
        <xdr:cNvPr id="33" name="21 CuadroTexto"/>
        <xdr:cNvSpPr/>
      </xdr:nvSpPr>
      <xdr:spPr>
        <a:xfrm>
          <a:off x="3282840" y="21231360"/>
          <a:ext cx="182160" cy="300240"/>
        </a:xfrm>
        <a:prstGeom prst="rect">
          <a:avLst/>
        </a:prstGeom>
        <a:noFill/>
        <a:ln w="0">
          <a:noFill/>
        </a:ln>
      </xdr:spPr>
      <xdr:style>
        <a:lnRef idx="0"/>
        <a:fillRef idx="0"/>
        <a:effectRef idx="0"/>
        <a:fontRef idx="minor"/>
      </xdr:style>
    </xdr:sp>
    <xdr:clientData/>
  </xdr:twoCellAnchor>
  <xdr:twoCellAnchor editAs="oneCell">
    <xdr:from>
      <xdr:col>3</xdr:col>
      <xdr:colOff>0</xdr:colOff>
      <xdr:row>58</xdr:row>
      <xdr:rowOff>0</xdr:rowOff>
    </xdr:from>
    <xdr:to>
      <xdr:col>3</xdr:col>
      <xdr:colOff>182160</xdr:colOff>
      <xdr:row>59</xdr:row>
      <xdr:rowOff>109800</xdr:rowOff>
    </xdr:to>
    <xdr:sp>
      <xdr:nvSpPr>
        <xdr:cNvPr id="34" name="22 CuadroTexto"/>
        <xdr:cNvSpPr/>
      </xdr:nvSpPr>
      <xdr:spPr>
        <a:xfrm>
          <a:off x="3282840" y="21231360"/>
          <a:ext cx="182160" cy="300240"/>
        </a:xfrm>
        <a:prstGeom prst="rect">
          <a:avLst/>
        </a:prstGeom>
        <a:noFill/>
        <a:ln w="0">
          <a:noFill/>
        </a:ln>
      </xdr:spPr>
      <xdr:style>
        <a:lnRef idx="0"/>
        <a:fillRef idx="0"/>
        <a:effectRef idx="0"/>
        <a:fontRef idx="minor"/>
      </xdr:style>
    </xdr:sp>
    <xdr:clientData/>
  </xdr:twoCellAnchor>
  <xdr:twoCellAnchor editAs="oneCell">
    <xdr:from>
      <xdr:col>3</xdr:col>
      <xdr:colOff>0</xdr:colOff>
      <xdr:row>58</xdr:row>
      <xdr:rowOff>0</xdr:rowOff>
    </xdr:from>
    <xdr:to>
      <xdr:col>3</xdr:col>
      <xdr:colOff>182160</xdr:colOff>
      <xdr:row>59</xdr:row>
      <xdr:rowOff>109800</xdr:rowOff>
    </xdr:to>
    <xdr:sp>
      <xdr:nvSpPr>
        <xdr:cNvPr id="35" name="23 CuadroTexto"/>
        <xdr:cNvSpPr/>
      </xdr:nvSpPr>
      <xdr:spPr>
        <a:xfrm>
          <a:off x="3282840" y="21231360"/>
          <a:ext cx="182160" cy="300240"/>
        </a:xfrm>
        <a:prstGeom prst="rect">
          <a:avLst/>
        </a:prstGeom>
        <a:noFill/>
        <a:ln w="0">
          <a:noFill/>
        </a:ln>
      </xdr:spPr>
      <xdr:style>
        <a:lnRef idx="0"/>
        <a:fillRef idx="0"/>
        <a:effectRef idx="0"/>
        <a:fontRef idx="minor"/>
      </xdr:style>
    </xdr:sp>
    <xdr:clientData/>
  </xdr:twoCellAnchor>
  <xdr:twoCellAnchor editAs="oneCell">
    <xdr:from>
      <xdr:col>3</xdr:col>
      <xdr:colOff>0</xdr:colOff>
      <xdr:row>58</xdr:row>
      <xdr:rowOff>0</xdr:rowOff>
    </xdr:from>
    <xdr:to>
      <xdr:col>3</xdr:col>
      <xdr:colOff>182160</xdr:colOff>
      <xdr:row>59</xdr:row>
      <xdr:rowOff>109800</xdr:rowOff>
    </xdr:to>
    <xdr:sp>
      <xdr:nvSpPr>
        <xdr:cNvPr id="36" name="24 CuadroTexto"/>
        <xdr:cNvSpPr/>
      </xdr:nvSpPr>
      <xdr:spPr>
        <a:xfrm>
          <a:off x="3282840" y="21231360"/>
          <a:ext cx="182160" cy="3002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182160</xdr:colOff>
      <xdr:row>63</xdr:row>
      <xdr:rowOff>109800</xdr:rowOff>
    </xdr:to>
    <xdr:sp>
      <xdr:nvSpPr>
        <xdr:cNvPr id="37" name="25 CuadroTexto"/>
        <xdr:cNvSpPr/>
      </xdr:nvSpPr>
      <xdr:spPr>
        <a:xfrm>
          <a:off x="3282840" y="2218356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182160</xdr:colOff>
      <xdr:row>63</xdr:row>
      <xdr:rowOff>109800</xdr:rowOff>
    </xdr:to>
    <xdr:sp>
      <xdr:nvSpPr>
        <xdr:cNvPr id="38" name="26 CuadroTexto"/>
        <xdr:cNvSpPr/>
      </xdr:nvSpPr>
      <xdr:spPr>
        <a:xfrm>
          <a:off x="3282840" y="2218356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182160</xdr:colOff>
      <xdr:row>63</xdr:row>
      <xdr:rowOff>109800</xdr:rowOff>
    </xdr:to>
    <xdr:sp>
      <xdr:nvSpPr>
        <xdr:cNvPr id="39" name="27 CuadroTexto"/>
        <xdr:cNvSpPr/>
      </xdr:nvSpPr>
      <xdr:spPr>
        <a:xfrm>
          <a:off x="3282840" y="2218356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182160</xdr:colOff>
      <xdr:row>63</xdr:row>
      <xdr:rowOff>109800</xdr:rowOff>
    </xdr:to>
    <xdr:sp>
      <xdr:nvSpPr>
        <xdr:cNvPr id="40" name="28 CuadroTexto"/>
        <xdr:cNvSpPr/>
      </xdr:nvSpPr>
      <xdr:spPr>
        <a:xfrm>
          <a:off x="3282840" y="2218356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182160</xdr:colOff>
      <xdr:row>63</xdr:row>
      <xdr:rowOff>109800</xdr:rowOff>
    </xdr:to>
    <xdr:sp>
      <xdr:nvSpPr>
        <xdr:cNvPr id="41" name="29 CuadroTexto"/>
        <xdr:cNvSpPr/>
      </xdr:nvSpPr>
      <xdr:spPr>
        <a:xfrm>
          <a:off x="3282840" y="2218356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182160</xdr:colOff>
      <xdr:row>63</xdr:row>
      <xdr:rowOff>109800</xdr:rowOff>
    </xdr:to>
    <xdr:sp>
      <xdr:nvSpPr>
        <xdr:cNvPr id="42" name="30 CuadroTexto"/>
        <xdr:cNvSpPr/>
      </xdr:nvSpPr>
      <xdr:spPr>
        <a:xfrm>
          <a:off x="3282840" y="2218356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182160</xdr:colOff>
      <xdr:row>64</xdr:row>
      <xdr:rowOff>262080</xdr:rowOff>
    </xdr:to>
    <xdr:sp>
      <xdr:nvSpPr>
        <xdr:cNvPr id="43" name="31 CuadroTexto"/>
        <xdr:cNvSpPr/>
      </xdr:nvSpPr>
      <xdr:spPr>
        <a:xfrm>
          <a:off x="3282840" y="226407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182160</xdr:colOff>
      <xdr:row>64</xdr:row>
      <xdr:rowOff>262080</xdr:rowOff>
    </xdr:to>
    <xdr:sp>
      <xdr:nvSpPr>
        <xdr:cNvPr id="44" name="32 CuadroTexto"/>
        <xdr:cNvSpPr/>
      </xdr:nvSpPr>
      <xdr:spPr>
        <a:xfrm>
          <a:off x="3282840" y="226407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182160</xdr:colOff>
      <xdr:row>64</xdr:row>
      <xdr:rowOff>262080</xdr:rowOff>
    </xdr:to>
    <xdr:sp>
      <xdr:nvSpPr>
        <xdr:cNvPr id="45" name="33 CuadroTexto"/>
        <xdr:cNvSpPr/>
      </xdr:nvSpPr>
      <xdr:spPr>
        <a:xfrm>
          <a:off x="3282840" y="226407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182160</xdr:colOff>
      <xdr:row>64</xdr:row>
      <xdr:rowOff>262080</xdr:rowOff>
    </xdr:to>
    <xdr:sp>
      <xdr:nvSpPr>
        <xdr:cNvPr id="46" name="34 CuadroTexto"/>
        <xdr:cNvSpPr/>
      </xdr:nvSpPr>
      <xdr:spPr>
        <a:xfrm>
          <a:off x="3282840" y="226407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182160</xdr:colOff>
      <xdr:row>64</xdr:row>
      <xdr:rowOff>262080</xdr:rowOff>
    </xdr:to>
    <xdr:sp>
      <xdr:nvSpPr>
        <xdr:cNvPr id="47" name="35 CuadroTexto"/>
        <xdr:cNvSpPr/>
      </xdr:nvSpPr>
      <xdr:spPr>
        <a:xfrm>
          <a:off x="3282840" y="226407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182160</xdr:colOff>
      <xdr:row>64</xdr:row>
      <xdr:rowOff>262080</xdr:rowOff>
    </xdr:to>
    <xdr:sp>
      <xdr:nvSpPr>
        <xdr:cNvPr id="48" name="36 CuadroTexto"/>
        <xdr:cNvSpPr/>
      </xdr:nvSpPr>
      <xdr:spPr>
        <a:xfrm>
          <a:off x="3282840" y="226407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182160</xdr:colOff>
      <xdr:row>64</xdr:row>
      <xdr:rowOff>262080</xdr:rowOff>
    </xdr:to>
    <xdr:sp>
      <xdr:nvSpPr>
        <xdr:cNvPr id="49" name="37 CuadroTexto"/>
        <xdr:cNvSpPr/>
      </xdr:nvSpPr>
      <xdr:spPr>
        <a:xfrm>
          <a:off x="3282840" y="226407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182160</xdr:colOff>
      <xdr:row>66</xdr:row>
      <xdr:rowOff>262080</xdr:rowOff>
    </xdr:to>
    <xdr:sp>
      <xdr:nvSpPr>
        <xdr:cNvPr id="50" name="38 CuadroTexto"/>
        <xdr:cNvSpPr/>
      </xdr:nvSpPr>
      <xdr:spPr>
        <a:xfrm>
          <a:off x="3282840" y="232506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182160</xdr:colOff>
      <xdr:row>66</xdr:row>
      <xdr:rowOff>262080</xdr:rowOff>
    </xdr:to>
    <xdr:sp>
      <xdr:nvSpPr>
        <xdr:cNvPr id="51" name="39 CuadroTexto"/>
        <xdr:cNvSpPr/>
      </xdr:nvSpPr>
      <xdr:spPr>
        <a:xfrm>
          <a:off x="3282840" y="232506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182160</xdr:colOff>
      <xdr:row>66</xdr:row>
      <xdr:rowOff>262080</xdr:rowOff>
    </xdr:to>
    <xdr:sp>
      <xdr:nvSpPr>
        <xdr:cNvPr id="52" name="40 CuadroTexto"/>
        <xdr:cNvSpPr/>
      </xdr:nvSpPr>
      <xdr:spPr>
        <a:xfrm>
          <a:off x="3282840" y="232506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182160</xdr:colOff>
      <xdr:row>66</xdr:row>
      <xdr:rowOff>262080</xdr:rowOff>
    </xdr:to>
    <xdr:sp>
      <xdr:nvSpPr>
        <xdr:cNvPr id="53" name="41 CuadroTexto"/>
        <xdr:cNvSpPr/>
      </xdr:nvSpPr>
      <xdr:spPr>
        <a:xfrm>
          <a:off x="3282840" y="232506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182160</xdr:colOff>
      <xdr:row>66</xdr:row>
      <xdr:rowOff>262080</xdr:rowOff>
    </xdr:to>
    <xdr:sp>
      <xdr:nvSpPr>
        <xdr:cNvPr id="54" name="42 CuadroTexto"/>
        <xdr:cNvSpPr/>
      </xdr:nvSpPr>
      <xdr:spPr>
        <a:xfrm>
          <a:off x="3282840" y="232506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182160</xdr:colOff>
      <xdr:row>66</xdr:row>
      <xdr:rowOff>262080</xdr:rowOff>
    </xdr:to>
    <xdr:sp>
      <xdr:nvSpPr>
        <xdr:cNvPr id="55" name="43 CuadroTexto"/>
        <xdr:cNvSpPr/>
      </xdr:nvSpPr>
      <xdr:spPr>
        <a:xfrm>
          <a:off x="3282840" y="232506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182160</xdr:colOff>
      <xdr:row>66</xdr:row>
      <xdr:rowOff>262080</xdr:rowOff>
    </xdr:to>
    <xdr:sp>
      <xdr:nvSpPr>
        <xdr:cNvPr id="56" name="44 CuadroTexto"/>
        <xdr:cNvSpPr/>
      </xdr:nvSpPr>
      <xdr:spPr>
        <a:xfrm>
          <a:off x="3282840" y="232506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68</xdr:row>
      <xdr:rowOff>0</xdr:rowOff>
    </xdr:from>
    <xdr:to>
      <xdr:col>3</xdr:col>
      <xdr:colOff>182160</xdr:colOff>
      <xdr:row>68</xdr:row>
      <xdr:rowOff>262080</xdr:rowOff>
    </xdr:to>
    <xdr:sp>
      <xdr:nvSpPr>
        <xdr:cNvPr id="57" name="45 CuadroTexto"/>
        <xdr:cNvSpPr/>
      </xdr:nvSpPr>
      <xdr:spPr>
        <a:xfrm>
          <a:off x="3282840" y="244695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68</xdr:row>
      <xdr:rowOff>0</xdr:rowOff>
    </xdr:from>
    <xdr:to>
      <xdr:col>3</xdr:col>
      <xdr:colOff>182160</xdr:colOff>
      <xdr:row>68</xdr:row>
      <xdr:rowOff>262080</xdr:rowOff>
    </xdr:to>
    <xdr:sp>
      <xdr:nvSpPr>
        <xdr:cNvPr id="58" name="46 CuadroTexto"/>
        <xdr:cNvSpPr/>
      </xdr:nvSpPr>
      <xdr:spPr>
        <a:xfrm>
          <a:off x="3282840" y="244695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68</xdr:row>
      <xdr:rowOff>0</xdr:rowOff>
    </xdr:from>
    <xdr:to>
      <xdr:col>3</xdr:col>
      <xdr:colOff>182160</xdr:colOff>
      <xdr:row>68</xdr:row>
      <xdr:rowOff>262080</xdr:rowOff>
    </xdr:to>
    <xdr:sp>
      <xdr:nvSpPr>
        <xdr:cNvPr id="59" name="47 CuadroTexto"/>
        <xdr:cNvSpPr/>
      </xdr:nvSpPr>
      <xdr:spPr>
        <a:xfrm>
          <a:off x="3282840" y="244695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68</xdr:row>
      <xdr:rowOff>0</xdr:rowOff>
    </xdr:from>
    <xdr:to>
      <xdr:col>3</xdr:col>
      <xdr:colOff>182160</xdr:colOff>
      <xdr:row>68</xdr:row>
      <xdr:rowOff>262080</xdr:rowOff>
    </xdr:to>
    <xdr:sp>
      <xdr:nvSpPr>
        <xdr:cNvPr id="60" name="48 CuadroTexto"/>
        <xdr:cNvSpPr/>
      </xdr:nvSpPr>
      <xdr:spPr>
        <a:xfrm>
          <a:off x="3282840" y="244695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68</xdr:row>
      <xdr:rowOff>0</xdr:rowOff>
    </xdr:from>
    <xdr:to>
      <xdr:col>3</xdr:col>
      <xdr:colOff>182160</xdr:colOff>
      <xdr:row>68</xdr:row>
      <xdr:rowOff>262080</xdr:rowOff>
    </xdr:to>
    <xdr:sp>
      <xdr:nvSpPr>
        <xdr:cNvPr id="61" name="49 CuadroTexto"/>
        <xdr:cNvSpPr/>
      </xdr:nvSpPr>
      <xdr:spPr>
        <a:xfrm>
          <a:off x="3282840" y="244695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68</xdr:row>
      <xdr:rowOff>0</xdr:rowOff>
    </xdr:from>
    <xdr:to>
      <xdr:col>3</xdr:col>
      <xdr:colOff>182160</xdr:colOff>
      <xdr:row>68</xdr:row>
      <xdr:rowOff>262080</xdr:rowOff>
    </xdr:to>
    <xdr:sp>
      <xdr:nvSpPr>
        <xdr:cNvPr id="62" name="50 CuadroTexto"/>
        <xdr:cNvSpPr/>
      </xdr:nvSpPr>
      <xdr:spPr>
        <a:xfrm>
          <a:off x="3282840" y="244695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68</xdr:row>
      <xdr:rowOff>0</xdr:rowOff>
    </xdr:from>
    <xdr:to>
      <xdr:col>3</xdr:col>
      <xdr:colOff>182160</xdr:colOff>
      <xdr:row>68</xdr:row>
      <xdr:rowOff>262080</xdr:rowOff>
    </xdr:to>
    <xdr:sp>
      <xdr:nvSpPr>
        <xdr:cNvPr id="63" name="51 CuadroTexto"/>
        <xdr:cNvSpPr/>
      </xdr:nvSpPr>
      <xdr:spPr>
        <a:xfrm>
          <a:off x="3282840" y="244695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182160</xdr:colOff>
      <xdr:row>69</xdr:row>
      <xdr:rowOff>262080</xdr:rowOff>
    </xdr:to>
    <xdr:sp>
      <xdr:nvSpPr>
        <xdr:cNvPr id="64" name="52 CuadroTexto"/>
        <xdr:cNvSpPr/>
      </xdr:nvSpPr>
      <xdr:spPr>
        <a:xfrm>
          <a:off x="3282840" y="249267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182160</xdr:colOff>
      <xdr:row>69</xdr:row>
      <xdr:rowOff>262080</xdr:rowOff>
    </xdr:to>
    <xdr:sp>
      <xdr:nvSpPr>
        <xdr:cNvPr id="65" name="53 CuadroTexto"/>
        <xdr:cNvSpPr/>
      </xdr:nvSpPr>
      <xdr:spPr>
        <a:xfrm>
          <a:off x="3282840" y="249267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182160</xdr:colOff>
      <xdr:row>69</xdr:row>
      <xdr:rowOff>262080</xdr:rowOff>
    </xdr:to>
    <xdr:sp>
      <xdr:nvSpPr>
        <xdr:cNvPr id="66" name="54 CuadroTexto"/>
        <xdr:cNvSpPr/>
      </xdr:nvSpPr>
      <xdr:spPr>
        <a:xfrm>
          <a:off x="3282840" y="249267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182160</xdr:colOff>
      <xdr:row>69</xdr:row>
      <xdr:rowOff>262080</xdr:rowOff>
    </xdr:to>
    <xdr:sp>
      <xdr:nvSpPr>
        <xdr:cNvPr id="67" name="55 CuadroTexto"/>
        <xdr:cNvSpPr/>
      </xdr:nvSpPr>
      <xdr:spPr>
        <a:xfrm>
          <a:off x="3282840" y="249267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182160</xdr:colOff>
      <xdr:row>69</xdr:row>
      <xdr:rowOff>262080</xdr:rowOff>
    </xdr:to>
    <xdr:sp>
      <xdr:nvSpPr>
        <xdr:cNvPr id="68" name="56 CuadroTexto"/>
        <xdr:cNvSpPr/>
      </xdr:nvSpPr>
      <xdr:spPr>
        <a:xfrm>
          <a:off x="3282840" y="249267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182160</xdr:colOff>
      <xdr:row>69</xdr:row>
      <xdr:rowOff>262080</xdr:rowOff>
    </xdr:to>
    <xdr:sp>
      <xdr:nvSpPr>
        <xdr:cNvPr id="69" name="57 CuadroTexto"/>
        <xdr:cNvSpPr/>
      </xdr:nvSpPr>
      <xdr:spPr>
        <a:xfrm>
          <a:off x="3282840" y="249267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182160</xdr:colOff>
      <xdr:row>69</xdr:row>
      <xdr:rowOff>262080</xdr:rowOff>
    </xdr:to>
    <xdr:sp>
      <xdr:nvSpPr>
        <xdr:cNvPr id="70" name="58 CuadroTexto"/>
        <xdr:cNvSpPr/>
      </xdr:nvSpPr>
      <xdr:spPr>
        <a:xfrm>
          <a:off x="3282840" y="249267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72</xdr:row>
      <xdr:rowOff>0</xdr:rowOff>
    </xdr:from>
    <xdr:to>
      <xdr:col>3</xdr:col>
      <xdr:colOff>182160</xdr:colOff>
      <xdr:row>72</xdr:row>
      <xdr:rowOff>262080</xdr:rowOff>
    </xdr:to>
    <xdr:sp>
      <xdr:nvSpPr>
        <xdr:cNvPr id="71" name="59 CuadroTexto"/>
        <xdr:cNvSpPr/>
      </xdr:nvSpPr>
      <xdr:spPr>
        <a:xfrm>
          <a:off x="3282840" y="269082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72</xdr:row>
      <xdr:rowOff>0</xdr:rowOff>
    </xdr:from>
    <xdr:to>
      <xdr:col>3</xdr:col>
      <xdr:colOff>182160</xdr:colOff>
      <xdr:row>72</xdr:row>
      <xdr:rowOff>262080</xdr:rowOff>
    </xdr:to>
    <xdr:sp>
      <xdr:nvSpPr>
        <xdr:cNvPr id="72" name="60 CuadroTexto"/>
        <xdr:cNvSpPr/>
      </xdr:nvSpPr>
      <xdr:spPr>
        <a:xfrm>
          <a:off x="3282840" y="269082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72</xdr:row>
      <xdr:rowOff>0</xdr:rowOff>
    </xdr:from>
    <xdr:to>
      <xdr:col>3</xdr:col>
      <xdr:colOff>182160</xdr:colOff>
      <xdr:row>72</xdr:row>
      <xdr:rowOff>262080</xdr:rowOff>
    </xdr:to>
    <xdr:sp>
      <xdr:nvSpPr>
        <xdr:cNvPr id="73" name="61 CuadroTexto"/>
        <xdr:cNvSpPr/>
      </xdr:nvSpPr>
      <xdr:spPr>
        <a:xfrm>
          <a:off x="3282840" y="269082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72</xdr:row>
      <xdr:rowOff>0</xdr:rowOff>
    </xdr:from>
    <xdr:to>
      <xdr:col>3</xdr:col>
      <xdr:colOff>182160</xdr:colOff>
      <xdr:row>72</xdr:row>
      <xdr:rowOff>262080</xdr:rowOff>
    </xdr:to>
    <xdr:sp>
      <xdr:nvSpPr>
        <xdr:cNvPr id="74" name="62 CuadroTexto"/>
        <xdr:cNvSpPr/>
      </xdr:nvSpPr>
      <xdr:spPr>
        <a:xfrm>
          <a:off x="3282840" y="269082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72</xdr:row>
      <xdr:rowOff>0</xdr:rowOff>
    </xdr:from>
    <xdr:to>
      <xdr:col>3</xdr:col>
      <xdr:colOff>182160</xdr:colOff>
      <xdr:row>72</xdr:row>
      <xdr:rowOff>262080</xdr:rowOff>
    </xdr:to>
    <xdr:sp>
      <xdr:nvSpPr>
        <xdr:cNvPr id="75" name="63 CuadroTexto"/>
        <xdr:cNvSpPr/>
      </xdr:nvSpPr>
      <xdr:spPr>
        <a:xfrm>
          <a:off x="3282840" y="269082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72</xdr:row>
      <xdr:rowOff>0</xdr:rowOff>
    </xdr:from>
    <xdr:to>
      <xdr:col>3</xdr:col>
      <xdr:colOff>182160</xdr:colOff>
      <xdr:row>72</xdr:row>
      <xdr:rowOff>262080</xdr:rowOff>
    </xdr:to>
    <xdr:sp>
      <xdr:nvSpPr>
        <xdr:cNvPr id="76" name="64 CuadroTexto"/>
        <xdr:cNvSpPr/>
      </xdr:nvSpPr>
      <xdr:spPr>
        <a:xfrm>
          <a:off x="3282840" y="269082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72</xdr:row>
      <xdr:rowOff>0</xdr:rowOff>
    </xdr:from>
    <xdr:to>
      <xdr:col>3</xdr:col>
      <xdr:colOff>182160</xdr:colOff>
      <xdr:row>72</xdr:row>
      <xdr:rowOff>262080</xdr:rowOff>
    </xdr:to>
    <xdr:sp>
      <xdr:nvSpPr>
        <xdr:cNvPr id="77" name="65 CuadroTexto"/>
        <xdr:cNvSpPr/>
      </xdr:nvSpPr>
      <xdr:spPr>
        <a:xfrm>
          <a:off x="3282840" y="269082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182160</xdr:colOff>
      <xdr:row>73</xdr:row>
      <xdr:rowOff>262080</xdr:rowOff>
    </xdr:to>
    <xdr:sp>
      <xdr:nvSpPr>
        <xdr:cNvPr id="78" name="66 CuadroTexto"/>
        <xdr:cNvSpPr/>
      </xdr:nvSpPr>
      <xdr:spPr>
        <a:xfrm>
          <a:off x="3282840" y="273654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182160</xdr:colOff>
      <xdr:row>73</xdr:row>
      <xdr:rowOff>262080</xdr:rowOff>
    </xdr:to>
    <xdr:sp>
      <xdr:nvSpPr>
        <xdr:cNvPr id="79" name="67 CuadroTexto"/>
        <xdr:cNvSpPr/>
      </xdr:nvSpPr>
      <xdr:spPr>
        <a:xfrm>
          <a:off x="3282840" y="273654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182160</xdr:colOff>
      <xdr:row>73</xdr:row>
      <xdr:rowOff>262080</xdr:rowOff>
    </xdr:to>
    <xdr:sp>
      <xdr:nvSpPr>
        <xdr:cNvPr id="80" name="68 CuadroTexto"/>
        <xdr:cNvSpPr/>
      </xdr:nvSpPr>
      <xdr:spPr>
        <a:xfrm>
          <a:off x="3282840" y="273654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182160</xdr:colOff>
      <xdr:row>73</xdr:row>
      <xdr:rowOff>262080</xdr:rowOff>
    </xdr:to>
    <xdr:sp>
      <xdr:nvSpPr>
        <xdr:cNvPr id="81" name="69 CuadroTexto"/>
        <xdr:cNvSpPr/>
      </xdr:nvSpPr>
      <xdr:spPr>
        <a:xfrm>
          <a:off x="3282840" y="273654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182160</xdr:colOff>
      <xdr:row>73</xdr:row>
      <xdr:rowOff>262080</xdr:rowOff>
    </xdr:to>
    <xdr:sp>
      <xdr:nvSpPr>
        <xdr:cNvPr id="82" name="70 CuadroTexto"/>
        <xdr:cNvSpPr/>
      </xdr:nvSpPr>
      <xdr:spPr>
        <a:xfrm>
          <a:off x="3282840" y="273654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182160</xdr:colOff>
      <xdr:row>73</xdr:row>
      <xdr:rowOff>262080</xdr:rowOff>
    </xdr:to>
    <xdr:sp>
      <xdr:nvSpPr>
        <xdr:cNvPr id="83" name="71 CuadroTexto"/>
        <xdr:cNvSpPr/>
      </xdr:nvSpPr>
      <xdr:spPr>
        <a:xfrm>
          <a:off x="3282840" y="273654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182160</xdr:colOff>
      <xdr:row>73</xdr:row>
      <xdr:rowOff>262080</xdr:rowOff>
    </xdr:to>
    <xdr:sp>
      <xdr:nvSpPr>
        <xdr:cNvPr id="84" name="72 CuadroTexto"/>
        <xdr:cNvSpPr/>
      </xdr:nvSpPr>
      <xdr:spPr>
        <a:xfrm>
          <a:off x="3282840" y="273654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182160</xdr:colOff>
      <xdr:row>91</xdr:row>
      <xdr:rowOff>262080</xdr:rowOff>
    </xdr:to>
    <xdr:sp>
      <xdr:nvSpPr>
        <xdr:cNvPr id="85" name="73 CuadroTexto"/>
        <xdr:cNvSpPr/>
      </xdr:nvSpPr>
      <xdr:spPr>
        <a:xfrm>
          <a:off x="3282840" y="336517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182160</xdr:colOff>
      <xdr:row>91</xdr:row>
      <xdr:rowOff>262080</xdr:rowOff>
    </xdr:to>
    <xdr:sp>
      <xdr:nvSpPr>
        <xdr:cNvPr id="86" name="74 CuadroTexto"/>
        <xdr:cNvSpPr/>
      </xdr:nvSpPr>
      <xdr:spPr>
        <a:xfrm>
          <a:off x="3282840" y="336517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182160</xdr:colOff>
      <xdr:row>91</xdr:row>
      <xdr:rowOff>262080</xdr:rowOff>
    </xdr:to>
    <xdr:sp>
      <xdr:nvSpPr>
        <xdr:cNvPr id="87" name="75 CuadroTexto"/>
        <xdr:cNvSpPr/>
      </xdr:nvSpPr>
      <xdr:spPr>
        <a:xfrm>
          <a:off x="3282840" y="336517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182160</xdr:colOff>
      <xdr:row>91</xdr:row>
      <xdr:rowOff>262080</xdr:rowOff>
    </xdr:to>
    <xdr:sp>
      <xdr:nvSpPr>
        <xdr:cNvPr id="88" name="76 CuadroTexto"/>
        <xdr:cNvSpPr/>
      </xdr:nvSpPr>
      <xdr:spPr>
        <a:xfrm>
          <a:off x="3282840" y="336517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182160</xdr:colOff>
      <xdr:row>91</xdr:row>
      <xdr:rowOff>262080</xdr:rowOff>
    </xdr:to>
    <xdr:sp>
      <xdr:nvSpPr>
        <xdr:cNvPr id="89" name="77 CuadroTexto"/>
        <xdr:cNvSpPr/>
      </xdr:nvSpPr>
      <xdr:spPr>
        <a:xfrm>
          <a:off x="3282840" y="336517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182160</xdr:colOff>
      <xdr:row>91</xdr:row>
      <xdr:rowOff>262080</xdr:rowOff>
    </xdr:to>
    <xdr:sp>
      <xdr:nvSpPr>
        <xdr:cNvPr id="90" name="78 CuadroTexto"/>
        <xdr:cNvSpPr/>
      </xdr:nvSpPr>
      <xdr:spPr>
        <a:xfrm>
          <a:off x="3282840" y="336517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182160</xdr:colOff>
      <xdr:row>91</xdr:row>
      <xdr:rowOff>262080</xdr:rowOff>
    </xdr:to>
    <xdr:sp>
      <xdr:nvSpPr>
        <xdr:cNvPr id="91" name="79 CuadroTexto"/>
        <xdr:cNvSpPr/>
      </xdr:nvSpPr>
      <xdr:spPr>
        <a:xfrm>
          <a:off x="3282840" y="336517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182160</xdr:colOff>
      <xdr:row>91</xdr:row>
      <xdr:rowOff>262080</xdr:rowOff>
    </xdr:to>
    <xdr:sp>
      <xdr:nvSpPr>
        <xdr:cNvPr id="92" name="80 CuadroTexto"/>
        <xdr:cNvSpPr/>
      </xdr:nvSpPr>
      <xdr:spPr>
        <a:xfrm>
          <a:off x="3282840" y="336517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182160</xdr:colOff>
      <xdr:row>91</xdr:row>
      <xdr:rowOff>262080</xdr:rowOff>
    </xdr:to>
    <xdr:sp>
      <xdr:nvSpPr>
        <xdr:cNvPr id="93" name="81 CuadroTexto"/>
        <xdr:cNvSpPr/>
      </xdr:nvSpPr>
      <xdr:spPr>
        <a:xfrm>
          <a:off x="3282840" y="336517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182160</xdr:colOff>
      <xdr:row>91</xdr:row>
      <xdr:rowOff>262080</xdr:rowOff>
    </xdr:to>
    <xdr:sp>
      <xdr:nvSpPr>
        <xdr:cNvPr id="94" name="82 CuadroTexto"/>
        <xdr:cNvSpPr/>
      </xdr:nvSpPr>
      <xdr:spPr>
        <a:xfrm>
          <a:off x="3282840" y="336517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182160</xdr:colOff>
      <xdr:row>93</xdr:row>
      <xdr:rowOff>262080</xdr:rowOff>
    </xdr:to>
    <xdr:sp>
      <xdr:nvSpPr>
        <xdr:cNvPr id="95" name="83 CuadroTexto"/>
        <xdr:cNvSpPr/>
      </xdr:nvSpPr>
      <xdr:spPr>
        <a:xfrm>
          <a:off x="3282840" y="35175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182160</xdr:colOff>
      <xdr:row>93</xdr:row>
      <xdr:rowOff>262080</xdr:rowOff>
    </xdr:to>
    <xdr:sp>
      <xdr:nvSpPr>
        <xdr:cNvPr id="96" name="84 CuadroTexto"/>
        <xdr:cNvSpPr/>
      </xdr:nvSpPr>
      <xdr:spPr>
        <a:xfrm>
          <a:off x="3282840" y="35175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182160</xdr:colOff>
      <xdr:row>93</xdr:row>
      <xdr:rowOff>262080</xdr:rowOff>
    </xdr:to>
    <xdr:sp>
      <xdr:nvSpPr>
        <xdr:cNvPr id="97" name="85 CuadroTexto"/>
        <xdr:cNvSpPr/>
      </xdr:nvSpPr>
      <xdr:spPr>
        <a:xfrm>
          <a:off x="3282840" y="35175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182160</xdr:colOff>
      <xdr:row>93</xdr:row>
      <xdr:rowOff>262080</xdr:rowOff>
    </xdr:to>
    <xdr:sp>
      <xdr:nvSpPr>
        <xdr:cNvPr id="98" name="86 CuadroTexto"/>
        <xdr:cNvSpPr/>
      </xdr:nvSpPr>
      <xdr:spPr>
        <a:xfrm>
          <a:off x="3282840" y="35175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182160</xdr:colOff>
      <xdr:row>93</xdr:row>
      <xdr:rowOff>262080</xdr:rowOff>
    </xdr:to>
    <xdr:sp>
      <xdr:nvSpPr>
        <xdr:cNvPr id="99" name="87 CuadroTexto"/>
        <xdr:cNvSpPr/>
      </xdr:nvSpPr>
      <xdr:spPr>
        <a:xfrm>
          <a:off x="3282840" y="35175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182160</xdr:colOff>
      <xdr:row>93</xdr:row>
      <xdr:rowOff>262080</xdr:rowOff>
    </xdr:to>
    <xdr:sp>
      <xdr:nvSpPr>
        <xdr:cNvPr id="100" name="88 CuadroTexto"/>
        <xdr:cNvSpPr/>
      </xdr:nvSpPr>
      <xdr:spPr>
        <a:xfrm>
          <a:off x="3282840" y="35175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182160</xdr:colOff>
      <xdr:row>93</xdr:row>
      <xdr:rowOff>262080</xdr:rowOff>
    </xdr:to>
    <xdr:sp>
      <xdr:nvSpPr>
        <xdr:cNvPr id="101" name="89 CuadroTexto"/>
        <xdr:cNvSpPr/>
      </xdr:nvSpPr>
      <xdr:spPr>
        <a:xfrm>
          <a:off x="3282840" y="35175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182160</xdr:colOff>
      <xdr:row>93</xdr:row>
      <xdr:rowOff>262080</xdr:rowOff>
    </xdr:to>
    <xdr:sp>
      <xdr:nvSpPr>
        <xdr:cNvPr id="102" name="90 CuadroTexto"/>
        <xdr:cNvSpPr/>
      </xdr:nvSpPr>
      <xdr:spPr>
        <a:xfrm>
          <a:off x="3282840" y="35175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182160</xdr:colOff>
      <xdr:row>93</xdr:row>
      <xdr:rowOff>262080</xdr:rowOff>
    </xdr:to>
    <xdr:sp>
      <xdr:nvSpPr>
        <xdr:cNvPr id="103" name="91 CuadroTexto"/>
        <xdr:cNvSpPr/>
      </xdr:nvSpPr>
      <xdr:spPr>
        <a:xfrm>
          <a:off x="3282840" y="35175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182160</xdr:colOff>
      <xdr:row>93</xdr:row>
      <xdr:rowOff>262080</xdr:rowOff>
    </xdr:to>
    <xdr:sp>
      <xdr:nvSpPr>
        <xdr:cNvPr id="104" name="92 CuadroTexto"/>
        <xdr:cNvSpPr/>
      </xdr:nvSpPr>
      <xdr:spPr>
        <a:xfrm>
          <a:off x="3282840" y="35175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182160</xdr:colOff>
      <xdr:row>93</xdr:row>
      <xdr:rowOff>262080</xdr:rowOff>
    </xdr:to>
    <xdr:sp>
      <xdr:nvSpPr>
        <xdr:cNvPr id="105" name="93 CuadroTexto"/>
        <xdr:cNvSpPr/>
      </xdr:nvSpPr>
      <xdr:spPr>
        <a:xfrm>
          <a:off x="3282840" y="35175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182160</xdr:colOff>
      <xdr:row>93</xdr:row>
      <xdr:rowOff>262080</xdr:rowOff>
    </xdr:to>
    <xdr:sp>
      <xdr:nvSpPr>
        <xdr:cNvPr id="106" name="94 CuadroTexto"/>
        <xdr:cNvSpPr/>
      </xdr:nvSpPr>
      <xdr:spPr>
        <a:xfrm>
          <a:off x="3282840" y="35175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182160</xdr:colOff>
      <xdr:row>93</xdr:row>
      <xdr:rowOff>262080</xdr:rowOff>
    </xdr:to>
    <xdr:sp>
      <xdr:nvSpPr>
        <xdr:cNvPr id="107" name="95 CuadroTexto"/>
        <xdr:cNvSpPr/>
      </xdr:nvSpPr>
      <xdr:spPr>
        <a:xfrm>
          <a:off x="3282840" y="35175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182160</xdr:colOff>
      <xdr:row>93</xdr:row>
      <xdr:rowOff>262080</xdr:rowOff>
    </xdr:to>
    <xdr:sp>
      <xdr:nvSpPr>
        <xdr:cNvPr id="108" name="96 CuadroTexto"/>
        <xdr:cNvSpPr/>
      </xdr:nvSpPr>
      <xdr:spPr>
        <a:xfrm>
          <a:off x="3282840" y="35175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182160</xdr:colOff>
      <xdr:row>93</xdr:row>
      <xdr:rowOff>262080</xdr:rowOff>
    </xdr:to>
    <xdr:sp>
      <xdr:nvSpPr>
        <xdr:cNvPr id="109" name="97 CuadroTexto"/>
        <xdr:cNvSpPr/>
      </xdr:nvSpPr>
      <xdr:spPr>
        <a:xfrm>
          <a:off x="3282840" y="35175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182160</xdr:colOff>
      <xdr:row>93</xdr:row>
      <xdr:rowOff>262080</xdr:rowOff>
    </xdr:to>
    <xdr:sp>
      <xdr:nvSpPr>
        <xdr:cNvPr id="110" name="98 CuadroTexto"/>
        <xdr:cNvSpPr/>
      </xdr:nvSpPr>
      <xdr:spPr>
        <a:xfrm>
          <a:off x="3282840" y="35175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182160</xdr:colOff>
      <xdr:row>93</xdr:row>
      <xdr:rowOff>262080</xdr:rowOff>
    </xdr:to>
    <xdr:sp>
      <xdr:nvSpPr>
        <xdr:cNvPr id="111" name="99 CuadroTexto"/>
        <xdr:cNvSpPr/>
      </xdr:nvSpPr>
      <xdr:spPr>
        <a:xfrm>
          <a:off x="3282840" y="35175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182160</xdr:colOff>
      <xdr:row>93</xdr:row>
      <xdr:rowOff>262080</xdr:rowOff>
    </xdr:to>
    <xdr:sp>
      <xdr:nvSpPr>
        <xdr:cNvPr id="112" name="100 CuadroTexto"/>
        <xdr:cNvSpPr/>
      </xdr:nvSpPr>
      <xdr:spPr>
        <a:xfrm>
          <a:off x="3282840" y="35175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182160</xdr:colOff>
      <xdr:row>93</xdr:row>
      <xdr:rowOff>262080</xdr:rowOff>
    </xdr:to>
    <xdr:sp>
      <xdr:nvSpPr>
        <xdr:cNvPr id="113" name="101 CuadroTexto"/>
        <xdr:cNvSpPr/>
      </xdr:nvSpPr>
      <xdr:spPr>
        <a:xfrm>
          <a:off x="3282840" y="35175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182160</xdr:colOff>
      <xdr:row>93</xdr:row>
      <xdr:rowOff>262080</xdr:rowOff>
    </xdr:to>
    <xdr:sp>
      <xdr:nvSpPr>
        <xdr:cNvPr id="114" name="102 CuadroTexto"/>
        <xdr:cNvSpPr/>
      </xdr:nvSpPr>
      <xdr:spPr>
        <a:xfrm>
          <a:off x="3282840" y="35175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15" name="103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16" name="104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17" name="105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18" name="106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19" name="107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20" name="108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21" name="109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22" name="110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23" name="111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24" name="112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25" name="113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26" name="114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27" name="115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28" name="116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29" name="117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30" name="118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31" name="119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32" name="120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33" name="121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34" name="122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35" name="123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36" name="124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37" name="125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38" name="126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39" name="127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40" name="128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41" name="129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42" name="130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43" name="131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144" name="132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182160</xdr:colOff>
      <xdr:row>95</xdr:row>
      <xdr:rowOff>262080</xdr:rowOff>
    </xdr:to>
    <xdr:sp>
      <xdr:nvSpPr>
        <xdr:cNvPr id="145" name="133 CuadroTexto"/>
        <xdr:cNvSpPr/>
      </xdr:nvSpPr>
      <xdr:spPr>
        <a:xfrm>
          <a:off x="3282840" y="360903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182160</xdr:colOff>
      <xdr:row>95</xdr:row>
      <xdr:rowOff>262080</xdr:rowOff>
    </xdr:to>
    <xdr:sp>
      <xdr:nvSpPr>
        <xdr:cNvPr id="146" name="134 CuadroTexto"/>
        <xdr:cNvSpPr/>
      </xdr:nvSpPr>
      <xdr:spPr>
        <a:xfrm>
          <a:off x="3282840" y="360903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182160</xdr:colOff>
      <xdr:row>95</xdr:row>
      <xdr:rowOff>262080</xdr:rowOff>
    </xdr:to>
    <xdr:sp>
      <xdr:nvSpPr>
        <xdr:cNvPr id="147" name="135 CuadroTexto"/>
        <xdr:cNvSpPr/>
      </xdr:nvSpPr>
      <xdr:spPr>
        <a:xfrm>
          <a:off x="3282840" y="360903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182160</xdr:colOff>
      <xdr:row>95</xdr:row>
      <xdr:rowOff>262080</xdr:rowOff>
    </xdr:to>
    <xdr:sp>
      <xdr:nvSpPr>
        <xdr:cNvPr id="148" name="136 CuadroTexto"/>
        <xdr:cNvSpPr/>
      </xdr:nvSpPr>
      <xdr:spPr>
        <a:xfrm>
          <a:off x="3282840" y="360903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182160</xdr:colOff>
      <xdr:row>95</xdr:row>
      <xdr:rowOff>262080</xdr:rowOff>
    </xdr:to>
    <xdr:sp>
      <xdr:nvSpPr>
        <xdr:cNvPr id="149" name="137 CuadroTexto"/>
        <xdr:cNvSpPr/>
      </xdr:nvSpPr>
      <xdr:spPr>
        <a:xfrm>
          <a:off x="3282840" y="360903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182160</xdr:colOff>
      <xdr:row>95</xdr:row>
      <xdr:rowOff>262080</xdr:rowOff>
    </xdr:to>
    <xdr:sp>
      <xdr:nvSpPr>
        <xdr:cNvPr id="150" name="138 CuadroTexto"/>
        <xdr:cNvSpPr/>
      </xdr:nvSpPr>
      <xdr:spPr>
        <a:xfrm>
          <a:off x="3282840" y="360903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182160</xdr:colOff>
      <xdr:row>95</xdr:row>
      <xdr:rowOff>262080</xdr:rowOff>
    </xdr:to>
    <xdr:sp>
      <xdr:nvSpPr>
        <xdr:cNvPr id="151" name="139 CuadroTexto"/>
        <xdr:cNvSpPr/>
      </xdr:nvSpPr>
      <xdr:spPr>
        <a:xfrm>
          <a:off x="3282840" y="360903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182160</xdr:colOff>
      <xdr:row>95</xdr:row>
      <xdr:rowOff>262080</xdr:rowOff>
    </xdr:to>
    <xdr:sp>
      <xdr:nvSpPr>
        <xdr:cNvPr id="152" name="140 CuadroTexto"/>
        <xdr:cNvSpPr/>
      </xdr:nvSpPr>
      <xdr:spPr>
        <a:xfrm>
          <a:off x="3282840" y="360903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182160</xdr:colOff>
      <xdr:row>95</xdr:row>
      <xdr:rowOff>262080</xdr:rowOff>
    </xdr:to>
    <xdr:sp>
      <xdr:nvSpPr>
        <xdr:cNvPr id="153" name="141 CuadroTexto"/>
        <xdr:cNvSpPr/>
      </xdr:nvSpPr>
      <xdr:spPr>
        <a:xfrm>
          <a:off x="3282840" y="360903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182160</xdr:colOff>
      <xdr:row>95</xdr:row>
      <xdr:rowOff>262080</xdr:rowOff>
    </xdr:to>
    <xdr:sp>
      <xdr:nvSpPr>
        <xdr:cNvPr id="154" name="142 CuadroTexto"/>
        <xdr:cNvSpPr/>
      </xdr:nvSpPr>
      <xdr:spPr>
        <a:xfrm>
          <a:off x="3282840" y="360903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182160</xdr:colOff>
      <xdr:row>99</xdr:row>
      <xdr:rowOff>262080</xdr:rowOff>
    </xdr:to>
    <xdr:sp>
      <xdr:nvSpPr>
        <xdr:cNvPr id="155" name="143 CuadroTexto"/>
        <xdr:cNvSpPr/>
      </xdr:nvSpPr>
      <xdr:spPr>
        <a:xfrm>
          <a:off x="3282840" y="37919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182160</xdr:colOff>
      <xdr:row>99</xdr:row>
      <xdr:rowOff>262080</xdr:rowOff>
    </xdr:to>
    <xdr:sp>
      <xdr:nvSpPr>
        <xdr:cNvPr id="156" name="144 CuadroTexto"/>
        <xdr:cNvSpPr/>
      </xdr:nvSpPr>
      <xdr:spPr>
        <a:xfrm>
          <a:off x="3282840" y="37919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182160</xdr:colOff>
      <xdr:row>99</xdr:row>
      <xdr:rowOff>262080</xdr:rowOff>
    </xdr:to>
    <xdr:sp>
      <xdr:nvSpPr>
        <xdr:cNvPr id="157" name="145 CuadroTexto"/>
        <xdr:cNvSpPr/>
      </xdr:nvSpPr>
      <xdr:spPr>
        <a:xfrm>
          <a:off x="3282840" y="37919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182160</xdr:colOff>
      <xdr:row>99</xdr:row>
      <xdr:rowOff>262080</xdr:rowOff>
    </xdr:to>
    <xdr:sp>
      <xdr:nvSpPr>
        <xdr:cNvPr id="158" name="146 CuadroTexto"/>
        <xdr:cNvSpPr/>
      </xdr:nvSpPr>
      <xdr:spPr>
        <a:xfrm>
          <a:off x="3282840" y="37919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182160</xdr:colOff>
      <xdr:row>99</xdr:row>
      <xdr:rowOff>262080</xdr:rowOff>
    </xdr:to>
    <xdr:sp>
      <xdr:nvSpPr>
        <xdr:cNvPr id="159" name="147 CuadroTexto"/>
        <xdr:cNvSpPr/>
      </xdr:nvSpPr>
      <xdr:spPr>
        <a:xfrm>
          <a:off x="3282840" y="37919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182160</xdr:colOff>
      <xdr:row>99</xdr:row>
      <xdr:rowOff>262080</xdr:rowOff>
    </xdr:to>
    <xdr:sp>
      <xdr:nvSpPr>
        <xdr:cNvPr id="160" name="148 CuadroTexto"/>
        <xdr:cNvSpPr/>
      </xdr:nvSpPr>
      <xdr:spPr>
        <a:xfrm>
          <a:off x="3282840" y="37919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182160</xdr:colOff>
      <xdr:row>99</xdr:row>
      <xdr:rowOff>262080</xdr:rowOff>
    </xdr:to>
    <xdr:sp>
      <xdr:nvSpPr>
        <xdr:cNvPr id="161" name="149 CuadroTexto"/>
        <xdr:cNvSpPr/>
      </xdr:nvSpPr>
      <xdr:spPr>
        <a:xfrm>
          <a:off x="3282840" y="37919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182160</xdr:colOff>
      <xdr:row>99</xdr:row>
      <xdr:rowOff>262080</xdr:rowOff>
    </xdr:to>
    <xdr:sp>
      <xdr:nvSpPr>
        <xdr:cNvPr id="162" name="150 CuadroTexto"/>
        <xdr:cNvSpPr/>
      </xdr:nvSpPr>
      <xdr:spPr>
        <a:xfrm>
          <a:off x="3282840" y="37919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182160</xdr:colOff>
      <xdr:row>99</xdr:row>
      <xdr:rowOff>262080</xdr:rowOff>
    </xdr:to>
    <xdr:sp>
      <xdr:nvSpPr>
        <xdr:cNvPr id="163" name="151 CuadroTexto"/>
        <xdr:cNvSpPr/>
      </xdr:nvSpPr>
      <xdr:spPr>
        <a:xfrm>
          <a:off x="3282840" y="37919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182160</xdr:colOff>
      <xdr:row>99</xdr:row>
      <xdr:rowOff>262080</xdr:rowOff>
    </xdr:to>
    <xdr:sp>
      <xdr:nvSpPr>
        <xdr:cNvPr id="164" name="152 CuadroTexto"/>
        <xdr:cNvSpPr/>
      </xdr:nvSpPr>
      <xdr:spPr>
        <a:xfrm>
          <a:off x="3282840" y="37919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165" name="153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166" name="154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167" name="155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168" name="156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169" name="157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170" name="158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171" name="159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172" name="160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173" name="161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174" name="162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175" name="163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176" name="164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177" name="165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178" name="166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179" name="167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180" name="168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181" name="169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182" name="170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183" name="171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184" name="172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185" name="173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186" name="174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187" name="175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188" name="176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189" name="177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190" name="178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191" name="179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192" name="180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193" name="181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194" name="182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195" name="183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196" name="184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197" name="185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198" name="186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199" name="187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200" name="188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201" name="189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202" name="190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203" name="191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204" name="192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182160</xdr:colOff>
      <xdr:row>84</xdr:row>
      <xdr:rowOff>262080</xdr:rowOff>
    </xdr:to>
    <xdr:sp>
      <xdr:nvSpPr>
        <xdr:cNvPr id="205" name="193 CuadroTexto"/>
        <xdr:cNvSpPr/>
      </xdr:nvSpPr>
      <xdr:spPr>
        <a:xfrm>
          <a:off x="3282840" y="31061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182160</xdr:colOff>
      <xdr:row>84</xdr:row>
      <xdr:rowOff>262080</xdr:rowOff>
    </xdr:to>
    <xdr:sp>
      <xdr:nvSpPr>
        <xdr:cNvPr id="206" name="194 CuadroTexto"/>
        <xdr:cNvSpPr/>
      </xdr:nvSpPr>
      <xdr:spPr>
        <a:xfrm>
          <a:off x="3282840" y="31061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182160</xdr:colOff>
      <xdr:row>84</xdr:row>
      <xdr:rowOff>262080</xdr:rowOff>
    </xdr:to>
    <xdr:sp>
      <xdr:nvSpPr>
        <xdr:cNvPr id="207" name="195 CuadroTexto"/>
        <xdr:cNvSpPr/>
      </xdr:nvSpPr>
      <xdr:spPr>
        <a:xfrm>
          <a:off x="3282840" y="31061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182160</xdr:colOff>
      <xdr:row>84</xdr:row>
      <xdr:rowOff>262080</xdr:rowOff>
    </xdr:to>
    <xdr:sp>
      <xdr:nvSpPr>
        <xdr:cNvPr id="208" name="196 CuadroTexto"/>
        <xdr:cNvSpPr/>
      </xdr:nvSpPr>
      <xdr:spPr>
        <a:xfrm>
          <a:off x="3282840" y="31061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182160</xdr:colOff>
      <xdr:row>84</xdr:row>
      <xdr:rowOff>262080</xdr:rowOff>
    </xdr:to>
    <xdr:sp>
      <xdr:nvSpPr>
        <xdr:cNvPr id="209" name="197 CuadroTexto"/>
        <xdr:cNvSpPr/>
      </xdr:nvSpPr>
      <xdr:spPr>
        <a:xfrm>
          <a:off x="3282840" y="31061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182160</xdr:colOff>
      <xdr:row>84</xdr:row>
      <xdr:rowOff>262080</xdr:rowOff>
    </xdr:to>
    <xdr:sp>
      <xdr:nvSpPr>
        <xdr:cNvPr id="210" name="198 CuadroTexto"/>
        <xdr:cNvSpPr/>
      </xdr:nvSpPr>
      <xdr:spPr>
        <a:xfrm>
          <a:off x="3282840" y="31061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182160</xdr:colOff>
      <xdr:row>84</xdr:row>
      <xdr:rowOff>262080</xdr:rowOff>
    </xdr:to>
    <xdr:sp>
      <xdr:nvSpPr>
        <xdr:cNvPr id="211" name="199 CuadroTexto"/>
        <xdr:cNvSpPr/>
      </xdr:nvSpPr>
      <xdr:spPr>
        <a:xfrm>
          <a:off x="3282840" y="31061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182160</xdr:colOff>
      <xdr:row>84</xdr:row>
      <xdr:rowOff>262080</xdr:rowOff>
    </xdr:to>
    <xdr:sp>
      <xdr:nvSpPr>
        <xdr:cNvPr id="212" name="200 CuadroTexto"/>
        <xdr:cNvSpPr/>
      </xdr:nvSpPr>
      <xdr:spPr>
        <a:xfrm>
          <a:off x="3282840" y="31061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182160</xdr:colOff>
      <xdr:row>84</xdr:row>
      <xdr:rowOff>262080</xdr:rowOff>
    </xdr:to>
    <xdr:sp>
      <xdr:nvSpPr>
        <xdr:cNvPr id="213" name="201 CuadroTexto"/>
        <xdr:cNvSpPr/>
      </xdr:nvSpPr>
      <xdr:spPr>
        <a:xfrm>
          <a:off x="3282840" y="31061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182160</xdr:colOff>
      <xdr:row>84</xdr:row>
      <xdr:rowOff>262080</xdr:rowOff>
    </xdr:to>
    <xdr:sp>
      <xdr:nvSpPr>
        <xdr:cNvPr id="214" name="202 CuadroTexto"/>
        <xdr:cNvSpPr/>
      </xdr:nvSpPr>
      <xdr:spPr>
        <a:xfrm>
          <a:off x="3282840" y="31061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215" name="203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216" name="204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217" name="205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218" name="206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219" name="207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220" name="208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221" name="209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222" name="210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223" name="211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224" name="212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225" name="213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226" name="214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227" name="215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228" name="216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229" name="217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230" name="218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231" name="219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232" name="220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233" name="221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234" name="222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235" name="223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236" name="224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237" name="225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238" name="226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239" name="227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xdr:nvSpPr>
        <xdr:cNvPr id="240" name="228 CuadroTexto"/>
        <xdr:cNvSpPr/>
      </xdr:nvSpPr>
      <xdr:spPr>
        <a:xfrm>
          <a:off x="3282840" y="405478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182160</xdr:colOff>
      <xdr:row>69</xdr:row>
      <xdr:rowOff>262080</xdr:rowOff>
    </xdr:to>
    <xdr:sp>
      <xdr:nvSpPr>
        <xdr:cNvPr id="241" name="229 CuadroTexto"/>
        <xdr:cNvSpPr/>
      </xdr:nvSpPr>
      <xdr:spPr>
        <a:xfrm>
          <a:off x="3282840" y="249267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182160</xdr:colOff>
      <xdr:row>69</xdr:row>
      <xdr:rowOff>262080</xdr:rowOff>
    </xdr:to>
    <xdr:sp>
      <xdr:nvSpPr>
        <xdr:cNvPr id="242" name="230 CuadroTexto"/>
        <xdr:cNvSpPr/>
      </xdr:nvSpPr>
      <xdr:spPr>
        <a:xfrm>
          <a:off x="3282840" y="249267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182160</xdr:colOff>
      <xdr:row>69</xdr:row>
      <xdr:rowOff>262080</xdr:rowOff>
    </xdr:to>
    <xdr:sp>
      <xdr:nvSpPr>
        <xdr:cNvPr id="243" name="231 CuadroTexto"/>
        <xdr:cNvSpPr/>
      </xdr:nvSpPr>
      <xdr:spPr>
        <a:xfrm>
          <a:off x="3282840" y="249267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182160</xdr:colOff>
      <xdr:row>95</xdr:row>
      <xdr:rowOff>262080</xdr:rowOff>
    </xdr:to>
    <xdr:sp>
      <xdr:nvSpPr>
        <xdr:cNvPr id="244" name="232 CuadroTexto"/>
        <xdr:cNvSpPr/>
      </xdr:nvSpPr>
      <xdr:spPr>
        <a:xfrm>
          <a:off x="3282840" y="360903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182160</xdr:colOff>
      <xdr:row>95</xdr:row>
      <xdr:rowOff>262080</xdr:rowOff>
    </xdr:to>
    <xdr:sp>
      <xdr:nvSpPr>
        <xdr:cNvPr id="245" name="233 CuadroTexto"/>
        <xdr:cNvSpPr/>
      </xdr:nvSpPr>
      <xdr:spPr>
        <a:xfrm>
          <a:off x="3282840" y="360903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182160</xdr:colOff>
      <xdr:row>95</xdr:row>
      <xdr:rowOff>262080</xdr:rowOff>
    </xdr:to>
    <xdr:sp>
      <xdr:nvSpPr>
        <xdr:cNvPr id="246" name="234 CuadroTexto"/>
        <xdr:cNvSpPr/>
      </xdr:nvSpPr>
      <xdr:spPr>
        <a:xfrm>
          <a:off x="3282840" y="360903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60</xdr:row>
      <xdr:rowOff>0</xdr:rowOff>
    </xdr:from>
    <xdr:to>
      <xdr:col>3</xdr:col>
      <xdr:colOff>182160</xdr:colOff>
      <xdr:row>60</xdr:row>
      <xdr:rowOff>262080</xdr:rowOff>
    </xdr:to>
    <xdr:sp>
      <xdr:nvSpPr>
        <xdr:cNvPr id="247" name="235 CuadroTexto"/>
        <xdr:cNvSpPr/>
      </xdr:nvSpPr>
      <xdr:spPr>
        <a:xfrm>
          <a:off x="3282840" y="215740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182160</xdr:colOff>
      <xdr:row>63</xdr:row>
      <xdr:rowOff>109800</xdr:rowOff>
    </xdr:to>
    <xdr:sp>
      <xdr:nvSpPr>
        <xdr:cNvPr id="248" name="236 CuadroTexto"/>
        <xdr:cNvSpPr/>
      </xdr:nvSpPr>
      <xdr:spPr>
        <a:xfrm>
          <a:off x="3282840" y="2218356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182160</xdr:colOff>
      <xdr:row>63</xdr:row>
      <xdr:rowOff>109800</xdr:rowOff>
    </xdr:to>
    <xdr:sp>
      <xdr:nvSpPr>
        <xdr:cNvPr id="249" name="237 CuadroTexto"/>
        <xdr:cNvSpPr/>
      </xdr:nvSpPr>
      <xdr:spPr>
        <a:xfrm>
          <a:off x="3282840" y="2218356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182160</xdr:colOff>
      <xdr:row>84</xdr:row>
      <xdr:rowOff>262080</xdr:rowOff>
    </xdr:to>
    <xdr:sp>
      <xdr:nvSpPr>
        <xdr:cNvPr id="250" name="238 CuadroTexto"/>
        <xdr:cNvSpPr/>
      </xdr:nvSpPr>
      <xdr:spPr>
        <a:xfrm>
          <a:off x="3282840" y="31061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182160</xdr:colOff>
      <xdr:row>63</xdr:row>
      <xdr:rowOff>109800</xdr:rowOff>
    </xdr:to>
    <xdr:sp>
      <xdr:nvSpPr>
        <xdr:cNvPr id="251" name="239 CuadroTexto"/>
        <xdr:cNvSpPr/>
      </xdr:nvSpPr>
      <xdr:spPr>
        <a:xfrm>
          <a:off x="3282840" y="2218356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182160</xdr:colOff>
      <xdr:row>63</xdr:row>
      <xdr:rowOff>109800</xdr:rowOff>
    </xdr:to>
    <xdr:sp>
      <xdr:nvSpPr>
        <xdr:cNvPr id="252" name="240 CuadroTexto"/>
        <xdr:cNvSpPr/>
      </xdr:nvSpPr>
      <xdr:spPr>
        <a:xfrm>
          <a:off x="3282840" y="2218356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182160</xdr:colOff>
      <xdr:row>66</xdr:row>
      <xdr:rowOff>262080</xdr:rowOff>
    </xdr:to>
    <xdr:sp>
      <xdr:nvSpPr>
        <xdr:cNvPr id="253" name="241 CuadroTexto"/>
        <xdr:cNvSpPr/>
      </xdr:nvSpPr>
      <xdr:spPr>
        <a:xfrm>
          <a:off x="3282840" y="232506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182160</xdr:colOff>
      <xdr:row>66</xdr:row>
      <xdr:rowOff>262080</xdr:rowOff>
    </xdr:to>
    <xdr:sp>
      <xdr:nvSpPr>
        <xdr:cNvPr id="254" name="242 CuadroTexto"/>
        <xdr:cNvSpPr/>
      </xdr:nvSpPr>
      <xdr:spPr>
        <a:xfrm>
          <a:off x="3282840" y="232506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182160</xdr:colOff>
      <xdr:row>66</xdr:row>
      <xdr:rowOff>262080</xdr:rowOff>
    </xdr:to>
    <xdr:sp>
      <xdr:nvSpPr>
        <xdr:cNvPr id="255" name="243 CuadroTexto"/>
        <xdr:cNvSpPr/>
      </xdr:nvSpPr>
      <xdr:spPr>
        <a:xfrm>
          <a:off x="3282840" y="232506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182160</xdr:colOff>
      <xdr:row>69</xdr:row>
      <xdr:rowOff>262080</xdr:rowOff>
    </xdr:to>
    <xdr:sp>
      <xdr:nvSpPr>
        <xdr:cNvPr id="256" name="244 CuadroTexto"/>
        <xdr:cNvSpPr/>
      </xdr:nvSpPr>
      <xdr:spPr>
        <a:xfrm>
          <a:off x="3282840" y="249267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182160</xdr:colOff>
      <xdr:row>69</xdr:row>
      <xdr:rowOff>262080</xdr:rowOff>
    </xdr:to>
    <xdr:sp>
      <xdr:nvSpPr>
        <xdr:cNvPr id="257" name="245 CuadroTexto"/>
        <xdr:cNvSpPr/>
      </xdr:nvSpPr>
      <xdr:spPr>
        <a:xfrm>
          <a:off x="3282840" y="249267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182160</xdr:colOff>
      <xdr:row>69</xdr:row>
      <xdr:rowOff>262080</xdr:rowOff>
    </xdr:to>
    <xdr:sp>
      <xdr:nvSpPr>
        <xdr:cNvPr id="258" name="246 CuadroTexto"/>
        <xdr:cNvSpPr/>
      </xdr:nvSpPr>
      <xdr:spPr>
        <a:xfrm>
          <a:off x="3282840" y="249267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79</xdr:row>
      <xdr:rowOff>0</xdr:rowOff>
    </xdr:from>
    <xdr:to>
      <xdr:col>3</xdr:col>
      <xdr:colOff>182160</xdr:colOff>
      <xdr:row>79</xdr:row>
      <xdr:rowOff>262080</xdr:rowOff>
    </xdr:to>
    <xdr:sp>
      <xdr:nvSpPr>
        <xdr:cNvPr id="259" name="247 CuadroTexto"/>
        <xdr:cNvSpPr/>
      </xdr:nvSpPr>
      <xdr:spPr>
        <a:xfrm>
          <a:off x="3282840" y="292323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79</xdr:row>
      <xdr:rowOff>0</xdr:rowOff>
    </xdr:from>
    <xdr:to>
      <xdr:col>3</xdr:col>
      <xdr:colOff>182160</xdr:colOff>
      <xdr:row>79</xdr:row>
      <xdr:rowOff>262080</xdr:rowOff>
    </xdr:to>
    <xdr:sp>
      <xdr:nvSpPr>
        <xdr:cNvPr id="260" name="248 CuadroTexto"/>
        <xdr:cNvSpPr/>
      </xdr:nvSpPr>
      <xdr:spPr>
        <a:xfrm>
          <a:off x="3282840" y="292323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79</xdr:row>
      <xdr:rowOff>0</xdr:rowOff>
    </xdr:from>
    <xdr:to>
      <xdr:col>3</xdr:col>
      <xdr:colOff>182160</xdr:colOff>
      <xdr:row>79</xdr:row>
      <xdr:rowOff>262080</xdr:rowOff>
    </xdr:to>
    <xdr:sp>
      <xdr:nvSpPr>
        <xdr:cNvPr id="261" name="249 CuadroTexto"/>
        <xdr:cNvSpPr/>
      </xdr:nvSpPr>
      <xdr:spPr>
        <a:xfrm>
          <a:off x="3282840" y="292323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79</xdr:row>
      <xdr:rowOff>0</xdr:rowOff>
    </xdr:from>
    <xdr:to>
      <xdr:col>3</xdr:col>
      <xdr:colOff>182160</xdr:colOff>
      <xdr:row>79</xdr:row>
      <xdr:rowOff>262080</xdr:rowOff>
    </xdr:to>
    <xdr:sp>
      <xdr:nvSpPr>
        <xdr:cNvPr id="262" name="250 CuadroTexto"/>
        <xdr:cNvSpPr/>
      </xdr:nvSpPr>
      <xdr:spPr>
        <a:xfrm>
          <a:off x="3282840" y="292323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79</xdr:row>
      <xdr:rowOff>0</xdr:rowOff>
    </xdr:from>
    <xdr:to>
      <xdr:col>3</xdr:col>
      <xdr:colOff>182160</xdr:colOff>
      <xdr:row>79</xdr:row>
      <xdr:rowOff>262080</xdr:rowOff>
    </xdr:to>
    <xdr:sp>
      <xdr:nvSpPr>
        <xdr:cNvPr id="263" name="251 CuadroTexto"/>
        <xdr:cNvSpPr/>
      </xdr:nvSpPr>
      <xdr:spPr>
        <a:xfrm>
          <a:off x="3282840" y="292323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79</xdr:row>
      <xdr:rowOff>0</xdr:rowOff>
    </xdr:from>
    <xdr:to>
      <xdr:col>3</xdr:col>
      <xdr:colOff>182160</xdr:colOff>
      <xdr:row>79</xdr:row>
      <xdr:rowOff>262080</xdr:rowOff>
    </xdr:to>
    <xdr:sp>
      <xdr:nvSpPr>
        <xdr:cNvPr id="264" name="252 CuadroTexto"/>
        <xdr:cNvSpPr/>
      </xdr:nvSpPr>
      <xdr:spPr>
        <a:xfrm>
          <a:off x="3282840" y="292323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182160</xdr:colOff>
      <xdr:row>84</xdr:row>
      <xdr:rowOff>262080</xdr:rowOff>
    </xdr:to>
    <xdr:sp>
      <xdr:nvSpPr>
        <xdr:cNvPr id="265" name="253 CuadroTexto"/>
        <xdr:cNvSpPr/>
      </xdr:nvSpPr>
      <xdr:spPr>
        <a:xfrm>
          <a:off x="3282840" y="31061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182160</xdr:colOff>
      <xdr:row>84</xdr:row>
      <xdr:rowOff>262080</xdr:rowOff>
    </xdr:to>
    <xdr:sp>
      <xdr:nvSpPr>
        <xdr:cNvPr id="266" name="254 CuadroTexto"/>
        <xdr:cNvSpPr/>
      </xdr:nvSpPr>
      <xdr:spPr>
        <a:xfrm>
          <a:off x="3282840" y="31061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182160</xdr:colOff>
      <xdr:row>84</xdr:row>
      <xdr:rowOff>262080</xdr:rowOff>
    </xdr:to>
    <xdr:sp>
      <xdr:nvSpPr>
        <xdr:cNvPr id="267" name="255 CuadroTexto"/>
        <xdr:cNvSpPr/>
      </xdr:nvSpPr>
      <xdr:spPr>
        <a:xfrm>
          <a:off x="3282840" y="31061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182160</xdr:colOff>
      <xdr:row>84</xdr:row>
      <xdr:rowOff>262080</xdr:rowOff>
    </xdr:to>
    <xdr:sp>
      <xdr:nvSpPr>
        <xdr:cNvPr id="268" name="256 CuadroTexto"/>
        <xdr:cNvSpPr/>
      </xdr:nvSpPr>
      <xdr:spPr>
        <a:xfrm>
          <a:off x="3282840" y="31061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182160</xdr:colOff>
      <xdr:row>84</xdr:row>
      <xdr:rowOff>262080</xdr:rowOff>
    </xdr:to>
    <xdr:sp>
      <xdr:nvSpPr>
        <xdr:cNvPr id="269" name="257 CuadroTexto"/>
        <xdr:cNvSpPr/>
      </xdr:nvSpPr>
      <xdr:spPr>
        <a:xfrm>
          <a:off x="3282840" y="31061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182160</xdr:colOff>
      <xdr:row>84</xdr:row>
      <xdr:rowOff>262080</xdr:rowOff>
    </xdr:to>
    <xdr:sp>
      <xdr:nvSpPr>
        <xdr:cNvPr id="270" name="258 CuadroTexto"/>
        <xdr:cNvSpPr/>
      </xdr:nvSpPr>
      <xdr:spPr>
        <a:xfrm>
          <a:off x="3282840" y="31061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87</xdr:row>
      <xdr:rowOff>0</xdr:rowOff>
    </xdr:from>
    <xdr:to>
      <xdr:col>3</xdr:col>
      <xdr:colOff>182160</xdr:colOff>
      <xdr:row>87</xdr:row>
      <xdr:rowOff>262080</xdr:rowOff>
    </xdr:to>
    <xdr:sp>
      <xdr:nvSpPr>
        <xdr:cNvPr id="271" name="259 CuadroTexto"/>
        <xdr:cNvSpPr/>
      </xdr:nvSpPr>
      <xdr:spPr>
        <a:xfrm>
          <a:off x="3282840" y="32280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87</xdr:row>
      <xdr:rowOff>0</xdr:rowOff>
    </xdr:from>
    <xdr:to>
      <xdr:col>3</xdr:col>
      <xdr:colOff>182160</xdr:colOff>
      <xdr:row>87</xdr:row>
      <xdr:rowOff>262080</xdr:rowOff>
    </xdr:to>
    <xdr:sp>
      <xdr:nvSpPr>
        <xdr:cNvPr id="272" name="260 CuadroTexto"/>
        <xdr:cNvSpPr/>
      </xdr:nvSpPr>
      <xdr:spPr>
        <a:xfrm>
          <a:off x="3282840" y="32280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87</xdr:row>
      <xdr:rowOff>0</xdr:rowOff>
    </xdr:from>
    <xdr:to>
      <xdr:col>3</xdr:col>
      <xdr:colOff>182160</xdr:colOff>
      <xdr:row>87</xdr:row>
      <xdr:rowOff>262080</xdr:rowOff>
    </xdr:to>
    <xdr:sp>
      <xdr:nvSpPr>
        <xdr:cNvPr id="273" name="261 CuadroTexto"/>
        <xdr:cNvSpPr/>
      </xdr:nvSpPr>
      <xdr:spPr>
        <a:xfrm>
          <a:off x="3282840" y="32280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87</xdr:row>
      <xdr:rowOff>0</xdr:rowOff>
    </xdr:from>
    <xdr:to>
      <xdr:col>3</xdr:col>
      <xdr:colOff>182160</xdr:colOff>
      <xdr:row>87</xdr:row>
      <xdr:rowOff>262080</xdr:rowOff>
    </xdr:to>
    <xdr:sp>
      <xdr:nvSpPr>
        <xdr:cNvPr id="274" name="262 CuadroTexto"/>
        <xdr:cNvSpPr/>
      </xdr:nvSpPr>
      <xdr:spPr>
        <a:xfrm>
          <a:off x="3282840" y="32280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87</xdr:row>
      <xdr:rowOff>0</xdr:rowOff>
    </xdr:from>
    <xdr:to>
      <xdr:col>3</xdr:col>
      <xdr:colOff>182160</xdr:colOff>
      <xdr:row>87</xdr:row>
      <xdr:rowOff>262080</xdr:rowOff>
    </xdr:to>
    <xdr:sp>
      <xdr:nvSpPr>
        <xdr:cNvPr id="275" name="263 CuadroTexto"/>
        <xdr:cNvSpPr/>
      </xdr:nvSpPr>
      <xdr:spPr>
        <a:xfrm>
          <a:off x="3282840" y="32280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87</xdr:row>
      <xdr:rowOff>0</xdr:rowOff>
    </xdr:from>
    <xdr:to>
      <xdr:col>3</xdr:col>
      <xdr:colOff>182160</xdr:colOff>
      <xdr:row>87</xdr:row>
      <xdr:rowOff>262080</xdr:rowOff>
    </xdr:to>
    <xdr:sp>
      <xdr:nvSpPr>
        <xdr:cNvPr id="276" name="264 CuadroTexto"/>
        <xdr:cNvSpPr/>
      </xdr:nvSpPr>
      <xdr:spPr>
        <a:xfrm>
          <a:off x="3282840" y="32280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87</xdr:row>
      <xdr:rowOff>0</xdr:rowOff>
    </xdr:from>
    <xdr:to>
      <xdr:col>3</xdr:col>
      <xdr:colOff>182160</xdr:colOff>
      <xdr:row>87</xdr:row>
      <xdr:rowOff>262080</xdr:rowOff>
    </xdr:to>
    <xdr:sp>
      <xdr:nvSpPr>
        <xdr:cNvPr id="277" name="265 CuadroTexto"/>
        <xdr:cNvSpPr/>
      </xdr:nvSpPr>
      <xdr:spPr>
        <a:xfrm>
          <a:off x="3282840" y="32280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89</xdr:row>
      <xdr:rowOff>0</xdr:rowOff>
    </xdr:from>
    <xdr:to>
      <xdr:col>3</xdr:col>
      <xdr:colOff>182160</xdr:colOff>
      <xdr:row>89</xdr:row>
      <xdr:rowOff>262080</xdr:rowOff>
    </xdr:to>
    <xdr:sp>
      <xdr:nvSpPr>
        <xdr:cNvPr id="278" name="266 CuadroTexto"/>
        <xdr:cNvSpPr/>
      </xdr:nvSpPr>
      <xdr:spPr>
        <a:xfrm>
          <a:off x="3282840" y="32889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89</xdr:row>
      <xdr:rowOff>0</xdr:rowOff>
    </xdr:from>
    <xdr:to>
      <xdr:col>3</xdr:col>
      <xdr:colOff>182160</xdr:colOff>
      <xdr:row>89</xdr:row>
      <xdr:rowOff>262080</xdr:rowOff>
    </xdr:to>
    <xdr:sp>
      <xdr:nvSpPr>
        <xdr:cNvPr id="279" name="267 CuadroTexto"/>
        <xdr:cNvSpPr/>
      </xdr:nvSpPr>
      <xdr:spPr>
        <a:xfrm>
          <a:off x="3282840" y="32889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89</xdr:row>
      <xdr:rowOff>0</xdr:rowOff>
    </xdr:from>
    <xdr:to>
      <xdr:col>3</xdr:col>
      <xdr:colOff>182160</xdr:colOff>
      <xdr:row>89</xdr:row>
      <xdr:rowOff>262080</xdr:rowOff>
    </xdr:to>
    <xdr:sp>
      <xdr:nvSpPr>
        <xdr:cNvPr id="280" name="268 CuadroTexto"/>
        <xdr:cNvSpPr/>
      </xdr:nvSpPr>
      <xdr:spPr>
        <a:xfrm>
          <a:off x="3282840" y="32889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89</xdr:row>
      <xdr:rowOff>0</xdr:rowOff>
    </xdr:from>
    <xdr:to>
      <xdr:col>3</xdr:col>
      <xdr:colOff>182160</xdr:colOff>
      <xdr:row>89</xdr:row>
      <xdr:rowOff>262080</xdr:rowOff>
    </xdr:to>
    <xdr:sp>
      <xdr:nvSpPr>
        <xdr:cNvPr id="281" name="269 CuadroTexto"/>
        <xdr:cNvSpPr/>
      </xdr:nvSpPr>
      <xdr:spPr>
        <a:xfrm>
          <a:off x="3282840" y="32889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89</xdr:row>
      <xdr:rowOff>0</xdr:rowOff>
    </xdr:from>
    <xdr:to>
      <xdr:col>3</xdr:col>
      <xdr:colOff>182160</xdr:colOff>
      <xdr:row>89</xdr:row>
      <xdr:rowOff>262080</xdr:rowOff>
    </xdr:to>
    <xdr:sp>
      <xdr:nvSpPr>
        <xdr:cNvPr id="282" name="270 CuadroTexto"/>
        <xdr:cNvSpPr/>
      </xdr:nvSpPr>
      <xdr:spPr>
        <a:xfrm>
          <a:off x="3282840" y="32889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89</xdr:row>
      <xdr:rowOff>0</xdr:rowOff>
    </xdr:from>
    <xdr:to>
      <xdr:col>3</xdr:col>
      <xdr:colOff>182160</xdr:colOff>
      <xdr:row>89</xdr:row>
      <xdr:rowOff>262080</xdr:rowOff>
    </xdr:to>
    <xdr:sp>
      <xdr:nvSpPr>
        <xdr:cNvPr id="283" name="271 CuadroTexto"/>
        <xdr:cNvSpPr/>
      </xdr:nvSpPr>
      <xdr:spPr>
        <a:xfrm>
          <a:off x="3282840" y="32889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89</xdr:row>
      <xdr:rowOff>0</xdr:rowOff>
    </xdr:from>
    <xdr:to>
      <xdr:col>3</xdr:col>
      <xdr:colOff>182160</xdr:colOff>
      <xdr:row>89</xdr:row>
      <xdr:rowOff>262080</xdr:rowOff>
    </xdr:to>
    <xdr:sp>
      <xdr:nvSpPr>
        <xdr:cNvPr id="284" name="272 CuadroTexto"/>
        <xdr:cNvSpPr/>
      </xdr:nvSpPr>
      <xdr:spPr>
        <a:xfrm>
          <a:off x="3282840" y="32889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182160</xdr:colOff>
      <xdr:row>91</xdr:row>
      <xdr:rowOff>262080</xdr:rowOff>
    </xdr:to>
    <xdr:sp>
      <xdr:nvSpPr>
        <xdr:cNvPr id="285" name="273 CuadroTexto"/>
        <xdr:cNvSpPr/>
      </xdr:nvSpPr>
      <xdr:spPr>
        <a:xfrm>
          <a:off x="3282840" y="336517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182160</xdr:colOff>
      <xdr:row>91</xdr:row>
      <xdr:rowOff>262080</xdr:rowOff>
    </xdr:to>
    <xdr:sp>
      <xdr:nvSpPr>
        <xdr:cNvPr id="286" name="274 CuadroTexto"/>
        <xdr:cNvSpPr/>
      </xdr:nvSpPr>
      <xdr:spPr>
        <a:xfrm>
          <a:off x="3282840" y="336517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182160</xdr:colOff>
      <xdr:row>91</xdr:row>
      <xdr:rowOff>262080</xdr:rowOff>
    </xdr:to>
    <xdr:sp>
      <xdr:nvSpPr>
        <xdr:cNvPr id="287" name="275 CuadroTexto"/>
        <xdr:cNvSpPr/>
      </xdr:nvSpPr>
      <xdr:spPr>
        <a:xfrm>
          <a:off x="3282840" y="336517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182160</xdr:colOff>
      <xdr:row>91</xdr:row>
      <xdr:rowOff>262080</xdr:rowOff>
    </xdr:to>
    <xdr:sp>
      <xdr:nvSpPr>
        <xdr:cNvPr id="288" name="276 CuadroTexto"/>
        <xdr:cNvSpPr/>
      </xdr:nvSpPr>
      <xdr:spPr>
        <a:xfrm>
          <a:off x="3282840" y="336517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182160</xdr:colOff>
      <xdr:row>91</xdr:row>
      <xdr:rowOff>262080</xdr:rowOff>
    </xdr:to>
    <xdr:sp>
      <xdr:nvSpPr>
        <xdr:cNvPr id="289" name="277 CuadroTexto"/>
        <xdr:cNvSpPr/>
      </xdr:nvSpPr>
      <xdr:spPr>
        <a:xfrm>
          <a:off x="3282840" y="336517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182160</xdr:colOff>
      <xdr:row>91</xdr:row>
      <xdr:rowOff>262080</xdr:rowOff>
    </xdr:to>
    <xdr:sp>
      <xdr:nvSpPr>
        <xdr:cNvPr id="290" name="278 CuadroTexto"/>
        <xdr:cNvSpPr/>
      </xdr:nvSpPr>
      <xdr:spPr>
        <a:xfrm>
          <a:off x="3282840" y="336517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182160</xdr:colOff>
      <xdr:row>91</xdr:row>
      <xdr:rowOff>262080</xdr:rowOff>
    </xdr:to>
    <xdr:sp>
      <xdr:nvSpPr>
        <xdr:cNvPr id="291" name="279 CuadroTexto"/>
        <xdr:cNvSpPr/>
      </xdr:nvSpPr>
      <xdr:spPr>
        <a:xfrm>
          <a:off x="3282840" y="336517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182160</xdr:colOff>
      <xdr:row>93</xdr:row>
      <xdr:rowOff>262080</xdr:rowOff>
    </xdr:to>
    <xdr:sp>
      <xdr:nvSpPr>
        <xdr:cNvPr id="292" name="280 CuadroTexto"/>
        <xdr:cNvSpPr/>
      </xdr:nvSpPr>
      <xdr:spPr>
        <a:xfrm>
          <a:off x="3282840" y="35175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182160</xdr:colOff>
      <xdr:row>93</xdr:row>
      <xdr:rowOff>262080</xdr:rowOff>
    </xdr:to>
    <xdr:sp>
      <xdr:nvSpPr>
        <xdr:cNvPr id="293" name="281 CuadroTexto"/>
        <xdr:cNvSpPr/>
      </xdr:nvSpPr>
      <xdr:spPr>
        <a:xfrm>
          <a:off x="3282840" y="35175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182160</xdr:colOff>
      <xdr:row>93</xdr:row>
      <xdr:rowOff>262080</xdr:rowOff>
    </xdr:to>
    <xdr:sp>
      <xdr:nvSpPr>
        <xdr:cNvPr id="294" name="282 CuadroTexto"/>
        <xdr:cNvSpPr/>
      </xdr:nvSpPr>
      <xdr:spPr>
        <a:xfrm>
          <a:off x="3282840" y="35175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182160</xdr:colOff>
      <xdr:row>93</xdr:row>
      <xdr:rowOff>262080</xdr:rowOff>
    </xdr:to>
    <xdr:sp>
      <xdr:nvSpPr>
        <xdr:cNvPr id="295" name="283 CuadroTexto"/>
        <xdr:cNvSpPr/>
      </xdr:nvSpPr>
      <xdr:spPr>
        <a:xfrm>
          <a:off x="3282840" y="35175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182160</xdr:colOff>
      <xdr:row>93</xdr:row>
      <xdr:rowOff>262080</xdr:rowOff>
    </xdr:to>
    <xdr:sp>
      <xdr:nvSpPr>
        <xdr:cNvPr id="296" name="284 CuadroTexto"/>
        <xdr:cNvSpPr/>
      </xdr:nvSpPr>
      <xdr:spPr>
        <a:xfrm>
          <a:off x="3282840" y="35175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182160</xdr:colOff>
      <xdr:row>93</xdr:row>
      <xdr:rowOff>262080</xdr:rowOff>
    </xdr:to>
    <xdr:sp>
      <xdr:nvSpPr>
        <xdr:cNvPr id="297" name="285 CuadroTexto"/>
        <xdr:cNvSpPr/>
      </xdr:nvSpPr>
      <xdr:spPr>
        <a:xfrm>
          <a:off x="3282840" y="35175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182160</xdr:colOff>
      <xdr:row>93</xdr:row>
      <xdr:rowOff>262080</xdr:rowOff>
    </xdr:to>
    <xdr:sp>
      <xdr:nvSpPr>
        <xdr:cNvPr id="298" name="286 CuadroTexto"/>
        <xdr:cNvSpPr/>
      </xdr:nvSpPr>
      <xdr:spPr>
        <a:xfrm>
          <a:off x="3282840" y="351759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299" name="287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300" name="288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301" name="289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302" name="290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303" name="291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304" name="292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182160</xdr:colOff>
      <xdr:row>94</xdr:row>
      <xdr:rowOff>262080</xdr:rowOff>
    </xdr:to>
    <xdr:sp>
      <xdr:nvSpPr>
        <xdr:cNvPr id="305" name="293 CuadroTexto"/>
        <xdr:cNvSpPr/>
      </xdr:nvSpPr>
      <xdr:spPr>
        <a:xfrm>
          <a:off x="3282840" y="35633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182160</xdr:colOff>
      <xdr:row>95</xdr:row>
      <xdr:rowOff>262080</xdr:rowOff>
    </xdr:to>
    <xdr:sp>
      <xdr:nvSpPr>
        <xdr:cNvPr id="306" name="294 CuadroTexto"/>
        <xdr:cNvSpPr/>
      </xdr:nvSpPr>
      <xdr:spPr>
        <a:xfrm>
          <a:off x="3282840" y="360903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182160</xdr:colOff>
      <xdr:row>95</xdr:row>
      <xdr:rowOff>262080</xdr:rowOff>
    </xdr:to>
    <xdr:sp>
      <xdr:nvSpPr>
        <xdr:cNvPr id="307" name="295 CuadroTexto"/>
        <xdr:cNvSpPr/>
      </xdr:nvSpPr>
      <xdr:spPr>
        <a:xfrm>
          <a:off x="3282840" y="360903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182160</xdr:colOff>
      <xdr:row>95</xdr:row>
      <xdr:rowOff>262080</xdr:rowOff>
    </xdr:to>
    <xdr:sp>
      <xdr:nvSpPr>
        <xdr:cNvPr id="308" name="296 CuadroTexto"/>
        <xdr:cNvSpPr/>
      </xdr:nvSpPr>
      <xdr:spPr>
        <a:xfrm>
          <a:off x="3282840" y="360903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182160</xdr:colOff>
      <xdr:row>95</xdr:row>
      <xdr:rowOff>262080</xdr:rowOff>
    </xdr:to>
    <xdr:sp>
      <xdr:nvSpPr>
        <xdr:cNvPr id="309" name="297 CuadroTexto"/>
        <xdr:cNvSpPr/>
      </xdr:nvSpPr>
      <xdr:spPr>
        <a:xfrm>
          <a:off x="3282840" y="360903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182160</xdr:colOff>
      <xdr:row>95</xdr:row>
      <xdr:rowOff>262080</xdr:rowOff>
    </xdr:to>
    <xdr:sp>
      <xdr:nvSpPr>
        <xdr:cNvPr id="310" name="298 CuadroTexto"/>
        <xdr:cNvSpPr/>
      </xdr:nvSpPr>
      <xdr:spPr>
        <a:xfrm>
          <a:off x="3282840" y="360903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182160</xdr:colOff>
      <xdr:row>95</xdr:row>
      <xdr:rowOff>262080</xdr:rowOff>
    </xdr:to>
    <xdr:sp>
      <xdr:nvSpPr>
        <xdr:cNvPr id="311" name="299 CuadroTexto"/>
        <xdr:cNvSpPr/>
      </xdr:nvSpPr>
      <xdr:spPr>
        <a:xfrm>
          <a:off x="3282840" y="360903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182160</xdr:colOff>
      <xdr:row>95</xdr:row>
      <xdr:rowOff>262080</xdr:rowOff>
    </xdr:to>
    <xdr:sp>
      <xdr:nvSpPr>
        <xdr:cNvPr id="312" name="300 CuadroTexto"/>
        <xdr:cNvSpPr/>
      </xdr:nvSpPr>
      <xdr:spPr>
        <a:xfrm>
          <a:off x="3282840" y="360903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xdr:nvSpPr>
        <xdr:cNvPr id="313" name="301 CuadroTexto"/>
        <xdr:cNvSpPr/>
      </xdr:nvSpPr>
      <xdr:spPr>
        <a:xfrm>
          <a:off x="3282840" y="4378644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xdr:nvSpPr>
        <xdr:cNvPr id="314" name="302 CuadroTexto"/>
        <xdr:cNvSpPr/>
      </xdr:nvSpPr>
      <xdr:spPr>
        <a:xfrm>
          <a:off x="3282840" y="4378644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xdr:nvSpPr>
        <xdr:cNvPr id="315" name="303 CuadroTexto"/>
        <xdr:cNvSpPr/>
      </xdr:nvSpPr>
      <xdr:spPr>
        <a:xfrm>
          <a:off x="3282840" y="4378644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xdr:nvSpPr>
        <xdr:cNvPr id="316" name="304 CuadroTexto"/>
        <xdr:cNvSpPr/>
      </xdr:nvSpPr>
      <xdr:spPr>
        <a:xfrm>
          <a:off x="3282840" y="4378644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xdr:nvSpPr>
        <xdr:cNvPr id="317" name="305 CuadroTexto"/>
        <xdr:cNvSpPr/>
      </xdr:nvSpPr>
      <xdr:spPr>
        <a:xfrm>
          <a:off x="3282840" y="4378644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xdr:nvSpPr>
        <xdr:cNvPr id="318" name="306 CuadroTexto"/>
        <xdr:cNvSpPr/>
      </xdr:nvSpPr>
      <xdr:spPr>
        <a:xfrm>
          <a:off x="3282840" y="4378644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xdr:nvSpPr>
        <xdr:cNvPr id="319" name="307 CuadroTexto"/>
        <xdr:cNvSpPr/>
      </xdr:nvSpPr>
      <xdr:spPr>
        <a:xfrm>
          <a:off x="3282840" y="4378644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xdr:nvSpPr>
        <xdr:cNvPr id="320" name="308 CuadroTexto"/>
        <xdr:cNvSpPr/>
      </xdr:nvSpPr>
      <xdr:spPr>
        <a:xfrm>
          <a:off x="3282840" y="4378644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xdr:nvSpPr>
        <xdr:cNvPr id="321" name="309 CuadroTexto"/>
        <xdr:cNvSpPr/>
      </xdr:nvSpPr>
      <xdr:spPr>
        <a:xfrm>
          <a:off x="3282840" y="4378644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xdr:nvSpPr>
        <xdr:cNvPr id="322" name="310 CuadroTexto"/>
        <xdr:cNvSpPr/>
      </xdr:nvSpPr>
      <xdr:spPr>
        <a:xfrm>
          <a:off x="3282840" y="4378644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xdr:nvSpPr>
        <xdr:cNvPr id="323" name="311 CuadroTexto"/>
        <xdr:cNvSpPr/>
      </xdr:nvSpPr>
      <xdr:spPr>
        <a:xfrm>
          <a:off x="3282840" y="443959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xdr:nvSpPr>
        <xdr:cNvPr id="324" name="312 CuadroTexto"/>
        <xdr:cNvSpPr/>
      </xdr:nvSpPr>
      <xdr:spPr>
        <a:xfrm>
          <a:off x="3282840" y="443959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xdr:nvSpPr>
        <xdr:cNvPr id="325" name="313 CuadroTexto"/>
        <xdr:cNvSpPr/>
      </xdr:nvSpPr>
      <xdr:spPr>
        <a:xfrm>
          <a:off x="3282840" y="443959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xdr:nvSpPr>
        <xdr:cNvPr id="326" name="314 CuadroTexto"/>
        <xdr:cNvSpPr/>
      </xdr:nvSpPr>
      <xdr:spPr>
        <a:xfrm>
          <a:off x="3282840" y="443959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xdr:nvSpPr>
        <xdr:cNvPr id="327" name="315 CuadroTexto"/>
        <xdr:cNvSpPr/>
      </xdr:nvSpPr>
      <xdr:spPr>
        <a:xfrm>
          <a:off x="3282840" y="443959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xdr:nvSpPr>
        <xdr:cNvPr id="328" name="316 CuadroTexto"/>
        <xdr:cNvSpPr/>
      </xdr:nvSpPr>
      <xdr:spPr>
        <a:xfrm>
          <a:off x="3282840" y="443959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xdr:nvSpPr>
        <xdr:cNvPr id="329" name="317 CuadroTexto"/>
        <xdr:cNvSpPr/>
      </xdr:nvSpPr>
      <xdr:spPr>
        <a:xfrm>
          <a:off x="3282840" y="443959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xdr:nvSpPr>
        <xdr:cNvPr id="330" name="318 CuadroTexto"/>
        <xdr:cNvSpPr/>
      </xdr:nvSpPr>
      <xdr:spPr>
        <a:xfrm>
          <a:off x="3282840" y="443959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xdr:nvSpPr>
        <xdr:cNvPr id="331" name="319 CuadroTexto"/>
        <xdr:cNvSpPr/>
      </xdr:nvSpPr>
      <xdr:spPr>
        <a:xfrm>
          <a:off x="3282840" y="443959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xdr:nvSpPr>
        <xdr:cNvPr id="332" name="320 CuadroTexto"/>
        <xdr:cNvSpPr/>
      </xdr:nvSpPr>
      <xdr:spPr>
        <a:xfrm>
          <a:off x="3282840" y="443959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xdr:nvSpPr>
        <xdr:cNvPr id="333" name="321 CuadroTexto"/>
        <xdr:cNvSpPr/>
      </xdr:nvSpPr>
      <xdr:spPr>
        <a:xfrm>
          <a:off x="3282840" y="443959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xdr:nvSpPr>
        <xdr:cNvPr id="334" name="322 CuadroTexto"/>
        <xdr:cNvSpPr/>
      </xdr:nvSpPr>
      <xdr:spPr>
        <a:xfrm>
          <a:off x="3282840" y="443959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xdr:nvSpPr>
        <xdr:cNvPr id="335" name="323 CuadroTexto"/>
        <xdr:cNvSpPr/>
      </xdr:nvSpPr>
      <xdr:spPr>
        <a:xfrm>
          <a:off x="3282840" y="443959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xdr:nvSpPr>
        <xdr:cNvPr id="336" name="324 CuadroTexto"/>
        <xdr:cNvSpPr/>
      </xdr:nvSpPr>
      <xdr:spPr>
        <a:xfrm>
          <a:off x="3282840" y="443959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xdr:nvSpPr>
        <xdr:cNvPr id="337" name="325 CuadroTexto"/>
        <xdr:cNvSpPr/>
      </xdr:nvSpPr>
      <xdr:spPr>
        <a:xfrm>
          <a:off x="3282840" y="443959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xdr:nvSpPr>
        <xdr:cNvPr id="338" name="326 CuadroTexto"/>
        <xdr:cNvSpPr/>
      </xdr:nvSpPr>
      <xdr:spPr>
        <a:xfrm>
          <a:off x="3282840" y="443959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xdr:nvSpPr>
        <xdr:cNvPr id="339" name="327 CuadroTexto"/>
        <xdr:cNvSpPr/>
      </xdr:nvSpPr>
      <xdr:spPr>
        <a:xfrm>
          <a:off x="3282840" y="443959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xdr:nvSpPr>
        <xdr:cNvPr id="340" name="328 CuadroTexto"/>
        <xdr:cNvSpPr/>
      </xdr:nvSpPr>
      <xdr:spPr>
        <a:xfrm>
          <a:off x="3282840" y="443959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xdr:nvSpPr>
        <xdr:cNvPr id="341" name="329 CuadroTexto"/>
        <xdr:cNvSpPr/>
      </xdr:nvSpPr>
      <xdr:spPr>
        <a:xfrm>
          <a:off x="3282840" y="443959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xdr:nvSpPr>
        <xdr:cNvPr id="342" name="330 CuadroTexto"/>
        <xdr:cNvSpPr/>
      </xdr:nvSpPr>
      <xdr:spPr>
        <a:xfrm>
          <a:off x="3282840" y="443959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43" name="331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44" name="332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45" name="333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46" name="334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47" name="335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48" name="336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49" name="337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50" name="338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51" name="339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52" name="340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53" name="341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54" name="342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55" name="343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56" name="344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57" name="345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58" name="346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59" name="347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60" name="348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61" name="349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62" name="350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63" name="351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64" name="352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65" name="353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66" name="354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67" name="355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68" name="356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69" name="357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70" name="358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71" name="359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xdr:nvSpPr>
        <xdr:cNvPr id="372" name="360 CuadroTexto"/>
        <xdr:cNvSpPr/>
      </xdr:nvSpPr>
      <xdr:spPr>
        <a:xfrm>
          <a:off x="3282840" y="44853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xdr:nvSpPr>
        <xdr:cNvPr id="373" name="361 CuadroTexto"/>
        <xdr:cNvSpPr/>
      </xdr:nvSpPr>
      <xdr:spPr>
        <a:xfrm>
          <a:off x="3282840" y="453103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xdr:nvSpPr>
        <xdr:cNvPr id="374" name="362 CuadroTexto"/>
        <xdr:cNvSpPr/>
      </xdr:nvSpPr>
      <xdr:spPr>
        <a:xfrm>
          <a:off x="3282840" y="453103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xdr:nvSpPr>
        <xdr:cNvPr id="375" name="363 CuadroTexto"/>
        <xdr:cNvSpPr/>
      </xdr:nvSpPr>
      <xdr:spPr>
        <a:xfrm>
          <a:off x="3282840" y="453103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xdr:nvSpPr>
        <xdr:cNvPr id="376" name="364 CuadroTexto"/>
        <xdr:cNvSpPr/>
      </xdr:nvSpPr>
      <xdr:spPr>
        <a:xfrm>
          <a:off x="3282840" y="453103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xdr:nvSpPr>
        <xdr:cNvPr id="377" name="365 CuadroTexto"/>
        <xdr:cNvSpPr/>
      </xdr:nvSpPr>
      <xdr:spPr>
        <a:xfrm>
          <a:off x="3282840" y="453103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xdr:nvSpPr>
        <xdr:cNvPr id="378" name="366 CuadroTexto"/>
        <xdr:cNvSpPr/>
      </xdr:nvSpPr>
      <xdr:spPr>
        <a:xfrm>
          <a:off x="3282840" y="453103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xdr:nvSpPr>
        <xdr:cNvPr id="379" name="367 CuadroTexto"/>
        <xdr:cNvSpPr/>
      </xdr:nvSpPr>
      <xdr:spPr>
        <a:xfrm>
          <a:off x="3282840" y="453103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xdr:nvSpPr>
        <xdr:cNvPr id="380" name="368 CuadroTexto"/>
        <xdr:cNvSpPr/>
      </xdr:nvSpPr>
      <xdr:spPr>
        <a:xfrm>
          <a:off x="3282840" y="453103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xdr:nvSpPr>
        <xdr:cNvPr id="381" name="369 CuadroTexto"/>
        <xdr:cNvSpPr/>
      </xdr:nvSpPr>
      <xdr:spPr>
        <a:xfrm>
          <a:off x="3282840" y="453103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xdr:nvSpPr>
        <xdr:cNvPr id="382" name="370 CuadroTexto"/>
        <xdr:cNvSpPr/>
      </xdr:nvSpPr>
      <xdr:spPr>
        <a:xfrm>
          <a:off x="3282840" y="453103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383" name="371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384" name="372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385" name="373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386" name="374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387" name="375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388" name="376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389" name="377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390" name="378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391" name="379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xdr:nvSpPr>
        <xdr:cNvPr id="392" name="380 CuadroTexto"/>
        <xdr:cNvSpPr/>
      </xdr:nvSpPr>
      <xdr:spPr>
        <a:xfrm>
          <a:off x="3282840" y="457675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393" name="381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394" name="382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395" name="383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396" name="384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397" name="385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398" name="386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399" name="387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00" name="388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01" name="389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02" name="390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xdr:nvSpPr>
        <xdr:cNvPr id="403" name="391 CuadroTexto"/>
        <xdr:cNvSpPr/>
      </xdr:nvSpPr>
      <xdr:spPr>
        <a:xfrm>
          <a:off x="3282840" y="5567364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xdr:nvSpPr>
        <xdr:cNvPr id="404" name="392 CuadroTexto"/>
        <xdr:cNvSpPr/>
      </xdr:nvSpPr>
      <xdr:spPr>
        <a:xfrm>
          <a:off x="3282840" y="5567364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xdr:nvSpPr>
        <xdr:cNvPr id="405" name="393 CuadroTexto"/>
        <xdr:cNvSpPr/>
      </xdr:nvSpPr>
      <xdr:spPr>
        <a:xfrm>
          <a:off x="3282840" y="5567364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xdr:nvSpPr>
        <xdr:cNvPr id="406" name="394 CuadroTexto"/>
        <xdr:cNvSpPr/>
      </xdr:nvSpPr>
      <xdr:spPr>
        <a:xfrm>
          <a:off x="3282840" y="5567364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xdr:nvSpPr>
        <xdr:cNvPr id="407" name="395 CuadroTexto"/>
        <xdr:cNvSpPr/>
      </xdr:nvSpPr>
      <xdr:spPr>
        <a:xfrm>
          <a:off x="3282840" y="5567364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xdr:nvSpPr>
        <xdr:cNvPr id="408" name="396 CuadroTexto"/>
        <xdr:cNvSpPr/>
      </xdr:nvSpPr>
      <xdr:spPr>
        <a:xfrm>
          <a:off x="3282840" y="5567364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xdr:nvSpPr>
        <xdr:cNvPr id="409" name="397 CuadroTexto"/>
        <xdr:cNvSpPr/>
      </xdr:nvSpPr>
      <xdr:spPr>
        <a:xfrm>
          <a:off x="3282840" y="5567364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xdr:nvSpPr>
        <xdr:cNvPr id="410" name="398 CuadroTexto"/>
        <xdr:cNvSpPr/>
      </xdr:nvSpPr>
      <xdr:spPr>
        <a:xfrm>
          <a:off x="3282840" y="5567364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xdr:nvSpPr>
        <xdr:cNvPr id="411" name="399 CuadroTexto"/>
        <xdr:cNvSpPr/>
      </xdr:nvSpPr>
      <xdr:spPr>
        <a:xfrm>
          <a:off x="3282840" y="5567364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xdr:nvSpPr>
        <xdr:cNvPr id="412" name="400 CuadroTexto"/>
        <xdr:cNvSpPr/>
      </xdr:nvSpPr>
      <xdr:spPr>
        <a:xfrm>
          <a:off x="3282840" y="5567364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xdr:nvSpPr>
        <xdr:cNvPr id="413" name="401 CuadroTexto"/>
        <xdr:cNvSpPr/>
      </xdr:nvSpPr>
      <xdr:spPr>
        <a:xfrm>
          <a:off x="3282840" y="576547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xdr:nvSpPr>
        <xdr:cNvPr id="414" name="402 CuadroTexto"/>
        <xdr:cNvSpPr/>
      </xdr:nvSpPr>
      <xdr:spPr>
        <a:xfrm>
          <a:off x="3282840" y="576547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xdr:nvSpPr>
        <xdr:cNvPr id="415" name="403 CuadroTexto"/>
        <xdr:cNvSpPr/>
      </xdr:nvSpPr>
      <xdr:spPr>
        <a:xfrm>
          <a:off x="3282840" y="576547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xdr:nvSpPr>
        <xdr:cNvPr id="416" name="404 CuadroTexto"/>
        <xdr:cNvSpPr/>
      </xdr:nvSpPr>
      <xdr:spPr>
        <a:xfrm>
          <a:off x="3282840" y="576547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xdr:nvSpPr>
        <xdr:cNvPr id="417" name="405 CuadroTexto"/>
        <xdr:cNvSpPr/>
      </xdr:nvSpPr>
      <xdr:spPr>
        <a:xfrm>
          <a:off x="3282840" y="576547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xdr:nvSpPr>
        <xdr:cNvPr id="418" name="406 CuadroTexto"/>
        <xdr:cNvSpPr/>
      </xdr:nvSpPr>
      <xdr:spPr>
        <a:xfrm>
          <a:off x="3282840" y="576547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xdr:nvSpPr>
        <xdr:cNvPr id="419" name="407 CuadroTexto"/>
        <xdr:cNvSpPr/>
      </xdr:nvSpPr>
      <xdr:spPr>
        <a:xfrm>
          <a:off x="3282840" y="576547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xdr:nvSpPr>
        <xdr:cNvPr id="420" name="408 CuadroTexto"/>
        <xdr:cNvSpPr/>
      </xdr:nvSpPr>
      <xdr:spPr>
        <a:xfrm>
          <a:off x="3282840" y="576547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xdr:nvSpPr>
        <xdr:cNvPr id="421" name="409 CuadroTexto"/>
        <xdr:cNvSpPr/>
      </xdr:nvSpPr>
      <xdr:spPr>
        <a:xfrm>
          <a:off x="3282840" y="576547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xdr:nvSpPr>
        <xdr:cNvPr id="422" name="410 CuadroTexto"/>
        <xdr:cNvSpPr/>
      </xdr:nvSpPr>
      <xdr:spPr>
        <a:xfrm>
          <a:off x="3282840" y="576547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xdr:nvSpPr>
        <xdr:cNvPr id="423" name="411 CuadroTexto"/>
        <xdr:cNvSpPr/>
      </xdr:nvSpPr>
      <xdr:spPr>
        <a:xfrm>
          <a:off x="3282840" y="576547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xdr:nvSpPr>
        <xdr:cNvPr id="424" name="412 CuadroTexto"/>
        <xdr:cNvSpPr/>
      </xdr:nvSpPr>
      <xdr:spPr>
        <a:xfrm>
          <a:off x="3282840" y="576547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xdr:nvSpPr>
        <xdr:cNvPr id="425" name="413 CuadroTexto"/>
        <xdr:cNvSpPr/>
      </xdr:nvSpPr>
      <xdr:spPr>
        <a:xfrm>
          <a:off x="3282840" y="576547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xdr:nvSpPr>
        <xdr:cNvPr id="426" name="414 CuadroTexto"/>
        <xdr:cNvSpPr/>
      </xdr:nvSpPr>
      <xdr:spPr>
        <a:xfrm>
          <a:off x="3282840" y="576547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xdr:nvSpPr>
        <xdr:cNvPr id="427" name="415 CuadroTexto"/>
        <xdr:cNvSpPr/>
      </xdr:nvSpPr>
      <xdr:spPr>
        <a:xfrm>
          <a:off x="3282840" y="576547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xdr:nvSpPr>
        <xdr:cNvPr id="428" name="416 CuadroTexto"/>
        <xdr:cNvSpPr/>
      </xdr:nvSpPr>
      <xdr:spPr>
        <a:xfrm>
          <a:off x="3282840" y="576547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xdr:nvSpPr>
        <xdr:cNvPr id="429" name="417 CuadroTexto"/>
        <xdr:cNvSpPr/>
      </xdr:nvSpPr>
      <xdr:spPr>
        <a:xfrm>
          <a:off x="3282840" y="576547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xdr:nvSpPr>
        <xdr:cNvPr id="430" name="418 CuadroTexto"/>
        <xdr:cNvSpPr/>
      </xdr:nvSpPr>
      <xdr:spPr>
        <a:xfrm>
          <a:off x="3282840" y="576547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xdr:nvSpPr>
        <xdr:cNvPr id="431" name="419 CuadroTexto"/>
        <xdr:cNvSpPr/>
      </xdr:nvSpPr>
      <xdr:spPr>
        <a:xfrm>
          <a:off x="3282840" y="576547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xdr:nvSpPr>
        <xdr:cNvPr id="432" name="420 CuadroTexto"/>
        <xdr:cNvSpPr/>
      </xdr:nvSpPr>
      <xdr:spPr>
        <a:xfrm>
          <a:off x="3282840" y="5765472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xdr:nvSpPr>
        <xdr:cNvPr id="433" name="421 CuadroTexto"/>
        <xdr:cNvSpPr/>
      </xdr:nvSpPr>
      <xdr:spPr>
        <a:xfrm>
          <a:off x="3282840" y="414622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xdr:nvSpPr>
        <xdr:cNvPr id="434" name="422 CuadroTexto"/>
        <xdr:cNvSpPr/>
      </xdr:nvSpPr>
      <xdr:spPr>
        <a:xfrm>
          <a:off x="3282840" y="414622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xdr:nvSpPr>
        <xdr:cNvPr id="435" name="423 CuadroTexto"/>
        <xdr:cNvSpPr/>
      </xdr:nvSpPr>
      <xdr:spPr>
        <a:xfrm>
          <a:off x="3282840" y="414622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xdr:nvSpPr>
        <xdr:cNvPr id="436" name="424 CuadroTexto"/>
        <xdr:cNvSpPr/>
      </xdr:nvSpPr>
      <xdr:spPr>
        <a:xfrm>
          <a:off x="3282840" y="414622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xdr:nvSpPr>
        <xdr:cNvPr id="437" name="425 CuadroTexto"/>
        <xdr:cNvSpPr/>
      </xdr:nvSpPr>
      <xdr:spPr>
        <a:xfrm>
          <a:off x="3282840" y="414622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xdr:nvSpPr>
        <xdr:cNvPr id="438" name="426 CuadroTexto"/>
        <xdr:cNvSpPr/>
      </xdr:nvSpPr>
      <xdr:spPr>
        <a:xfrm>
          <a:off x="3282840" y="414622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xdr:nvSpPr>
        <xdr:cNvPr id="439" name="427 CuadroTexto"/>
        <xdr:cNvSpPr/>
      </xdr:nvSpPr>
      <xdr:spPr>
        <a:xfrm>
          <a:off x="3282840" y="414622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xdr:nvSpPr>
        <xdr:cNvPr id="440" name="428 CuadroTexto"/>
        <xdr:cNvSpPr/>
      </xdr:nvSpPr>
      <xdr:spPr>
        <a:xfrm>
          <a:off x="3282840" y="414622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xdr:nvSpPr>
        <xdr:cNvPr id="441" name="429 CuadroTexto"/>
        <xdr:cNvSpPr/>
      </xdr:nvSpPr>
      <xdr:spPr>
        <a:xfrm>
          <a:off x="3282840" y="414622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xdr:nvSpPr>
        <xdr:cNvPr id="442" name="430 CuadroTexto"/>
        <xdr:cNvSpPr/>
      </xdr:nvSpPr>
      <xdr:spPr>
        <a:xfrm>
          <a:off x="3282840" y="414622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43" name="431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44" name="432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45" name="433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46" name="434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47" name="435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48" name="436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49" name="437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50" name="438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51" name="439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52" name="440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53" name="441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54" name="442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55" name="443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56" name="444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57" name="445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58" name="446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59" name="447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60" name="448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61" name="449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62" name="450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63" name="451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64" name="452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65" name="453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66" name="454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67" name="455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xdr:nvSpPr>
        <xdr:cNvPr id="468" name="456 CuadroTexto"/>
        <xdr:cNvSpPr/>
      </xdr:nvSpPr>
      <xdr:spPr>
        <a:xfrm>
          <a:off x="3282840" y="4942512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182160</xdr:colOff>
      <xdr:row>63</xdr:row>
      <xdr:rowOff>109800</xdr:rowOff>
    </xdr:to>
    <xdr:sp>
      <xdr:nvSpPr>
        <xdr:cNvPr id="469" name="457 CuadroTexto"/>
        <xdr:cNvSpPr/>
      </xdr:nvSpPr>
      <xdr:spPr>
        <a:xfrm>
          <a:off x="3282840" y="22183560"/>
          <a:ext cx="18216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182160</xdr:colOff>
      <xdr:row>64</xdr:row>
      <xdr:rowOff>262080</xdr:rowOff>
    </xdr:to>
    <xdr:sp>
      <xdr:nvSpPr>
        <xdr:cNvPr id="470" name="458 CuadroTexto"/>
        <xdr:cNvSpPr/>
      </xdr:nvSpPr>
      <xdr:spPr>
        <a:xfrm>
          <a:off x="3282840" y="226407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182160</xdr:colOff>
      <xdr:row>64</xdr:row>
      <xdr:rowOff>262080</xdr:rowOff>
    </xdr:to>
    <xdr:sp>
      <xdr:nvSpPr>
        <xdr:cNvPr id="471" name="459 CuadroTexto"/>
        <xdr:cNvSpPr/>
      </xdr:nvSpPr>
      <xdr:spPr>
        <a:xfrm>
          <a:off x="3282840" y="226407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182160</xdr:colOff>
      <xdr:row>64</xdr:row>
      <xdr:rowOff>262080</xdr:rowOff>
    </xdr:to>
    <xdr:sp>
      <xdr:nvSpPr>
        <xdr:cNvPr id="472" name="460 CuadroTexto"/>
        <xdr:cNvSpPr/>
      </xdr:nvSpPr>
      <xdr:spPr>
        <a:xfrm>
          <a:off x="3282840" y="226407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182160</xdr:colOff>
      <xdr:row>64</xdr:row>
      <xdr:rowOff>262080</xdr:rowOff>
    </xdr:to>
    <xdr:sp>
      <xdr:nvSpPr>
        <xdr:cNvPr id="473" name="461 CuadroTexto"/>
        <xdr:cNvSpPr/>
      </xdr:nvSpPr>
      <xdr:spPr>
        <a:xfrm>
          <a:off x="3282840" y="22640760"/>
          <a:ext cx="182160" cy="262080"/>
        </a:xfrm>
        <a:prstGeom prst="rect">
          <a:avLst/>
        </a:prstGeom>
        <a:noFill/>
        <a:ln w="0">
          <a:noFill/>
        </a:ln>
      </xdr:spPr>
      <xdr:style>
        <a:lnRef idx="0"/>
        <a:fillRef idx="0"/>
        <a:effectRef idx="0"/>
        <a:fontRef idx="minor"/>
      </xdr:style>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0</xdr:colOff>
      <xdr:row>109</xdr:row>
      <xdr:rowOff>0</xdr:rowOff>
    </xdr:from>
    <xdr:to>
      <xdr:col>3</xdr:col>
      <xdr:colOff>182160</xdr:colOff>
      <xdr:row>109</xdr:row>
      <xdr:rowOff>262080</xdr:rowOff>
    </xdr:to>
    <xdr:sp>
      <xdr:nvSpPr>
        <xdr:cNvPr id="474" name="1 CuadroTexto"/>
        <xdr:cNvSpPr/>
      </xdr:nvSpPr>
      <xdr:spPr>
        <a:xfrm>
          <a:off x="3242160" y="445197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173</xdr:row>
      <xdr:rowOff>0</xdr:rowOff>
    </xdr:from>
    <xdr:to>
      <xdr:col>3</xdr:col>
      <xdr:colOff>182160</xdr:colOff>
      <xdr:row>173</xdr:row>
      <xdr:rowOff>262080</xdr:rowOff>
    </xdr:to>
    <xdr:sp>
      <xdr:nvSpPr>
        <xdr:cNvPr id="475" name="2 CuadroTexto"/>
        <xdr:cNvSpPr/>
      </xdr:nvSpPr>
      <xdr:spPr>
        <a:xfrm>
          <a:off x="3242160" y="724852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xdr:nvSpPr>
        <xdr:cNvPr id="476" name="3 CuadroTexto"/>
        <xdr:cNvSpPr/>
      </xdr:nvSpPr>
      <xdr:spPr>
        <a:xfrm>
          <a:off x="3242160" y="411670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xdr:nvSpPr>
        <xdr:cNvPr id="477" name="4 CuadroTexto"/>
        <xdr:cNvSpPr/>
      </xdr:nvSpPr>
      <xdr:spPr>
        <a:xfrm>
          <a:off x="3242160" y="411670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xdr:nvSpPr>
        <xdr:cNvPr id="478" name="5 CuadroTexto"/>
        <xdr:cNvSpPr/>
      </xdr:nvSpPr>
      <xdr:spPr>
        <a:xfrm>
          <a:off x="3242160" y="411670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xdr:nvSpPr>
        <xdr:cNvPr id="479" name="6 CuadroTexto"/>
        <xdr:cNvSpPr/>
      </xdr:nvSpPr>
      <xdr:spPr>
        <a:xfrm>
          <a:off x="3242160" y="411670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xdr:nvSpPr>
        <xdr:cNvPr id="480" name="7 CuadroTexto"/>
        <xdr:cNvSpPr/>
      </xdr:nvSpPr>
      <xdr:spPr>
        <a:xfrm>
          <a:off x="3242160" y="411670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xdr:nvSpPr>
        <xdr:cNvPr id="481" name="8 CuadroTexto"/>
        <xdr:cNvSpPr/>
      </xdr:nvSpPr>
      <xdr:spPr>
        <a:xfrm>
          <a:off x="3242160" y="411670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xdr:nvSpPr>
        <xdr:cNvPr id="482" name="9 CuadroTexto"/>
        <xdr:cNvSpPr/>
      </xdr:nvSpPr>
      <xdr:spPr>
        <a:xfrm>
          <a:off x="3242160" y="411670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xdr:nvSpPr>
        <xdr:cNvPr id="483" name="10 CuadroTexto"/>
        <xdr:cNvSpPr/>
      </xdr:nvSpPr>
      <xdr:spPr>
        <a:xfrm>
          <a:off x="3242160" y="411670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xdr:nvSpPr>
        <xdr:cNvPr id="484" name="11 CuadroTexto"/>
        <xdr:cNvSpPr/>
      </xdr:nvSpPr>
      <xdr:spPr>
        <a:xfrm>
          <a:off x="3242160" y="411670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xdr:nvSpPr>
        <xdr:cNvPr id="485" name="12 CuadroTexto"/>
        <xdr:cNvSpPr/>
      </xdr:nvSpPr>
      <xdr:spPr>
        <a:xfrm>
          <a:off x="3242160" y="411670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114</xdr:row>
      <xdr:rowOff>0</xdr:rowOff>
    </xdr:from>
    <xdr:to>
      <xdr:col>3</xdr:col>
      <xdr:colOff>182160</xdr:colOff>
      <xdr:row>114</xdr:row>
      <xdr:rowOff>262080</xdr:rowOff>
    </xdr:to>
    <xdr:sp>
      <xdr:nvSpPr>
        <xdr:cNvPr id="486" name="13 CuadroTexto"/>
        <xdr:cNvSpPr/>
      </xdr:nvSpPr>
      <xdr:spPr>
        <a:xfrm>
          <a:off x="3242160" y="4695840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181</xdr:row>
      <xdr:rowOff>0</xdr:rowOff>
    </xdr:from>
    <xdr:to>
      <xdr:col>3</xdr:col>
      <xdr:colOff>182160</xdr:colOff>
      <xdr:row>181</xdr:row>
      <xdr:rowOff>262080</xdr:rowOff>
    </xdr:to>
    <xdr:sp>
      <xdr:nvSpPr>
        <xdr:cNvPr id="487" name="14 CuadroTexto"/>
        <xdr:cNvSpPr/>
      </xdr:nvSpPr>
      <xdr:spPr>
        <a:xfrm>
          <a:off x="3242160" y="7629516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xdr:nvSpPr>
        <xdr:cNvPr id="488" name="15 CuadroTexto"/>
        <xdr:cNvSpPr/>
      </xdr:nvSpPr>
      <xdr:spPr>
        <a:xfrm>
          <a:off x="3242160" y="411670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xdr:nvSpPr>
        <xdr:cNvPr id="489" name="16 CuadroTexto"/>
        <xdr:cNvSpPr/>
      </xdr:nvSpPr>
      <xdr:spPr>
        <a:xfrm>
          <a:off x="3242160" y="411670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xdr:nvSpPr>
        <xdr:cNvPr id="490" name="17 CuadroTexto"/>
        <xdr:cNvSpPr/>
      </xdr:nvSpPr>
      <xdr:spPr>
        <a:xfrm>
          <a:off x="3242160" y="411670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xdr:nvSpPr>
        <xdr:cNvPr id="491" name="18 CuadroTexto"/>
        <xdr:cNvSpPr/>
      </xdr:nvSpPr>
      <xdr:spPr>
        <a:xfrm>
          <a:off x="3242160" y="411670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xdr:nvSpPr>
        <xdr:cNvPr id="492" name="19 CuadroTexto"/>
        <xdr:cNvSpPr/>
      </xdr:nvSpPr>
      <xdr:spPr>
        <a:xfrm>
          <a:off x="3242160" y="411670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xdr:nvSpPr>
        <xdr:cNvPr id="493" name="20 CuadroTexto"/>
        <xdr:cNvSpPr/>
      </xdr:nvSpPr>
      <xdr:spPr>
        <a:xfrm>
          <a:off x="3242160" y="411670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xdr:nvSpPr>
        <xdr:cNvPr id="494" name="21 CuadroTexto"/>
        <xdr:cNvSpPr/>
      </xdr:nvSpPr>
      <xdr:spPr>
        <a:xfrm>
          <a:off x="3242160" y="411670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xdr:nvSpPr>
        <xdr:cNvPr id="495" name="22 CuadroTexto"/>
        <xdr:cNvSpPr/>
      </xdr:nvSpPr>
      <xdr:spPr>
        <a:xfrm>
          <a:off x="3242160" y="411670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xdr:nvSpPr>
        <xdr:cNvPr id="496" name="23 CuadroTexto"/>
        <xdr:cNvSpPr/>
      </xdr:nvSpPr>
      <xdr:spPr>
        <a:xfrm>
          <a:off x="3242160" y="41167080"/>
          <a:ext cx="182160" cy="26208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xdr:nvSpPr>
        <xdr:cNvPr id="497" name="24 CuadroTexto"/>
        <xdr:cNvSpPr/>
      </xdr:nvSpPr>
      <xdr:spPr>
        <a:xfrm>
          <a:off x="3242160" y="41167080"/>
          <a:ext cx="182160" cy="262080"/>
        </a:xfrm>
        <a:prstGeom prst="rect">
          <a:avLst/>
        </a:prstGeom>
        <a:noFill/>
        <a:ln w="0">
          <a:noFill/>
        </a:ln>
      </xdr:spPr>
      <xdr:style>
        <a:lnRef idx="0"/>
        <a:fillRef idx="0"/>
        <a:effectRef idx="0"/>
        <a:fontRef idx="minor"/>
      </xdr:style>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416880</xdr:colOff>
      <xdr:row>75</xdr:row>
      <xdr:rowOff>190440</xdr:rowOff>
    </xdr:from>
    <xdr:to>
      <xdr:col>4</xdr:col>
      <xdr:colOff>599040</xdr:colOff>
      <xdr:row>76</xdr:row>
      <xdr:rowOff>147960</xdr:rowOff>
    </xdr:to>
    <xdr:sp>
      <xdr:nvSpPr>
        <xdr:cNvPr id="498" name="2 CuadroTexto"/>
        <xdr:cNvSpPr/>
      </xdr:nvSpPr>
      <xdr:spPr>
        <a:xfrm>
          <a:off x="3346200" y="31213440"/>
          <a:ext cx="182160" cy="262080"/>
        </a:xfrm>
        <a:prstGeom prst="rect">
          <a:avLst/>
        </a:prstGeom>
        <a:noFill/>
        <a:ln w="0">
          <a:noFill/>
        </a:ln>
      </xdr:spPr>
      <xdr:style>
        <a:lnRef idx="0"/>
        <a:fillRef idx="0"/>
        <a:effectRef idx="0"/>
        <a:fontRef idx="minor"/>
      </xdr:style>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file>

<file path=xl/drawings/drawing14.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_rels/sheet8.xml.rels><?xml version="1.0" encoding="UTF-8"?>
<Relationships xmlns="http://schemas.openxmlformats.org/package/2006/relationships"><Relationship Id="rId1" Type="http://schemas.openxmlformats.org/officeDocument/2006/relationships/drawing" Target="../drawings/drawing4.xml"/>
</Relationships>
</file>

<file path=xl/worksheets/_rels/sheet9.xml.rels><?xml version="1.0" encoding="UTF-8"?>
<Relationships xmlns="http://schemas.openxmlformats.org/package/2006/relationships"><Relationship Id="rId1" Type="http://schemas.openxmlformats.org/officeDocument/2006/relationships/drawing" Target="../drawings/drawing5.xml"/>
</Relationships>
</file>

<file path=xl/worksheets/_rels/sheet10.xml.rels><?xml version="1.0" encoding="UTF-8"?>
<Relationships xmlns="http://schemas.openxmlformats.org/package/2006/relationships"><Relationship Id="rId1" Type="http://schemas.openxmlformats.org/officeDocument/2006/relationships/drawing" Target="../drawings/drawing6.xml"/>
</Relationships>
</file>

<file path=xl/worksheets/_rels/sheet11.xml.rels><?xml version="1.0" encoding="UTF-8"?>
<Relationships xmlns="http://schemas.openxmlformats.org/package/2006/relationships"><Relationship Id="rId1" Type="http://schemas.openxmlformats.org/officeDocument/2006/relationships/drawing" Target="../drawings/drawing7.xml"/>
</Relationships>
</file>

<file path=xl/worksheets/_rels/sheet12.xml.rels><?xml version="1.0" encoding="UTF-8"?>
<Relationships xmlns="http://schemas.openxmlformats.org/package/2006/relationships"><Relationship Id="rId1" Type="http://schemas.openxmlformats.org/officeDocument/2006/relationships/drawing" Target="../drawings/drawing8.xml"/>
</Relationships>
</file>

<file path=xl/worksheets/_rels/sheet13.xml.rels><?xml version="1.0" encoding="UTF-8"?>
<Relationships xmlns="http://schemas.openxmlformats.org/package/2006/relationships"><Relationship Id="rId1" Type="http://schemas.openxmlformats.org/officeDocument/2006/relationships/drawing" Target="../drawings/drawing9.xml"/>
</Relationships>
</file>

<file path=xl/worksheets/_rels/sheet14.xml.rels><?xml version="1.0" encoding="UTF-8"?>
<Relationships xmlns="http://schemas.openxmlformats.org/package/2006/relationships"><Relationship Id="rId1" Type="http://schemas.openxmlformats.org/officeDocument/2006/relationships/drawing" Target="../drawings/drawing10.xml"/>
</Relationships>
</file>

<file path=xl/worksheets/_rels/sheet15.xml.rels><?xml version="1.0" encoding="UTF-8"?>
<Relationships xmlns="http://schemas.openxmlformats.org/package/2006/relationships"><Relationship Id="rId1" Type="http://schemas.openxmlformats.org/officeDocument/2006/relationships/drawing" Target="../drawings/drawing11.xml"/>
</Relationships>
</file>

<file path=xl/worksheets/_rels/sheet16.xml.rels><?xml version="1.0" encoding="UTF-8"?>
<Relationships xmlns="http://schemas.openxmlformats.org/package/2006/relationships"><Relationship Id="rId1" Type="http://schemas.openxmlformats.org/officeDocument/2006/relationships/drawing" Target="../drawings/drawing12.xml"/>
</Relationships>
</file>

<file path=xl/worksheets/_rels/sheet18.xml.rels><?xml version="1.0" encoding="UTF-8"?>
<Relationships xmlns="http://schemas.openxmlformats.org/package/2006/relationships"><Relationship Id="rId1" Type="http://schemas.openxmlformats.org/officeDocument/2006/relationships/hyperlink" Target="http://www.iso.org/iso/home/standards/currency_codes.htm" TargetMode="External"/><Relationship Id="rId2" Type="http://schemas.openxmlformats.org/officeDocument/2006/relationships/hyperlink" Target="http://www.chemie.fu-berlin.de/diverse/doc/ISO_3166.html" TargetMode="External"/><Relationship Id="rId3" Type="http://schemas.openxmlformats.org/officeDocument/2006/relationships/hyperlink" Target="https://www.datosabiertos.gob.pe/dataset/c&#243;digo-de-ubicaci&#243;n-geogr&#225;fica-en-el-per&#250;-instituto-nacional-de-estad&#237;stica-e-inform&#225;tica" TargetMode="External"/><Relationship Id="rId4" Type="http://schemas.openxmlformats.org/officeDocument/2006/relationships/hyperlink" Target="https://www.unspsc.org/codeset-downloads/productid/28/createdbyuser/3?txtsearch=" TargetMode="External"/>
</Relationships>
</file>

<file path=xl/worksheets/_rels/sheet19.xml.rels><?xml version="1.0" encoding="UTF-8"?>
<Relationships xmlns="http://schemas.openxmlformats.org/package/2006/relationships"><Relationship Id="rId1" Type="http://schemas.openxmlformats.org/officeDocument/2006/relationships/drawing" Target="../drawings/drawing13.xml"/>
</Relationships>
</file>

<file path=xl/worksheets/_rels/sheet22.xml.rels><?xml version="1.0" encoding="UTF-8"?>
<Relationships xmlns="http://schemas.openxmlformats.org/package/2006/relationships"><Relationship Id="rId1" Type="http://schemas.openxmlformats.org/officeDocument/2006/relationships/drawing" Target="../drawings/drawing1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E7" activeCellId="1" sqref="417:418 E7"/>
    </sheetView>
  </sheetViews>
  <sheetFormatPr defaultColWidth="11.42578125" defaultRowHeight="15" zeroHeight="true" outlineLevelRow="0" outlineLevelCol="0"/>
  <cols>
    <col collapsed="false" customWidth="true" hidden="false" outlineLevel="0" max="1" min="1" style="1" width="2.57"/>
    <col collapsed="false" customWidth="true" hidden="false" outlineLevel="0" max="2" min="2" style="1" width="50.16"/>
    <col collapsed="false" customWidth="true" hidden="false" outlineLevel="0" max="3" min="3" style="1" width="8.15"/>
    <col collapsed="false" customWidth="true" hidden="false" outlineLevel="0" max="4" min="4" style="1" width="8.57"/>
    <col collapsed="false" customWidth="true" hidden="false" outlineLevel="0" max="5" min="5" style="1" width="46.15"/>
    <col collapsed="false" customWidth="true" hidden="false" outlineLevel="0" max="6" min="6" style="1" width="17.15"/>
    <col collapsed="false" customWidth="true" hidden="false" outlineLevel="0" max="7" min="7" style="1" width="2.57"/>
    <col collapsed="false" customWidth="false" hidden="true" outlineLevel="0" max="1024" min="8" style="1" width="11.43"/>
  </cols>
  <sheetData>
    <row r="1" customFormat="false" ht="23.25" hidden="false" customHeight="true" outlineLevel="0" collapsed="false">
      <c r="A1" s="2"/>
      <c r="B1" s="2"/>
      <c r="C1" s="2"/>
      <c r="D1" s="2"/>
      <c r="E1" s="2"/>
      <c r="F1" s="2"/>
      <c r="G1" s="2"/>
    </row>
    <row r="2" customFormat="false" ht="23.25" hidden="false" customHeight="true" outlineLevel="0" collapsed="false">
      <c r="A2" s="2"/>
      <c r="B2" s="3" t="s">
        <v>0</v>
      </c>
      <c r="C2" s="4" t="s">
        <v>1</v>
      </c>
      <c r="D2" s="4" t="s">
        <v>2</v>
      </c>
      <c r="E2" s="3" t="s">
        <v>3</v>
      </c>
      <c r="F2" s="5" t="s">
        <v>4</v>
      </c>
      <c r="G2" s="2"/>
    </row>
    <row r="3" customFormat="false" ht="23.25" hidden="false" customHeight="true" outlineLevel="0" collapsed="false">
      <c r="A3" s="2"/>
      <c r="B3" s="6" t="s">
        <v>5</v>
      </c>
      <c r="C3" s="7" t="s">
        <v>6</v>
      </c>
      <c r="D3" s="8" t="s">
        <v>7</v>
      </c>
      <c r="E3" s="6" t="str">
        <f aca="false">VLOOKUP(D3,CódigosRetorno!A:B,2,FALSE())</f>
        <v>El sistema no puede responder su solicitud. Intente nuevamente o comuníquese con su Administrador</v>
      </c>
      <c r="F3" s="9" t="s">
        <v>8</v>
      </c>
      <c r="G3" s="2"/>
    </row>
    <row r="4" customFormat="false" ht="23.25" hidden="false" customHeight="true" outlineLevel="0" collapsed="false">
      <c r="A4" s="2"/>
      <c r="B4" s="6" t="s">
        <v>9</v>
      </c>
      <c r="C4" s="7" t="s">
        <v>6</v>
      </c>
      <c r="D4" s="8" t="s">
        <v>10</v>
      </c>
      <c r="E4" s="6" t="s">
        <v>11</v>
      </c>
      <c r="F4" s="9" t="s">
        <v>8</v>
      </c>
      <c r="G4" s="2"/>
    </row>
    <row r="5" customFormat="false" ht="23.25" hidden="false" customHeight="true" outlineLevel="0" collapsed="false">
      <c r="A5" s="2"/>
      <c r="B5" s="6" t="s">
        <v>12</v>
      </c>
      <c r="C5" s="7" t="s">
        <v>6</v>
      </c>
      <c r="D5" s="8" t="s">
        <v>13</v>
      </c>
      <c r="E5" s="6" t="s">
        <v>14</v>
      </c>
      <c r="F5" s="9" t="s">
        <v>15</v>
      </c>
      <c r="G5" s="2"/>
    </row>
    <row r="6" customFormat="false" ht="239.25" hidden="false" customHeight="true" outlineLevel="0" collapsed="false">
      <c r="A6" s="2"/>
      <c r="B6" s="6" t="s">
        <v>16</v>
      </c>
      <c r="C6" s="7" t="s">
        <v>6</v>
      </c>
      <c r="D6" s="8" t="s">
        <v>17</v>
      </c>
      <c r="E6" s="6" t="s">
        <v>18</v>
      </c>
      <c r="F6" s="9" t="s">
        <v>8</v>
      </c>
      <c r="G6" s="2"/>
    </row>
    <row r="7" customFormat="false" ht="72.75" hidden="false" customHeight="true" outlineLevel="0" collapsed="false">
      <c r="A7" s="2"/>
      <c r="B7" s="6" t="s">
        <v>19</v>
      </c>
      <c r="C7" s="7" t="s">
        <v>6</v>
      </c>
      <c r="D7" s="8" t="s">
        <v>17</v>
      </c>
      <c r="E7" s="6" t="s">
        <v>18</v>
      </c>
      <c r="F7" s="9" t="s">
        <v>8</v>
      </c>
      <c r="G7" s="2"/>
    </row>
    <row r="8" customFormat="false" ht="105.75" hidden="false" customHeight="true" outlineLevel="0" collapsed="false">
      <c r="A8" s="2"/>
      <c r="B8" s="10" t="s">
        <v>20</v>
      </c>
      <c r="C8" s="7" t="s">
        <v>6</v>
      </c>
      <c r="D8" s="8" t="s">
        <v>21</v>
      </c>
      <c r="E8" s="6" t="s">
        <v>22</v>
      </c>
      <c r="F8" s="9" t="s">
        <v>15</v>
      </c>
      <c r="G8" s="2"/>
    </row>
    <row r="9" customFormat="false" ht="23.25" hidden="false" customHeight="true" outlineLevel="0" collapsed="false">
      <c r="A9" s="2"/>
      <c r="B9" s="10" t="s">
        <v>23</v>
      </c>
      <c r="C9" s="7" t="s">
        <v>6</v>
      </c>
      <c r="D9" s="8" t="s">
        <v>24</v>
      </c>
      <c r="E9" s="6" t="s">
        <v>25</v>
      </c>
      <c r="F9" s="9" t="s">
        <v>8</v>
      </c>
      <c r="G9" s="2"/>
    </row>
    <row r="10" customFormat="false" ht="23.25" hidden="false" customHeight="true" outlineLevel="0" collapsed="false">
      <c r="A10" s="2"/>
      <c r="B10" s="10" t="s">
        <v>26</v>
      </c>
      <c r="C10" s="7" t="s">
        <v>6</v>
      </c>
      <c r="D10" s="8" t="s">
        <v>27</v>
      </c>
      <c r="E10" s="6" t="s">
        <v>26</v>
      </c>
      <c r="F10" s="9" t="s">
        <v>8</v>
      </c>
      <c r="G10" s="2"/>
    </row>
    <row r="11" customFormat="false" ht="23.25" hidden="false" customHeight="true" outlineLevel="0" collapsed="false">
      <c r="A11" s="2"/>
      <c r="B11" s="10" t="s">
        <v>28</v>
      </c>
      <c r="C11" s="7" t="s">
        <v>6</v>
      </c>
      <c r="D11" s="8" t="s">
        <v>29</v>
      </c>
      <c r="E11" s="6" t="s">
        <v>30</v>
      </c>
      <c r="F11" s="9" t="s">
        <v>8</v>
      </c>
      <c r="G11" s="2"/>
    </row>
    <row r="12" customFormat="false" ht="23.25" hidden="false" customHeight="true" outlineLevel="0" collapsed="false">
      <c r="A12" s="2"/>
      <c r="B12" s="6" t="s">
        <v>31</v>
      </c>
      <c r="C12" s="7" t="s">
        <v>6</v>
      </c>
      <c r="D12" s="8" t="s">
        <v>32</v>
      </c>
      <c r="E12" s="6" t="s">
        <v>33</v>
      </c>
      <c r="F12" s="9" t="s">
        <v>8</v>
      </c>
      <c r="G12" s="2"/>
    </row>
    <row r="13" customFormat="false" ht="60.75" hidden="false" customHeight="true" outlineLevel="0" collapsed="false">
      <c r="A13" s="2"/>
      <c r="B13" s="6" t="s">
        <v>34</v>
      </c>
      <c r="C13" s="7" t="s">
        <v>6</v>
      </c>
      <c r="D13" s="8" t="s">
        <v>35</v>
      </c>
      <c r="E13" s="6" t="s">
        <v>36</v>
      </c>
      <c r="F13" s="9" t="s">
        <v>8</v>
      </c>
      <c r="G13" s="2"/>
    </row>
    <row r="14" customFormat="false" ht="23.25" hidden="false" customHeight="true" outlineLevel="0" collapsed="false">
      <c r="A14" s="2"/>
      <c r="B14" s="6" t="s">
        <v>37</v>
      </c>
      <c r="C14" s="7" t="s">
        <v>6</v>
      </c>
      <c r="D14" s="8" t="s">
        <v>38</v>
      </c>
      <c r="E14" s="6" t="s">
        <v>39</v>
      </c>
      <c r="F14" s="9" t="s">
        <v>8</v>
      </c>
      <c r="G14" s="2"/>
    </row>
    <row r="15" customFormat="false" ht="23.25" hidden="false" customHeight="true" outlineLevel="0" collapsed="false">
      <c r="A15" s="2"/>
      <c r="B15" s="6" t="s">
        <v>40</v>
      </c>
      <c r="C15" s="7" t="s">
        <v>6</v>
      </c>
      <c r="D15" s="8" t="s">
        <v>41</v>
      </c>
      <c r="E15" s="6" t="s">
        <v>40</v>
      </c>
      <c r="F15" s="9" t="s">
        <v>8</v>
      </c>
      <c r="G15" s="2"/>
    </row>
    <row r="16" customFormat="false" ht="23.25" hidden="false" customHeight="true" outlineLevel="0" collapsed="false">
      <c r="A16" s="2"/>
      <c r="B16" s="6" t="s">
        <v>42</v>
      </c>
      <c r="C16" s="7" t="s">
        <v>6</v>
      </c>
      <c r="D16" s="8" t="s">
        <v>43</v>
      </c>
      <c r="E16" s="6" t="s">
        <v>44</v>
      </c>
      <c r="F16" s="9" t="s">
        <v>8</v>
      </c>
      <c r="G16" s="2"/>
    </row>
    <row r="17" customFormat="false" ht="41.25" hidden="false" customHeight="true" outlineLevel="0" collapsed="false">
      <c r="A17" s="2"/>
      <c r="B17" s="6" t="s">
        <v>45</v>
      </c>
      <c r="C17" s="7" t="s">
        <v>6</v>
      </c>
      <c r="D17" s="8" t="s">
        <v>46</v>
      </c>
      <c r="E17" s="6" t="s">
        <v>47</v>
      </c>
      <c r="F17" s="9" t="s">
        <v>48</v>
      </c>
      <c r="G17" s="2"/>
    </row>
    <row r="18" customFormat="false" ht="36" hidden="false" customHeight="false" outlineLevel="0" collapsed="false">
      <c r="A18" s="2"/>
      <c r="B18" s="6" t="s">
        <v>49</v>
      </c>
      <c r="C18" s="7" t="s">
        <v>6</v>
      </c>
      <c r="D18" s="8" t="s">
        <v>50</v>
      </c>
      <c r="E18" s="6" t="s">
        <v>51</v>
      </c>
      <c r="F18" s="9" t="s">
        <v>48</v>
      </c>
      <c r="G18" s="2"/>
    </row>
    <row r="19" customFormat="false" ht="39" hidden="false" customHeight="true" outlineLevel="0" collapsed="false">
      <c r="A19" s="11"/>
      <c r="B19" s="6" t="s">
        <v>52</v>
      </c>
      <c r="C19" s="7" t="s">
        <v>6</v>
      </c>
      <c r="D19" s="8" t="s">
        <v>53</v>
      </c>
      <c r="E19" s="6" t="s">
        <v>54</v>
      </c>
      <c r="F19" s="9" t="s">
        <v>8</v>
      </c>
      <c r="G19" s="2"/>
    </row>
    <row r="20" customFormat="false" ht="23.25" hidden="false" customHeight="true" outlineLevel="0" collapsed="false">
      <c r="A20" s="11"/>
      <c r="B20" s="6" t="s">
        <v>55</v>
      </c>
      <c r="C20" s="7" t="s">
        <v>6</v>
      </c>
      <c r="D20" s="8" t="s">
        <v>56</v>
      </c>
      <c r="E20" s="6" t="s">
        <v>57</v>
      </c>
      <c r="F20" s="9" t="s">
        <v>8</v>
      </c>
      <c r="G20" s="2"/>
    </row>
    <row r="21" customFormat="false" ht="23.25" hidden="false" customHeight="true" outlineLevel="0" collapsed="false">
      <c r="A21" s="2"/>
      <c r="B21" s="2"/>
      <c r="C21" s="2"/>
      <c r="D21" s="2"/>
      <c r="E21" s="2"/>
      <c r="F21" s="2"/>
      <c r="G21"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F3" activePane="bottomRight" state="frozen"/>
      <selection pane="topLeft" activeCell="A1" activeCellId="0" sqref="A1"/>
      <selection pane="topRight" activeCell="F1" activeCellId="0" sqref="F1"/>
      <selection pane="bottomLeft" activeCell="A3" activeCellId="0" sqref="A3"/>
      <selection pane="bottomRight" activeCell="H14" activeCellId="1" sqref="417:418 H14"/>
    </sheetView>
  </sheetViews>
  <sheetFormatPr defaultColWidth="11.42578125" defaultRowHeight="15" zeroHeight="true" outlineLevelRow="0" outlineLevelCol="0"/>
  <cols>
    <col collapsed="false" customWidth="true" hidden="false" outlineLevel="0" max="1" min="1" style="12" width="2.57"/>
    <col collapsed="false" customWidth="true" hidden="false" outlineLevel="0" max="2" min="2" style="12" width="36"/>
    <col collapsed="false" customWidth="true" hidden="false" outlineLevel="0" max="3" min="3" style="13" width="7.42"/>
    <col collapsed="false" customWidth="true" hidden="false" outlineLevel="0" max="4" min="4" style="13" width="14.42"/>
    <col collapsed="false" customWidth="true" hidden="false" outlineLevel="0" max="5" min="5" style="14" width="41.57"/>
    <col collapsed="false" customWidth="true" hidden="false" outlineLevel="0" max="6" min="6" style="14" width="70.15"/>
    <col collapsed="false" customWidth="true" hidden="false" outlineLevel="0" max="7" min="7" style="12" width="13.86"/>
    <col collapsed="false" customWidth="true" hidden="false" outlineLevel="0" max="8" min="8" style="15" width="18.57"/>
    <col collapsed="false" customWidth="true" hidden="false" outlineLevel="0" max="9" min="9" style="14" width="49"/>
    <col collapsed="false" customWidth="true" hidden="false" outlineLevel="0" max="10" min="10" style="12" width="2.57"/>
    <col collapsed="false" customWidth="false" hidden="true" outlineLevel="0" max="1024" min="11" style="12" width="11.43"/>
  </cols>
  <sheetData>
    <row r="1" customFormat="false" ht="12" hidden="false" customHeight="true" outlineLevel="0" collapsed="false">
      <c r="A1" s="16"/>
      <c r="B1" s="17"/>
      <c r="C1" s="17"/>
      <c r="D1" s="17"/>
      <c r="E1" s="17"/>
      <c r="F1" s="18"/>
      <c r="G1" s="16"/>
      <c r="H1" s="19"/>
      <c r="I1" s="18"/>
      <c r="J1" s="16"/>
    </row>
    <row r="2" s="23" customFormat="true" ht="24" hidden="false" customHeight="true" outlineLevel="0" collapsed="false">
      <c r="A2" s="20"/>
      <c r="B2" s="21" t="s">
        <v>58</v>
      </c>
      <c r="C2" s="21" t="s">
        <v>59</v>
      </c>
      <c r="D2" s="21" t="s">
        <v>60</v>
      </c>
      <c r="E2" s="21" t="s">
        <v>61</v>
      </c>
      <c r="F2" s="21" t="s">
        <v>0</v>
      </c>
      <c r="G2" s="21" t="s">
        <v>1</v>
      </c>
      <c r="H2" s="21" t="s">
        <v>2</v>
      </c>
      <c r="I2" s="21"/>
      <c r="J2" s="22"/>
    </row>
    <row r="3" customFormat="false" ht="36" hidden="false" customHeight="true" outlineLevel="0" collapsed="false">
      <c r="A3" s="16"/>
      <c r="B3" s="6" t="s">
        <v>62</v>
      </c>
      <c r="C3" s="24" t="s">
        <v>63</v>
      </c>
      <c r="D3" s="24" t="s">
        <v>64</v>
      </c>
      <c r="E3" s="6" t="s">
        <v>65</v>
      </c>
      <c r="F3" s="6" t="s">
        <v>66</v>
      </c>
      <c r="G3" s="7" t="s">
        <v>6</v>
      </c>
      <c r="H3" s="8" t="s">
        <v>67</v>
      </c>
      <c r="I3" s="6" t="str">
        <f aca="false">VLOOKUP(H3,CódigosRetorno!A:B,2,FALSE())</f>
        <v>El XML no contiene el tag ext:UBLExtensions/ext:UBLExtension/ext:ExtensionContent/ds:Signature/@Id</v>
      </c>
      <c r="J3" s="16"/>
    </row>
    <row r="4" customFormat="false" ht="24" hidden="false" customHeight="false" outlineLevel="0" collapsed="false">
      <c r="A4" s="16"/>
      <c r="B4" s="6"/>
      <c r="C4" s="24"/>
      <c r="D4" s="24"/>
      <c r="E4" s="6"/>
      <c r="F4" s="6" t="s">
        <v>68</v>
      </c>
      <c r="G4" s="7" t="s">
        <v>6</v>
      </c>
      <c r="H4" s="8" t="s">
        <v>69</v>
      </c>
      <c r="I4" s="6" t="s">
        <v>70</v>
      </c>
      <c r="J4" s="16"/>
    </row>
    <row r="5" customFormat="false" ht="36" hidden="false" customHeight="true" outlineLevel="0" collapsed="false">
      <c r="A5" s="16"/>
      <c r="B5" s="6"/>
      <c r="C5" s="24"/>
      <c r="D5" s="24"/>
      <c r="E5" s="6" t="s">
        <v>71</v>
      </c>
      <c r="F5" s="6" t="s">
        <v>66</v>
      </c>
      <c r="G5" s="7" t="s">
        <v>6</v>
      </c>
      <c r="H5" s="8" t="s">
        <v>72</v>
      </c>
      <c r="I5" s="6" t="s">
        <v>73</v>
      </c>
      <c r="J5" s="16"/>
    </row>
    <row r="6" customFormat="false" ht="30.75" hidden="false" customHeight="true" outlineLevel="0" collapsed="false">
      <c r="A6" s="16"/>
      <c r="B6" s="6"/>
      <c r="C6" s="24"/>
      <c r="D6" s="24"/>
      <c r="E6" s="6"/>
      <c r="F6" s="6" t="s">
        <v>68</v>
      </c>
      <c r="G6" s="7" t="s">
        <v>6</v>
      </c>
      <c r="H6" s="8" t="s">
        <v>74</v>
      </c>
      <c r="I6" s="6" t="s">
        <v>75</v>
      </c>
      <c r="J6" s="16"/>
    </row>
    <row r="7" customFormat="false" ht="36" hidden="false" customHeight="true" outlineLevel="0" collapsed="false">
      <c r="A7" s="16"/>
      <c r="B7" s="6"/>
      <c r="C7" s="24"/>
      <c r="D7" s="24"/>
      <c r="E7" s="6" t="s">
        <v>76</v>
      </c>
      <c r="F7" s="6" t="s">
        <v>66</v>
      </c>
      <c r="G7" s="7" t="s">
        <v>6</v>
      </c>
      <c r="H7" s="8" t="s">
        <v>77</v>
      </c>
      <c r="I7" s="6" t="s">
        <v>78</v>
      </c>
      <c r="J7" s="16"/>
    </row>
    <row r="8" customFormat="false" ht="26.25" hidden="false" customHeight="true" outlineLevel="0" collapsed="false">
      <c r="A8" s="16"/>
      <c r="B8" s="6"/>
      <c r="C8" s="24"/>
      <c r="D8" s="24"/>
      <c r="E8" s="6"/>
      <c r="F8" s="6" t="s">
        <v>68</v>
      </c>
      <c r="G8" s="7" t="s">
        <v>6</v>
      </c>
      <c r="H8" s="8" t="s">
        <v>79</v>
      </c>
      <c r="I8" s="6" t="s">
        <v>80</v>
      </c>
      <c r="J8" s="16"/>
    </row>
    <row r="9" customFormat="false" ht="36" hidden="false" customHeight="true" outlineLevel="0" collapsed="false">
      <c r="A9" s="16"/>
      <c r="B9" s="6"/>
      <c r="C9" s="24"/>
      <c r="D9" s="24"/>
      <c r="E9" s="6" t="s">
        <v>81</v>
      </c>
      <c r="F9" s="6" t="s">
        <v>66</v>
      </c>
      <c r="G9" s="7" t="s">
        <v>6</v>
      </c>
      <c r="H9" s="8" t="s">
        <v>82</v>
      </c>
      <c r="I9" s="6" t="s">
        <v>83</v>
      </c>
      <c r="J9" s="16"/>
    </row>
    <row r="10" customFormat="false" ht="24" hidden="false" customHeight="false" outlineLevel="0" collapsed="false">
      <c r="A10" s="16"/>
      <c r="B10" s="6"/>
      <c r="C10" s="24"/>
      <c r="D10" s="24"/>
      <c r="E10" s="6"/>
      <c r="F10" s="6" t="s">
        <v>84</v>
      </c>
      <c r="G10" s="7" t="s">
        <v>6</v>
      </c>
      <c r="H10" s="8" t="s">
        <v>85</v>
      </c>
      <c r="I10" s="6" t="s">
        <v>86</v>
      </c>
      <c r="J10" s="16"/>
    </row>
    <row r="11" customFormat="false" ht="36" hidden="false" customHeight="true" outlineLevel="0" collapsed="false">
      <c r="A11" s="16"/>
      <c r="B11" s="6"/>
      <c r="C11" s="24"/>
      <c r="D11" s="24"/>
      <c r="E11" s="6" t="s">
        <v>87</v>
      </c>
      <c r="F11" s="6" t="s">
        <v>66</v>
      </c>
      <c r="G11" s="7" t="s">
        <v>6</v>
      </c>
      <c r="H11" s="8" t="s">
        <v>88</v>
      </c>
      <c r="I11" s="6" t="s">
        <v>89</v>
      </c>
      <c r="J11" s="16"/>
    </row>
    <row r="12" customFormat="false" ht="24" hidden="false" customHeight="false" outlineLevel="0" collapsed="false">
      <c r="A12" s="16"/>
      <c r="B12" s="6"/>
      <c r="C12" s="24"/>
      <c r="D12" s="24"/>
      <c r="E12" s="6"/>
      <c r="F12" s="6" t="s">
        <v>68</v>
      </c>
      <c r="G12" s="7" t="s">
        <v>6</v>
      </c>
      <c r="H12" s="8" t="s">
        <v>90</v>
      </c>
      <c r="I12" s="6" t="s">
        <v>91</v>
      </c>
      <c r="J12" s="16"/>
    </row>
    <row r="13" customFormat="false" ht="36" hidden="false" customHeight="true" outlineLevel="0" collapsed="false">
      <c r="A13" s="16"/>
      <c r="B13" s="6"/>
      <c r="C13" s="24"/>
      <c r="D13" s="24"/>
      <c r="E13" s="6" t="s">
        <v>92</v>
      </c>
      <c r="F13" s="6" t="s">
        <v>66</v>
      </c>
      <c r="G13" s="7" t="s">
        <v>6</v>
      </c>
      <c r="H13" s="8" t="s">
        <v>93</v>
      </c>
      <c r="I13" s="6" t="s">
        <v>94</v>
      </c>
      <c r="J13" s="16"/>
    </row>
    <row r="14" customFormat="false" ht="36" hidden="false" customHeight="false" outlineLevel="0" collapsed="false">
      <c r="A14" s="16"/>
      <c r="B14" s="6"/>
      <c r="C14" s="24"/>
      <c r="D14" s="24"/>
      <c r="E14" s="6"/>
      <c r="F14" s="6" t="s">
        <v>68</v>
      </c>
      <c r="G14" s="7" t="s">
        <v>6</v>
      </c>
      <c r="H14" s="8" t="s">
        <v>95</v>
      </c>
      <c r="I14" s="6" t="s">
        <v>96</v>
      </c>
      <c r="J14" s="16"/>
    </row>
    <row r="15" customFormat="false" ht="36" hidden="false" customHeight="false" outlineLevel="0" collapsed="false">
      <c r="A15" s="16"/>
      <c r="B15" s="6"/>
      <c r="C15" s="24"/>
      <c r="D15" s="24"/>
      <c r="E15" s="6" t="s">
        <v>97</v>
      </c>
      <c r="F15" s="6" t="s">
        <v>66</v>
      </c>
      <c r="G15" s="7" t="s">
        <v>6</v>
      </c>
      <c r="H15" s="8" t="s">
        <v>98</v>
      </c>
      <c r="I15" s="6" t="s">
        <v>99</v>
      </c>
      <c r="J15" s="16"/>
    </row>
    <row r="16" customFormat="false" ht="24" hidden="false" customHeight="true" outlineLevel="0" collapsed="false">
      <c r="A16" s="16"/>
      <c r="B16" s="6"/>
      <c r="C16" s="24"/>
      <c r="D16" s="24"/>
      <c r="E16" s="6" t="s">
        <v>100</v>
      </c>
      <c r="F16" s="6" t="s">
        <v>66</v>
      </c>
      <c r="G16" s="7" t="s">
        <v>6</v>
      </c>
      <c r="H16" s="8" t="s">
        <v>101</v>
      </c>
      <c r="I16" s="6" t="s">
        <v>102</v>
      </c>
      <c r="J16" s="16"/>
    </row>
    <row r="17" customFormat="false" ht="24" hidden="false" customHeight="false" outlineLevel="0" collapsed="false">
      <c r="A17" s="16"/>
      <c r="B17" s="6"/>
      <c r="C17" s="24"/>
      <c r="D17" s="24"/>
      <c r="E17" s="6"/>
      <c r="F17" s="6" t="s">
        <v>103</v>
      </c>
      <c r="G17" s="7" t="s">
        <v>6</v>
      </c>
      <c r="H17" s="8" t="s">
        <v>104</v>
      </c>
      <c r="I17" s="6" t="s">
        <v>105</v>
      </c>
      <c r="J17" s="16"/>
    </row>
    <row r="18" customFormat="false" ht="36" hidden="false" customHeight="true" outlineLevel="0" collapsed="false">
      <c r="A18" s="16"/>
      <c r="B18" s="6"/>
      <c r="C18" s="24"/>
      <c r="D18" s="24"/>
      <c r="E18" s="6" t="s">
        <v>106</v>
      </c>
      <c r="F18" s="6" t="s">
        <v>66</v>
      </c>
      <c r="G18" s="7" t="s">
        <v>6</v>
      </c>
      <c r="H18" s="8" t="s">
        <v>107</v>
      </c>
      <c r="I18" s="6" t="s">
        <v>108</v>
      </c>
      <c r="J18" s="16"/>
    </row>
    <row r="19" customFormat="false" ht="24" hidden="false" customHeight="false" outlineLevel="0" collapsed="false">
      <c r="A19" s="16"/>
      <c r="B19" s="6"/>
      <c r="C19" s="24"/>
      <c r="D19" s="24"/>
      <c r="E19" s="6"/>
      <c r="F19" s="6" t="s">
        <v>103</v>
      </c>
      <c r="G19" s="7" t="s">
        <v>6</v>
      </c>
      <c r="H19" s="8" t="s">
        <v>109</v>
      </c>
      <c r="I19" s="6" t="s">
        <v>110</v>
      </c>
      <c r="J19" s="16"/>
    </row>
    <row r="20" customFormat="false" ht="15" hidden="false" customHeight="false" outlineLevel="0" collapsed="false">
      <c r="A20" s="16"/>
      <c r="B20" s="6"/>
      <c r="C20" s="24"/>
      <c r="D20" s="24"/>
      <c r="E20" s="10" t="s">
        <v>111</v>
      </c>
      <c r="F20" s="6"/>
      <c r="G20" s="24" t="s">
        <v>8</v>
      </c>
      <c r="H20" s="7" t="s">
        <v>8</v>
      </c>
      <c r="I20" s="6" t="s">
        <v>8</v>
      </c>
      <c r="J20" s="16"/>
    </row>
    <row r="21" customFormat="false" ht="15" hidden="false" customHeight="true" outlineLevel="0" collapsed="false">
      <c r="A21" s="16"/>
      <c r="B21" s="6"/>
      <c r="C21" s="24"/>
      <c r="D21" s="24"/>
      <c r="E21" s="6" t="s">
        <v>112</v>
      </c>
      <c r="F21" s="6" t="s">
        <v>66</v>
      </c>
      <c r="G21" s="7" t="s">
        <v>6</v>
      </c>
      <c r="H21" s="8" t="s">
        <v>113</v>
      </c>
      <c r="I21" s="6" t="s">
        <v>114</v>
      </c>
      <c r="J21" s="16"/>
    </row>
    <row r="22" customFormat="false" ht="24" hidden="false" customHeight="true" outlineLevel="0" collapsed="false">
      <c r="A22" s="16"/>
      <c r="B22" s="6"/>
      <c r="C22" s="24"/>
      <c r="D22" s="24"/>
      <c r="E22" s="6"/>
      <c r="F22" s="6" t="s">
        <v>68</v>
      </c>
      <c r="G22" s="7" t="s">
        <v>6</v>
      </c>
      <c r="H22" s="8" t="s">
        <v>115</v>
      </c>
      <c r="I22" s="6" t="s">
        <v>116</v>
      </c>
      <c r="J22" s="16"/>
    </row>
    <row r="23" customFormat="false" ht="26.25" hidden="false" customHeight="true" outlineLevel="0" collapsed="false">
      <c r="A23" s="16"/>
      <c r="B23" s="6"/>
      <c r="C23" s="24"/>
      <c r="D23" s="24"/>
      <c r="E23" s="6" t="s">
        <v>117</v>
      </c>
      <c r="F23" s="6" t="s">
        <v>66</v>
      </c>
      <c r="G23" s="7" t="s">
        <v>6</v>
      </c>
      <c r="H23" s="8" t="s">
        <v>118</v>
      </c>
      <c r="I23" s="6" t="s">
        <v>119</v>
      </c>
      <c r="J23" s="16"/>
    </row>
    <row r="24" customFormat="false" ht="24" hidden="false" customHeight="false" outlineLevel="0" collapsed="false">
      <c r="A24" s="16"/>
      <c r="B24" s="6"/>
      <c r="C24" s="24"/>
      <c r="D24" s="24"/>
      <c r="E24" s="6"/>
      <c r="F24" s="6" t="s">
        <v>120</v>
      </c>
      <c r="G24" s="7" t="s">
        <v>6</v>
      </c>
      <c r="H24" s="8" t="s">
        <v>121</v>
      </c>
      <c r="I24" s="6" t="s">
        <v>122</v>
      </c>
      <c r="J24" s="16"/>
    </row>
    <row r="25" customFormat="false" ht="24" hidden="false" customHeight="true" outlineLevel="0" collapsed="false">
      <c r="A25" s="16"/>
      <c r="B25" s="6"/>
      <c r="C25" s="24"/>
      <c r="D25" s="24"/>
      <c r="E25" s="10" t="s">
        <v>123</v>
      </c>
      <c r="F25" s="6" t="s">
        <v>66</v>
      </c>
      <c r="G25" s="7" t="s">
        <v>6</v>
      </c>
      <c r="H25" s="8" t="s">
        <v>124</v>
      </c>
      <c r="I25" s="6" t="s">
        <v>125</v>
      </c>
      <c r="J25" s="16"/>
    </row>
    <row r="26" customFormat="false" ht="24" hidden="false" customHeight="false" outlineLevel="0" collapsed="false">
      <c r="A26" s="16"/>
      <c r="B26" s="6"/>
      <c r="C26" s="24"/>
      <c r="D26" s="24"/>
      <c r="E26" s="10"/>
      <c r="F26" s="6" t="s">
        <v>68</v>
      </c>
      <c r="G26" s="7" t="s">
        <v>6</v>
      </c>
      <c r="H26" s="8" t="s">
        <v>126</v>
      </c>
      <c r="I26" s="6" t="s">
        <v>127</v>
      </c>
      <c r="J26" s="16"/>
    </row>
    <row r="27" customFormat="false" ht="36" hidden="false" customHeight="true" outlineLevel="0" collapsed="false">
      <c r="A27" s="16"/>
      <c r="B27" s="6"/>
      <c r="C27" s="24"/>
      <c r="D27" s="24"/>
      <c r="E27" s="6" t="s">
        <v>128</v>
      </c>
      <c r="F27" s="6" t="s">
        <v>66</v>
      </c>
      <c r="G27" s="7" t="s">
        <v>6</v>
      </c>
      <c r="H27" s="8" t="s">
        <v>129</v>
      </c>
      <c r="I27" s="6" t="s">
        <v>130</v>
      </c>
      <c r="J27" s="16"/>
    </row>
    <row r="28" customFormat="false" ht="24" hidden="false" customHeight="false" outlineLevel="0" collapsed="false">
      <c r="A28" s="16"/>
      <c r="B28" s="6"/>
      <c r="C28" s="24"/>
      <c r="D28" s="24"/>
      <c r="E28" s="6"/>
      <c r="F28" s="6" t="s">
        <v>68</v>
      </c>
      <c r="G28" s="7" t="s">
        <v>6</v>
      </c>
      <c r="H28" s="8" t="s">
        <v>131</v>
      </c>
      <c r="I28" s="6" t="s">
        <v>132</v>
      </c>
      <c r="J28" s="16"/>
    </row>
    <row r="29" s="16" customFormat="true" ht="12" hidden="false" customHeight="true" outlineLevel="0" collapsed="false">
      <c r="C29" s="25"/>
      <c r="D29" s="25"/>
      <c r="E29" s="18"/>
      <c r="F29" s="18"/>
      <c r="G29" s="26"/>
      <c r="H29" s="27"/>
      <c r="I29" s="18"/>
    </row>
    <row r="30" customFormat="false" ht="15" hidden="true" customHeight="false" outlineLevel="0" collapsed="false">
      <c r="A30" s="16"/>
      <c r="G30" s="28"/>
      <c r="H30" s="29"/>
      <c r="J30" s="16"/>
    </row>
    <row r="31" customFormat="false" ht="15" hidden="true" customHeight="false" outlineLevel="0" collapsed="false">
      <c r="A31" s="16"/>
      <c r="G31" s="28"/>
      <c r="H31" s="29"/>
      <c r="J31" s="16"/>
    </row>
    <row r="32" customFormat="false" ht="15" hidden="true" customHeight="false" outlineLevel="0" collapsed="false">
      <c r="A32" s="16"/>
      <c r="G32" s="28"/>
      <c r="H32" s="29"/>
      <c r="J32" s="16"/>
    </row>
    <row r="33" customFormat="false" ht="15" hidden="true" customHeight="false" outlineLevel="0" collapsed="false">
      <c r="A33" s="16"/>
      <c r="G33" s="28"/>
      <c r="H33" s="29"/>
      <c r="J33" s="16"/>
    </row>
    <row r="34" customFormat="false" ht="15" hidden="true" customHeight="false" outlineLevel="0" collapsed="false">
      <c r="A34" s="16"/>
      <c r="G34" s="28"/>
      <c r="H34" s="29"/>
      <c r="J34" s="16"/>
    </row>
    <row r="35" customFormat="false" ht="15" hidden="true" customHeight="false" outlineLevel="0" collapsed="false">
      <c r="A35" s="16"/>
      <c r="G35" s="28"/>
      <c r="H35" s="29"/>
      <c r="J35" s="16"/>
    </row>
    <row r="36" customFormat="false" ht="15" hidden="true" customHeight="false" outlineLevel="0" collapsed="false">
      <c r="A36" s="16"/>
      <c r="G36" s="28"/>
      <c r="H36" s="29"/>
      <c r="J36" s="16"/>
    </row>
    <row r="37" customFormat="false" ht="15" hidden="true" customHeight="false" outlineLevel="0" collapsed="false">
      <c r="A37" s="16"/>
      <c r="G37" s="28"/>
      <c r="H37" s="29"/>
      <c r="J37" s="16"/>
    </row>
    <row r="38" customFormat="false" ht="15" hidden="true" customHeight="false" outlineLevel="0" collapsed="false">
      <c r="A38" s="16"/>
      <c r="G38" s="28"/>
      <c r="H38" s="29"/>
      <c r="J38" s="16"/>
    </row>
    <row r="39" customFormat="false" ht="15" hidden="true" customHeight="false" outlineLevel="0" collapsed="false">
      <c r="A39" s="16"/>
      <c r="G39" s="28"/>
      <c r="H39" s="29"/>
      <c r="J39" s="16"/>
    </row>
    <row r="40" customFormat="false" ht="15" hidden="true" customHeight="false" outlineLevel="0" collapsed="false">
      <c r="A40" s="16"/>
      <c r="G40" s="28"/>
      <c r="H40" s="29"/>
      <c r="J40" s="16"/>
    </row>
    <row r="41" customFormat="false" ht="15" hidden="true" customHeight="false" outlineLevel="0" collapsed="false">
      <c r="A41" s="16"/>
      <c r="G41" s="28"/>
      <c r="H41" s="29"/>
      <c r="J41" s="16"/>
    </row>
    <row r="42" customFormat="false" ht="15" hidden="true" customHeight="false" outlineLevel="0" collapsed="false">
      <c r="A42" s="16"/>
      <c r="G42" s="28"/>
      <c r="H42" s="29"/>
      <c r="J42" s="16"/>
    </row>
    <row r="43" customFormat="false" ht="15" hidden="true" customHeight="false" outlineLevel="0" collapsed="false">
      <c r="A43" s="16"/>
      <c r="G43" s="28"/>
      <c r="H43" s="29"/>
      <c r="J43" s="16"/>
    </row>
    <row r="44" customFormat="false" ht="15" hidden="true" customHeight="false" outlineLevel="0" collapsed="false">
      <c r="A44" s="16"/>
      <c r="G44" s="28"/>
      <c r="H44" s="29"/>
      <c r="J44" s="16"/>
    </row>
    <row r="45" customFormat="false" ht="15" hidden="true" customHeight="false" outlineLevel="0" collapsed="false">
      <c r="A45" s="16"/>
      <c r="G45" s="28"/>
      <c r="H45" s="29"/>
      <c r="J45" s="16"/>
    </row>
    <row r="46" customFormat="false" ht="15" hidden="true" customHeight="false" outlineLevel="0" collapsed="false">
      <c r="A46" s="16"/>
      <c r="G46" s="28"/>
      <c r="H46" s="29"/>
      <c r="J46" s="16"/>
    </row>
    <row r="47" customFormat="false" ht="15" hidden="true" customHeight="false" outlineLevel="0" collapsed="false">
      <c r="A47" s="16"/>
      <c r="G47" s="28"/>
      <c r="H47" s="29"/>
      <c r="J47" s="16"/>
    </row>
    <row r="48" customFormat="false" ht="15" hidden="true" customHeight="false" outlineLevel="0" collapsed="false">
      <c r="A48" s="16"/>
      <c r="G48" s="28"/>
      <c r="H48" s="29"/>
      <c r="J48" s="16"/>
    </row>
    <row r="49" customFormat="false" ht="15" hidden="true" customHeight="false" outlineLevel="0" collapsed="false">
      <c r="A49" s="16"/>
      <c r="G49" s="28"/>
      <c r="H49" s="29"/>
      <c r="J49" s="16"/>
    </row>
    <row r="50" customFormat="false" ht="15" hidden="true" customHeight="false" outlineLevel="0" collapsed="false">
      <c r="A50" s="16"/>
      <c r="G50" s="28"/>
      <c r="H50" s="29"/>
      <c r="J50" s="16"/>
    </row>
    <row r="51" customFormat="false" ht="15" hidden="true" customHeight="false" outlineLevel="0" collapsed="false">
      <c r="A51" s="16"/>
      <c r="G51" s="28"/>
      <c r="H51" s="29"/>
      <c r="J51" s="16"/>
    </row>
    <row r="52" customFormat="false" ht="15" hidden="true" customHeight="false" outlineLevel="0" collapsed="false">
      <c r="A52" s="16"/>
      <c r="G52" s="28"/>
      <c r="H52" s="29"/>
      <c r="J52" s="16"/>
    </row>
    <row r="53" customFormat="false" ht="15" hidden="true" customHeight="false" outlineLevel="0" collapsed="false">
      <c r="A53" s="16"/>
      <c r="G53" s="28"/>
      <c r="H53" s="29"/>
      <c r="J53" s="16"/>
    </row>
    <row r="54" customFormat="false" ht="15" hidden="true" customHeight="false" outlineLevel="0" collapsed="false">
      <c r="A54" s="16"/>
      <c r="G54" s="28"/>
      <c r="H54" s="29"/>
      <c r="J54" s="16"/>
    </row>
    <row r="55" customFormat="false" ht="15" hidden="true" customHeight="false" outlineLevel="0" collapsed="false">
      <c r="A55" s="16"/>
      <c r="G55" s="28"/>
      <c r="H55" s="29"/>
      <c r="J55" s="16"/>
    </row>
    <row r="56" customFormat="false" ht="15" hidden="true" customHeight="false" outlineLevel="0" collapsed="false">
      <c r="A56" s="16"/>
      <c r="G56" s="28"/>
      <c r="H56" s="29"/>
      <c r="J56" s="16"/>
    </row>
    <row r="57" customFormat="false" ht="15" hidden="true" customHeight="false" outlineLevel="0" collapsed="false">
      <c r="A57" s="16"/>
      <c r="G57" s="28"/>
      <c r="H57" s="29"/>
      <c r="J57" s="16"/>
    </row>
    <row r="58" customFormat="false" ht="15" hidden="true" customHeight="false" outlineLevel="0" collapsed="false">
      <c r="A58" s="16"/>
      <c r="G58" s="28"/>
      <c r="H58" s="29"/>
      <c r="J58" s="16"/>
    </row>
    <row r="59" customFormat="false" ht="15" hidden="true" customHeight="false" outlineLevel="0" collapsed="false">
      <c r="A59" s="16"/>
      <c r="G59" s="28"/>
      <c r="H59" s="29"/>
      <c r="J59" s="16"/>
    </row>
    <row r="60" customFormat="false" ht="15" hidden="true" customHeight="false" outlineLevel="0" collapsed="false">
      <c r="A60" s="16"/>
      <c r="G60" s="28"/>
      <c r="H60" s="29"/>
      <c r="J60" s="16"/>
    </row>
    <row r="61" customFormat="false" ht="15" hidden="true" customHeight="false" outlineLevel="0" collapsed="false">
      <c r="A61" s="16"/>
      <c r="G61" s="28"/>
      <c r="H61" s="29"/>
      <c r="J61" s="16"/>
    </row>
    <row r="62" customFormat="false" ht="15" hidden="true" customHeight="false" outlineLevel="0" collapsed="false">
      <c r="A62" s="16"/>
      <c r="G62" s="28"/>
      <c r="H62" s="29"/>
      <c r="J62" s="16"/>
    </row>
    <row r="63" customFormat="false" ht="15" hidden="true" customHeight="false" outlineLevel="0" collapsed="false">
      <c r="A63" s="16"/>
      <c r="G63" s="28"/>
      <c r="H63" s="29"/>
      <c r="J63" s="16"/>
    </row>
    <row r="64" customFormat="false" ht="15" hidden="true" customHeight="false" outlineLevel="0" collapsed="false">
      <c r="A64" s="16"/>
      <c r="G64" s="28"/>
      <c r="H64" s="29"/>
      <c r="J64" s="16"/>
    </row>
    <row r="65" customFormat="false" ht="15" hidden="true" customHeight="false" outlineLevel="0" collapsed="false">
      <c r="A65" s="16"/>
      <c r="G65" s="28"/>
      <c r="H65" s="29"/>
      <c r="J65" s="16"/>
    </row>
    <row r="66" customFormat="false" ht="15" hidden="true" customHeight="false" outlineLevel="0" collapsed="false">
      <c r="A66" s="16"/>
      <c r="G66" s="28"/>
      <c r="H66" s="29"/>
      <c r="J66" s="16"/>
    </row>
    <row r="67" customFormat="false" ht="15" hidden="true" customHeight="false" outlineLevel="0" collapsed="false">
      <c r="A67" s="16"/>
      <c r="G67" s="28"/>
      <c r="H67" s="29"/>
      <c r="J67" s="16"/>
    </row>
    <row r="68" customFormat="false" ht="15" hidden="true" customHeight="false" outlineLevel="0" collapsed="false">
      <c r="A68" s="16"/>
      <c r="G68" s="28"/>
      <c r="H68" s="29"/>
      <c r="J68" s="16"/>
    </row>
    <row r="69" customFormat="false" ht="15" hidden="true" customHeight="false" outlineLevel="0" collapsed="false">
      <c r="A69" s="16"/>
      <c r="G69" s="28"/>
      <c r="H69" s="29"/>
      <c r="J69" s="16"/>
    </row>
    <row r="70" customFormat="false" ht="15" hidden="true" customHeight="false" outlineLevel="0" collapsed="false">
      <c r="A70" s="16"/>
      <c r="G70" s="28"/>
      <c r="H70" s="29"/>
      <c r="J70" s="16"/>
    </row>
    <row r="71" customFormat="false" ht="15" hidden="true" customHeight="false" outlineLevel="0" collapsed="false">
      <c r="A71" s="16"/>
      <c r="G71" s="28"/>
      <c r="H71" s="29"/>
      <c r="J71" s="16"/>
    </row>
    <row r="72" customFormat="false" ht="15" hidden="true" customHeight="false" outlineLevel="0" collapsed="false">
      <c r="A72" s="16"/>
      <c r="G72" s="28"/>
      <c r="H72" s="29"/>
      <c r="J72" s="16"/>
    </row>
    <row r="73" customFormat="false" ht="15" hidden="true" customHeight="false" outlineLevel="0" collapsed="false">
      <c r="A73" s="16"/>
      <c r="G73" s="28"/>
      <c r="H73" s="29"/>
      <c r="J73" s="16"/>
    </row>
    <row r="74" customFormat="false" ht="15" hidden="true" customHeight="false" outlineLevel="0" collapsed="false">
      <c r="A74" s="16"/>
      <c r="G74" s="28"/>
      <c r="H74" s="29"/>
      <c r="J74" s="16"/>
    </row>
    <row r="75" customFormat="false" ht="15" hidden="true" customHeight="false" outlineLevel="0" collapsed="false">
      <c r="A75" s="16"/>
      <c r="G75" s="28"/>
      <c r="H75" s="29"/>
      <c r="J75" s="16"/>
    </row>
    <row r="76" customFormat="false" ht="15" hidden="true" customHeight="false" outlineLevel="0" collapsed="false">
      <c r="A76" s="16"/>
      <c r="G76" s="28"/>
      <c r="H76" s="29"/>
      <c r="J76" s="16"/>
    </row>
    <row r="77" customFormat="false" ht="15" hidden="true" customHeight="false" outlineLevel="0" collapsed="false">
      <c r="A77" s="16"/>
      <c r="G77" s="28"/>
      <c r="H77" s="29"/>
      <c r="J77" s="16"/>
    </row>
    <row r="78" customFormat="false" ht="15" hidden="true" customHeight="false" outlineLevel="0" collapsed="false">
      <c r="A78" s="16"/>
      <c r="G78" s="28"/>
      <c r="H78" s="29"/>
      <c r="J78" s="16"/>
    </row>
    <row r="79" customFormat="false" ht="15" hidden="true" customHeight="false" outlineLevel="0" collapsed="false">
      <c r="A79" s="16"/>
      <c r="G79" s="28"/>
      <c r="H79" s="29"/>
      <c r="J79" s="16"/>
    </row>
    <row r="80" customFormat="false" ht="15" hidden="true" customHeight="false" outlineLevel="0" collapsed="false">
      <c r="A80" s="16"/>
      <c r="G80" s="28"/>
      <c r="H80" s="29"/>
      <c r="J80" s="16"/>
    </row>
    <row r="81" customFormat="false" ht="15" hidden="true" customHeight="false" outlineLevel="0" collapsed="false">
      <c r="A81" s="16"/>
      <c r="G81" s="28"/>
      <c r="H81" s="29"/>
      <c r="J81" s="16"/>
    </row>
    <row r="82" customFormat="false" ht="15" hidden="true" customHeight="false" outlineLevel="0" collapsed="false">
      <c r="A82" s="16"/>
      <c r="G82" s="28"/>
      <c r="H82" s="29"/>
      <c r="J82" s="16"/>
    </row>
    <row r="83" customFormat="false" ht="15" hidden="true" customHeight="false" outlineLevel="0" collapsed="false">
      <c r="A83" s="16"/>
      <c r="G83" s="28"/>
      <c r="H83" s="29"/>
      <c r="J83" s="16"/>
    </row>
    <row r="84" customFormat="false" ht="15" hidden="true" customHeight="false" outlineLevel="0" collapsed="false">
      <c r="A84" s="16"/>
      <c r="G84" s="28"/>
      <c r="H84" s="29"/>
      <c r="J84" s="16"/>
    </row>
    <row r="85" customFormat="false" ht="15" hidden="true" customHeight="false" outlineLevel="0" collapsed="false">
      <c r="A85" s="16"/>
      <c r="G85" s="28"/>
      <c r="H85" s="29"/>
      <c r="J85" s="16"/>
    </row>
    <row r="86" customFormat="false" ht="15" hidden="true" customHeight="false" outlineLevel="0" collapsed="false">
      <c r="A86" s="16"/>
      <c r="G86" s="28"/>
      <c r="H86" s="29"/>
      <c r="J86" s="16"/>
    </row>
    <row r="87" customFormat="false" ht="15" hidden="true" customHeight="false" outlineLevel="0" collapsed="false">
      <c r="A87" s="16"/>
      <c r="G87" s="28"/>
      <c r="H87" s="29"/>
      <c r="J87" s="16"/>
    </row>
    <row r="88" customFormat="false" ht="15" hidden="true" customHeight="false" outlineLevel="0" collapsed="false">
      <c r="A88" s="16"/>
      <c r="G88" s="28"/>
      <c r="H88" s="29"/>
      <c r="J88" s="16"/>
    </row>
    <row r="89" customFormat="false" ht="15" hidden="true" customHeight="false" outlineLevel="0" collapsed="false">
      <c r="A89" s="16"/>
      <c r="G89" s="28"/>
      <c r="H89" s="29"/>
      <c r="J89" s="16"/>
    </row>
    <row r="90" customFormat="false" ht="15" hidden="true" customHeight="false" outlineLevel="0" collapsed="false">
      <c r="A90" s="16"/>
      <c r="G90" s="28"/>
      <c r="H90" s="29"/>
      <c r="J90" s="16"/>
    </row>
    <row r="91" customFormat="false" ht="15" hidden="true" customHeight="false" outlineLevel="0" collapsed="false">
      <c r="A91" s="16"/>
      <c r="G91" s="28"/>
      <c r="H91" s="29"/>
      <c r="J91" s="16"/>
    </row>
    <row r="92" customFormat="false" ht="15" hidden="true" customHeight="false" outlineLevel="0" collapsed="false">
      <c r="A92" s="16"/>
      <c r="G92" s="28"/>
      <c r="H92" s="29"/>
      <c r="J92" s="16"/>
    </row>
    <row r="93" customFormat="false" ht="15" hidden="true" customHeight="false" outlineLevel="0" collapsed="false">
      <c r="A93" s="16"/>
      <c r="G93" s="28"/>
      <c r="H93" s="29"/>
      <c r="J93" s="16"/>
    </row>
    <row r="94" customFormat="false" ht="15" hidden="true" customHeight="false" outlineLevel="0" collapsed="false">
      <c r="A94" s="16"/>
      <c r="G94" s="28"/>
      <c r="H94" s="29"/>
      <c r="J94" s="16"/>
    </row>
    <row r="95" customFormat="false" ht="15" hidden="true" customHeight="false" outlineLevel="0" collapsed="false">
      <c r="A95" s="16"/>
      <c r="G95" s="28"/>
      <c r="H95" s="29"/>
      <c r="J95" s="16"/>
    </row>
    <row r="96" customFormat="false" ht="15" hidden="true" customHeight="false" outlineLevel="0" collapsed="false">
      <c r="A96" s="16"/>
      <c r="G96" s="28"/>
      <c r="H96" s="29"/>
      <c r="J96" s="16"/>
    </row>
    <row r="97" customFormat="false" ht="15" hidden="true" customHeight="false" outlineLevel="0" collapsed="false">
      <c r="A97" s="16"/>
      <c r="G97" s="28"/>
      <c r="H97" s="29"/>
      <c r="J97" s="16"/>
    </row>
    <row r="98" customFormat="false" ht="15" hidden="true" customHeight="false" outlineLevel="0" collapsed="false">
      <c r="A98" s="16"/>
      <c r="G98" s="28"/>
      <c r="H98" s="29"/>
      <c r="J98" s="16"/>
    </row>
    <row r="99" customFormat="false" ht="15" hidden="true" customHeight="false" outlineLevel="0" collapsed="false">
      <c r="A99" s="16"/>
      <c r="G99" s="28"/>
      <c r="H99" s="29"/>
      <c r="J99" s="16"/>
    </row>
    <row r="100" customFormat="false" ht="15" hidden="true" customHeight="false" outlineLevel="0" collapsed="false">
      <c r="A100" s="16"/>
      <c r="G100" s="28"/>
      <c r="H100" s="29"/>
      <c r="J100" s="16"/>
    </row>
    <row r="101" customFormat="false" ht="15" hidden="true" customHeight="false" outlineLevel="0" collapsed="false">
      <c r="A101" s="16"/>
      <c r="G101" s="28"/>
      <c r="H101" s="29"/>
      <c r="J101" s="16"/>
    </row>
    <row r="102" customFormat="false" ht="15" hidden="true" customHeight="false" outlineLevel="0" collapsed="false">
      <c r="A102" s="16"/>
      <c r="G102" s="28"/>
      <c r="H102" s="29"/>
      <c r="J102" s="16"/>
    </row>
    <row r="103" customFormat="false" ht="15" hidden="true" customHeight="false" outlineLevel="0" collapsed="false">
      <c r="A103" s="16"/>
      <c r="G103" s="28"/>
      <c r="H103" s="29"/>
      <c r="J103" s="16"/>
    </row>
    <row r="104" customFormat="false" ht="15" hidden="true" customHeight="false" outlineLevel="0" collapsed="false">
      <c r="A104" s="16"/>
      <c r="G104" s="28"/>
      <c r="H104" s="29"/>
      <c r="J104" s="16"/>
    </row>
    <row r="105" customFormat="false" ht="15" hidden="true" customHeight="false" outlineLevel="0" collapsed="false">
      <c r="A105" s="16"/>
      <c r="G105" s="28"/>
      <c r="H105" s="29"/>
      <c r="J105" s="16"/>
    </row>
    <row r="106" customFormat="false" ht="15" hidden="true" customHeight="false" outlineLevel="0" collapsed="false">
      <c r="A106" s="16"/>
      <c r="G106" s="28"/>
      <c r="H106" s="29"/>
      <c r="J106" s="16"/>
    </row>
    <row r="107" customFormat="false" ht="15" hidden="true" customHeight="false" outlineLevel="0" collapsed="false">
      <c r="A107" s="16"/>
      <c r="G107" s="28"/>
      <c r="H107" s="29"/>
      <c r="J107" s="16"/>
    </row>
    <row r="108" customFormat="false" ht="15" hidden="true" customHeight="false" outlineLevel="0" collapsed="false">
      <c r="A108" s="16"/>
      <c r="G108" s="28"/>
      <c r="H108" s="29"/>
      <c r="J108" s="16"/>
    </row>
    <row r="109" customFormat="false" ht="15" hidden="true" customHeight="false" outlineLevel="0" collapsed="false">
      <c r="A109" s="16"/>
      <c r="G109" s="28"/>
      <c r="H109" s="29"/>
      <c r="J109" s="16"/>
    </row>
    <row r="110" customFormat="false" ht="15" hidden="true" customHeight="false" outlineLevel="0" collapsed="false">
      <c r="A110" s="16"/>
      <c r="G110" s="28"/>
      <c r="H110" s="29"/>
      <c r="J110" s="16"/>
    </row>
    <row r="111" customFormat="false" ht="15" hidden="true" customHeight="false" outlineLevel="0" collapsed="false">
      <c r="A111" s="16"/>
      <c r="G111" s="28"/>
      <c r="H111" s="29"/>
      <c r="J111" s="16"/>
    </row>
    <row r="112" customFormat="false" ht="15" hidden="true" customHeight="false" outlineLevel="0" collapsed="false">
      <c r="A112" s="16"/>
      <c r="G112" s="28"/>
      <c r="H112" s="29"/>
      <c r="J112" s="16"/>
    </row>
    <row r="113" customFormat="false" ht="15" hidden="true" customHeight="false" outlineLevel="0" collapsed="false">
      <c r="A113" s="16"/>
      <c r="G113" s="28"/>
      <c r="H113" s="29"/>
      <c r="J113" s="16"/>
    </row>
    <row r="114" customFormat="false" ht="15" hidden="true" customHeight="false" outlineLevel="0" collapsed="false">
      <c r="A114" s="16"/>
      <c r="G114" s="28"/>
      <c r="H114" s="29"/>
      <c r="J114" s="16"/>
    </row>
    <row r="115" customFormat="false" ht="15" hidden="true" customHeight="false" outlineLevel="0" collapsed="false">
      <c r="A115" s="16"/>
      <c r="G115" s="28"/>
      <c r="H115" s="29"/>
      <c r="J115" s="16"/>
    </row>
    <row r="116" customFormat="false" ht="15" hidden="true" customHeight="false" outlineLevel="0" collapsed="false">
      <c r="A116" s="16"/>
      <c r="G116" s="28"/>
      <c r="H116" s="29"/>
      <c r="J116" s="16"/>
    </row>
    <row r="117" customFormat="false" ht="15" hidden="true" customHeight="false" outlineLevel="0" collapsed="false">
      <c r="A117" s="16"/>
      <c r="G117" s="28"/>
      <c r="H117" s="29"/>
      <c r="J117" s="16"/>
    </row>
    <row r="118" customFormat="false" ht="15" hidden="true" customHeight="false" outlineLevel="0" collapsed="false">
      <c r="A118" s="16"/>
      <c r="G118" s="28"/>
      <c r="H118" s="29"/>
      <c r="J118" s="16"/>
    </row>
    <row r="119" customFormat="false" ht="15" hidden="true" customHeight="false" outlineLevel="0" collapsed="false">
      <c r="A119" s="16"/>
      <c r="G119" s="28"/>
      <c r="H119" s="29"/>
      <c r="J119" s="16"/>
    </row>
    <row r="120" customFormat="false" ht="15" hidden="true" customHeight="false" outlineLevel="0" collapsed="false">
      <c r="A120" s="16"/>
      <c r="G120" s="28"/>
      <c r="H120" s="29"/>
      <c r="J120" s="16"/>
    </row>
    <row r="121" customFormat="false" ht="15" hidden="true" customHeight="false" outlineLevel="0" collapsed="false">
      <c r="A121" s="16"/>
      <c r="G121" s="28"/>
      <c r="H121" s="29"/>
      <c r="J121" s="16"/>
    </row>
    <row r="122" customFormat="false" ht="15" hidden="true" customHeight="false" outlineLevel="0" collapsed="false">
      <c r="A122" s="16"/>
      <c r="G122" s="28"/>
      <c r="H122" s="29"/>
      <c r="J122" s="16"/>
    </row>
    <row r="123" customFormat="false" ht="15" hidden="true" customHeight="false" outlineLevel="0" collapsed="false">
      <c r="A123" s="16"/>
      <c r="G123" s="28"/>
      <c r="H123" s="29"/>
      <c r="J123" s="16"/>
    </row>
    <row r="124" customFormat="false" ht="15" hidden="true" customHeight="false" outlineLevel="0" collapsed="false">
      <c r="A124" s="16"/>
      <c r="G124" s="28"/>
      <c r="H124" s="29"/>
      <c r="J124" s="16"/>
    </row>
    <row r="125" customFormat="false" ht="15" hidden="true" customHeight="false" outlineLevel="0" collapsed="false">
      <c r="A125" s="16"/>
      <c r="G125" s="28"/>
      <c r="H125" s="29"/>
      <c r="J125" s="16"/>
    </row>
    <row r="126" customFormat="false" ht="15" hidden="true" customHeight="false" outlineLevel="0" collapsed="false">
      <c r="A126" s="16"/>
      <c r="G126" s="28"/>
      <c r="H126" s="29"/>
      <c r="J126" s="16"/>
    </row>
    <row r="127" customFormat="false" ht="15" hidden="true" customHeight="false" outlineLevel="0" collapsed="false">
      <c r="A127" s="16"/>
      <c r="G127" s="28"/>
      <c r="H127" s="29"/>
      <c r="J127" s="16"/>
    </row>
    <row r="128" customFormat="false" ht="15" hidden="true" customHeight="false" outlineLevel="0" collapsed="false">
      <c r="A128" s="16"/>
      <c r="G128" s="28"/>
      <c r="H128" s="29"/>
      <c r="J128" s="16"/>
    </row>
    <row r="129" customFormat="false" ht="15" hidden="true" customHeight="false" outlineLevel="0" collapsed="false">
      <c r="A129" s="16"/>
      <c r="G129" s="28"/>
      <c r="H129" s="29"/>
      <c r="J129" s="16"/>
    </row>
    <row r="130" customFormat="false" ht="15" hidden="true" customHeight="false" outlineLevel="0" collapsed="false">
      <c r="A130" s="16"/>
      <c r="G130" s="28"/>
      <c r="H130" s="29"/>
      <c r="J130" s="16"/>
    </row>
    <row r="131" customFormat="false" ht="15" hidden="true" customHeight="false" outlineLevel="0" collapsed="false">
      <c r="A131" s="16"/>
      <c r="G131" s="28"/>
      <c r="H131" s="29"/>
      <c r="J131" s="16"/>
    </row>
    <row r="132" customFormat="false" ht="15" hidden="true" customHeight="false" outlineLevel="0" collapsed="false">
      <c r="A132" s="16"/>
      <c r="G132" s="28"/>
      <c r="H132" s="29"/>
      <c r="J132" s="16"/>
    </row>
    <row r="133" customFormat="false" ht="15" hidden="true" customHeight="false" outlineLevel="0" collapsed="false">
      <c r="A133" s="16"/>
      <c r="G133" s="28"/>
      <c r="H133" s="29"/>
      <c r="J133" s="16"/>
    </row>
    <row r="134" customFormat="false" ht="15" hidden="true" customHeight="false" outlineLevel="0" collapsed="false">
      <c r="A134" s="16"/>
      <c r="G134" s="28"/>
      <c r="H134" s="29"/>
      <c r="J134" s="16"/>
    </row>
    <row r="135" customFormat="false" ht="15" hidden="true" customHeight="false" outlineLevel="0" collapsed="false">
      <c r="A135" s="16"/>
      <c r="G135" s="28"/>
      <c r="H135" s="29"/>
      <c r="J135" s="16"/>
    </row>
    <row r="136" customFormat="false" ht="15" hidden="true" customHeight="false" outlineLevel="0" collapsed="false">
      <c r="A136" s="16"/>
      <c r="G136" s="28"/>
      <c r="H136" s="29"/>
      <c r="J136" s="16"/>
    </row>
    <row r="137" customFormat="false" ht="15" hidden="true" customHeight="false" outlineLevel="0" collapsed="false">
      <c r="A137" s="16"/>
      <c r="G137" s="28"/>
      <c r="H137" s="29"/>
      <c r="J137" s="16"/>
    </row>
    <row r="138" customFormat="false" ht="15" hidden="true" customHeight="false" outlineLevel="0" collapsed="false">
      <c r="A138" s="16"/>
      <c r="G138" s="28"/>
      <c r="H138" s="29"/>
      <c r="J138" s="16"/>
    </row>
    <row r="139" customFormat="false" ht="15" hidden="true" customHeight="false" outlineLevel="0" collapsed="false">
      <c r="A139" s="16"/>
      <c r="G139" s="28"/>
      <c r="H139" s="29"/>
      <c r="J139" s="16"/>
    </row>
    <row r="140" customFormat="false" ht="15" hidden="true" customHeight="false" outlineLevel="0" collapsed="false">
      <c r="A140" s="16"/>
      <c r="G140" s="28"/>
      <c r="H140" s="29"/>
      <c r="J140" s="16"/>
    </row>
    <row r="141" customFormat="false" ht="15" hidden="true" customHeight="false" outlineLevel="0" collapsed="false">
      <c r="A141" s="16"/>
      <c r="G141" s="28"/>
      <c r="H141" s="29"/>
      <c r="J141" s="16"/>
    </row>
    <row r="142" customFormat="false" ht="15" hidden="true" customHeight="false" outlineLevel="0" collapsed="false">
      <c r="A142" s="16"/>
      <c r="G142" s="28"/>
      <c r="H142" s="29"/>
      <c r="J142" s="16"/>
    </row>
    <row r="143" customFormat="false" ht="15" hidden="true" customHeight="false" outlineLevel="0" collapsed="false">
      <c r="A143" s="16"/>
      <c r="G143" s="28"/>
      <c r="H143" s="29"/>
      <c r="J143" s="16"/>
    </row>
    <row r="144" customFormat="false" ht="15" hidden="true" customHeight="false" outlineLevel="0" collapsed="false">
      <c r="A144" s="16"/>
      <c r="G144" s="28"/>
      <c r="H144" s="29"/>
      <c r="J144" s="16"/>
    </row>
    <row r="145" customFormat="false" ht="15" hidden="true" customHeight="false" outlineLevel="0" collapsed="false">
      <c r="A145" s="16"/>
      <c r="G145" s="28"/>
      <c r="H145" s="29"/>
      <c r="J145" s="16"/>
    </row>
    <row r="146" customFormat="false" ht="15" hidden="true" customHeight="false" outlineLevel="0" collapsed="false">
      <c r="A146" s="16"/>
      <c r="G146" s="28"/>
      <c r="H146" s="29"/>
      <c r="J146" s="16"/>
    </row>
    <row r="147" customFormat="false" ht="15" hidden="true" customHeight="false" outlineLevel="0" collapsed="false">
      <c r="A147" s="16"/>
      <c r="G147" s="28"/>
      <c r="H147" s="29"/>
      <c r="J147" s="16"/>
    </row>
    <row r="148" customFormat="false" ht="15" hidden="true" customHeight="false" outlineLevel="0" collapsed="false">
      <c r="A148" s="16"/>
      <c r="G148" s="28"/>
      <c r="H148" s="29"/>
      <c r="J148" s="16"/>
    </row>
    <row r="149" customFormat="false" ht="15" hidden="true" customHeight="false" outlineLevel="0" collapsed="false">
      <c r="A149" s="16"/>
      <c r="G149" s="28"/>
      <c r="H149" s="29"/>
      <c r="J149" s="16"/>
    </row>
    <row r="150" customFormat="false" ht="15" hidden="true" customHeight="false" outlineLevel="0" collapsed="false">
      <c r="A150" s="16"/>
      <c r="G150" s="28"/>
      <c r="H150" s="29"/>
      <c r="J150" s="16"/>
    </row>
    <row r="151" customFormat="false" ht="15" hidden="true" customHeight="false" outlineLevel="0" collapsed="false">
      <c r="A151" s="16"/>
      <c r="G151" s="28"/>
      <c r="H151" s="29"/>
      <c r="J151" s="16"/>
    </row>
    <row r="152" customFormat="false" ht="15" hidden="true" customHeight="false" outlineLevel="0" collapsed="false">
      <c r="A152" s="16"/>
      <c r="G152" s="28"/>
      <c r="H152" s="29"/>
      <c r="J152" s="16"/>
    </row>
    <row r="153" customFormat="false" ht="15" hidden="true" customHeight="false" outlineLevel="0" collapsed="false">
      <c r="A153" s="16"/>
      <c r="G153" s="28"/>
      <c r="H153" s="29"/>
      <c r="J153" s="16"/>
    </row>
    <row r="154" customFormat="false" ht="15" hidden="true" customHeight="false" outlineLevel="0" collapsed="false">
      <c r="A154" s="16"/>
      <c r="G154" s="28"/>
      <c r="H154" s="29"/>
      <c r="J154" s="16"/>
    </row>
    <row r="155" customFormat="false" ht="15" hidden="true" customHeight="false" outlineLevel="0" collapsed="false">
      <c r="A155" s="16"/>
      <c r="G155" s="28"/>
      <c r="H155" s="29"/>
      <c r="J155" s="16"/>
    </row>
    <row r="156" customFormat="false" ht="15" hidden="true" customHeight="false" outlineLevel="0" collapsed="false">
      <c r="A156" s="16"/>
      <c r="G156" s="28"/>
      <c r="H156" s="29"/>
      <c r="J156" s="16"/>
    </row>
    <row r="157" customFormat="false" ht="15" hidden="true" customHeight="false" outlineLevel="0" collapsed="false">
      <c r="A157" s="16"/>
      <c r="G157" s="28"/>
      <c r="H157" s="29"/>
      <c r="J157" s="16"/>
    </row>
    <row r="158" customFormat="false" ht="15" hidden="true" customHeight="false" outlineLevel="0" collapsed="false">
      <c r="A158" s="16"/>
      <c r="G158" s="28"/>
      <c r="H158" s="29"/>
      <c r="J158" s="16"/>
    </row>
    <row r="159" customFormat="false" ht="15" hidden="true" customHeight="false" outlineLevel="0" collapsed="false">
      <c r="A159" s="16"/>
      <c r="G159" s="28"/>
      <c r="H159" s="29"/>
      <c r="J159" s="16"/>
    </row>
    <row r="160" customFormat="false" ht="15" hidden="true" customHeight="false" outlineLevel="0" collapsed="false">
      <c r="A160" s="16"/>
      <c r="G160" s="28"/>
      <c r="J160" s="16"/>
    </row>
    <row r="161" customFormat="false" ht="15" hidden="true" customHeight="false" outlineLevel="0" collapsed="false">
      <c r="A161" s="16"/>
      <c r="G161" s="28"/>
      <c r="J161" s="16"/>
    </row>
    <row r="162" customFormat="false" ht="15" hidden="true" customHeight="false" outlineLevel="0" collapsed="false">
      <c r="A162" s="16"/>
      <c r="G162" s="28"/>
      <c r="J162" s="16"/>
    </row>
    <row r="163" customFormat="false" ht="15" hidden="true" customHeight="false" outlineLevel="0" collapsed="false">
      <c r="A163" s="16"/>
      <c r="G163" s="28"/>
      <c r="J163" s="16"/>
    </row>
    <row r="164" customFormat="false" ht="15" hidden="true" customHeight="false" outlineLevel="0" collapsed="false">
      <c r="A164" s="16"/>
      <c r="G164" s="28"/>
      <c r="J164" s="16"/>
    </row>
    <row r="165" customFormat="false" ht="15" hidden="true" customHeight="false" outlineLevel="0" collapsed="false">
      <c r="A165" s="16"/>
      <c r="G165" s="28"/>
      <c r="J165" s="16"/>
    </row>
    <row r="166" customFormat="false" ht="15" hidden="true" customHeight="false" outlineLevel="0" collapsed="false">
      <c r="A166" s="16"/>
      <c r="G166" s="28"/>
      <c r="J166" s="16"/>
    </row>
    <row r="167" customFormat="false" ht="15" hidden="true" customHeight="false" outlineLevel="0" collapsed="false">
      <c r="A167" s="16"/>
      <c r="G167" s="28"/>
      <c r="J167" s="16"/>
    </row>
    <row r="168" customFormat="false" ht="15" hidden="true" customHeight="false" outlineLevel="0" collapsed="false">
      <c r="A168" s="16"/>
      <c r="G168" s="28"/>
      <c r="J168" s="16"/>
    </row>
    <row r="169" customFormat="false" ht="15" hidden="true" customHeight="false" outlineLevel="0" collapsed="false">
      <c r="A169" s="16"/>
      <c r="G169" s="28"/>
      <c r="J169" s="16"/>
    </row>
    <row r="170" customFormat="false" ht="15" hidden="true" customHeight="false" outlineLevel="0" collapsed="false">
      <c r="A170" s="16"/>
      <c r="G170" s="28"/>
      <c r="J170" s="16"/>
    </row>
    <row r="171" customFormat="false" ht="15" hidden="true" customHeight="false" outlineLevel="0" collapsed="false">
      <c r="A171" s="16"/>
      <c r="G171" s="28"/>
      <c r="J171" s="16"/>
    </row>
    <row r="172" customFormat="false" ht="15" hidden="true" customHeight="false" outlineLevel="0" collapsed="false">
      <c r="A172" s="16"/>
      <c r="G172" s="28"/>
      <c r="J172" s="16"/>
    </row>
    <row r="173" customFormat="false" ht="15" hidden="true" customHeight="false" outlineLevel="0" collapsed="false">
      <c r="A173" s="16"/>
      <c r="G173" s="28"/>
      <c r="J173" s="16"/>
    </row>
    <row r="174" customFormat="false" ht="15" hidden="true" customHeight="false" outlineLevel="0" collapsed="false">
      <c r="A174" s="16"/>
      <c r="G174" s="28"/>
      <c r="J174" s="16"/>
    </row>
    <row r="175" customFormat="false" ht="15" hidden="true" customHeight="false" outlineLevel="0" collapsed="false">
      <c r="A175" s="16"/>
      <c r="G175" s="28"/>
      <c r="J175" s="16"/>
    </row>
    <row r="176" customFormat="false" ht="15" hidden="true" customHeight="false" outlineLevel="0" collapsed="false">
      <c r="A176" s="16"/>
      <c r="G176" s="28"/>
      <c r="J176" s="16"/>
    </row>
    <row r="177" customFormat="false" ht="15" hidden="true" customHeight="false" outlineLevel="0" collapsed="false">
      <c r="A177" s="16"/>
      <c r="G177" s="28"/>
      <c r="J177" s="16"/>
    </row>
    <row r="178" customFormat="false" ht="15" hidden="true" customHeight="false" outlineLevel="0" collapsed="false">
      <c r="A178" s="16"/>
      <c r="G178" s="28"/>
      <c r="J178" s="16"/>
    </row>
    <row r="179" customFormat="false" ht="15" hidden="true" customHeight="false" outlineLevel="0" collapsed="false">
      <c r="A179" s="16"/>
      <c r="G179" s="28"/>
      <c r="J179" s="16"/>
    </row>
    <row r="180" customFormat="false" ht="15" hidden="true" customHeight="false" outlineLevel="0" collapsed="false">
      <c r="A180" s="16"/>
      <c r="G180" s="28"/>
      <c r="J180" s="16"/>
    </row>
    <row r="181" customFormat="false" ht="15" hidden="true" customHeight="false" outlineLevel="0" collapsed="false">
      <c r="A181" s="16"/>
      <c r="G181" s="28"/>
      <c r="J181" s="16"/>
    </row>
    <row r="182" customFormat="false" ht="15" hidden="true" customHeight="false" outlineLevel="0" collapsed="false">
      <c r="A182" s="16"/>
      <c r="G182" s="28"/>
      <c r="J182" s="16"/>
    </row>
    <row r="183" customFormat="false" ht="15" hidden="true" customHeight="false" outlineLevel="0" collapsed="false">
      <c r="A183" s="16"/>
      <c r="G183" s="28"/>
      <c r="J183" s="16"/>
    </row>
    <row r="184" customFormat="false" ht="15" hidden="true" customHeight="false" outlineLevel="0" collapsed="false">
      <c r="A184" s="16"/>
      <c r="G184" s="28"/>
      <c r="J184" s="16"/>
    </row>
    <row r="185" customFormat="false" ht="15" hidden="true" customHeight="false" outlineLevel="0" collapsed="false">
      <c r="A185" s="16"/>
      <c r="G185" s="28"/>
      <c r="J185" s="16"/>
    </row>
    <row r="186" customFormat="false" ht="15" hidden="true" customHeight="false" outlineLevel="0" collapsed="false">
      <c r="A186" s="16"/>
      <c r="G186" s="28"/>
      <c r="J186" s="16"/>
    </row>
    <row r="187" customFormat="false" ht="15" hidden="true" customHeight="false" outlineLevel="0" collapsed="false">
      <c r="A187" s="16"/>
      <c r="G187" s="28"/>
      <c r="J187" s="16"/>
    </row>
    <row r="188" customFormat="false" ht="15" hidden="true" customHeight="false" outlineLevel="0" collapsed="false">
      <c r="A188" s="16"/>
      <c r="G188" s="28"/>
      <c r="J188" s="16"/>
    </row>
    <row r="189" customFormat="false" ht="15" hidden="true" customHeight="false" outlineLevel="0" collapsed="false">
      <c r="A189" s="16"/>
      <c r="G189" s="28"/>
      <c r="J189" s="16"/>
    </row>
    <row r="190" customFormat="false" ht="15" hidden="true" customHeight="false" outlineLevel="0" collapsed="false">
      <c r="A190" s="16"/>
      <c r="G190" s="28"/>
      <c r="J190" s="16"/>
    </row>
    <row r="191" customFormat="false" ht="15" hidden="true" customHeight="false" outlineLevel="0" collapsed="false">
      <c r="A191" s="16"/>
      <c r="G191" s="28"/>
      <c r="J191" s="16"/>
    </row>
    <row r="192" customFormat="false" ht="15" hidden="true" customHeight="false" outlineLevel="0" collapsed="false">
      <c r="A192" s="16"/>
      <c r="G192" s="28"/>
      <c r="J192" s="16"/>
    </row>
    <row r="193" customFormat="false" ht="15" hidden="true" customHeight="false" outlineLevel="0" collapsed="false">
      <c r="A193" s="16"/>
      <c r="G193" s="28"/>
      <c r="J193" s="16"/>
    </row>
    <row r="194" customFormat="false" ht="15" hidden="true" customHeight="false" outlineLevel="0" collapsed="false">
      <c r="A194" s="16"/>
      <c r="G194" s="28"/>
      <c r="J194" s="16"/>
    </row>
    <row r="195" customFormat="false" ht="15" hidden="true" customHeight="false" outlineLevel="0" collapsed="false">
      <c r="A195" s="16"/>
      <c r="G195" s="28"/>
      <c r="J195" s="16"/>
    </row>
    <row r="196" customFormat="false" ht="15" hidden="true" customHeight="false" outlineLevel="0" collapsed="false">
      <c r="A196" s="16"/>
      <c r="G196" s="28"/>
      <c r="J196" s="16"/>
    </row>
    <row r="197" customFormat="false" ht="15" hidden="true" customHeight="false" outlineLevel="0" collapsed="false">
      <c r="A197" s="16"/>
      <c r="G197" s="28"/>
      <c r="J197" s="16"/>
    </row>
    <row r="198" customFormat="false" ht="15" hidden="true" customHeight="false" outlineLevel="0" collapsed="false">
      <c r="A198" s="16"/>
      <c r="G198" s="28"/>
      <c r="J198" s="16"/>
    </row>
    <row r="199" customFormat="false" ht="15" hidden="true" customHeight="false" outlineLevel="0" collapsed="false">
      <c r="A199" s="16"/>
      <c r="G199" s="28"/>
      <c r="J199" s="16"/>
    </row>
    <row r="200" customFormat="false" ht="15" hidden="true" customHeight="false" outlineLevel="0" collapsed="false">
      <c r="A200" s="16"/>
      <c r="G200" s="28"/>
      <c r="J200" s="16"/>
    </row>
    <row r="201" customFormat="false" ht="15" hidden="true" customHeight="false" outlineLevel="0" collapsed="false">
      <c r="A201" s="16"/>
      <c r="G201" s="28"/>
      <c r="J201" s="16"/>
    </row>
    <row r="202" customFormat="false" ht="15" hidden="true" customHeight="false" outlineLevel="0" collapsed="false">
      <c r="A202" s="16"/>
      <c r="G202" s="28"/>
      <c r="J202" s="16"/>
    </row>
    <row r="203" customFormat="false" ht="15" hidden="true" customHeight="false" outlineLevel="0" collapsed="false">
      <c r="A203" s="16"/>
      <c r="G203" s="28"/>
      <c r="J203" s="16"/>
    </row>
    <row r="204" customFormat="false" ht="15" hidden="true" customHeight="false" outlineLevel="0" collapsed="false">
      <c r="A204" s="16"/>
      <c r="G204" s="28"/>
      <c r="J204" s="16"/>
    </row>
    <row r="205" customFormat="false" ht="15" hidden="true" customHeight="false" outlineLevel="0" collapsed="false">
      <c r="A205" s="16"/>
      <c r="G205" s="28"/>
      <c r="J205" s="16"/>
    </row>
    <row r="206" customFormat="false" ht="15" hidden="true" customHeight="false" outlineLevel="0" collapsed="false">
      <c r="A206" s="16"/>
      <c r="G206" s="28"/>
      <c r="J206" s="16"/>
    </row>
    <row r="207" customFormat="false" ht="15" hidden="true" customHeight="false" outlineLevel="0" collapsed="false">
      <c r="A207" s="16"/>
      <c r="G207" s="28"/>
      <c r="J207" s="16"/>
    </row>
    <row r="208" customFormat="false" ht="15" hidden="true" customHeight="false" outlineLevel="0" collapsed="false">
      <c r="A208" s="16"/>
      <c r="G208" s="28"/>
      <c r="J208" s="16"/>
    </row>
    <row r="209" customFormat="false" ht="15" hidden="true" customHeight="false" outlineLevel="0" collapsed="false">
      <c r="A209" s="16"/>
      <c r="G209" s="28"/>
      <c r="J209" s="16"/>
    </row>
    <row r="210" customFormat="false" ht="15" hidden="true" customHeight="false" outlineLevel="0" collapsed="false">
      <c r="A210" s="16"/>
      <c r="G210" s="28"/>
      <c r="J210" s="16"/>
    </row>
    <row r="211" customFormat="false" ht="15" hidden="true" customHeight="false" outlineLevel="0" collapsed="false">
      <c r="A211" s="16"/>
      <c r="G211" s="28"/>
      <c r="J211" s="16"/>
    </row>
    <row r="212" customFormat="false" ht="15" hidden="true" customHeight="false" outlineLevel="0" collapsed="false">
      <c r="A212" s="16"/>
      <c r="G212" s="28"/>
      <c r="J212" s="16"/>
    </row>
    <row r="213" customFormat="false" ht="15" hidden="true" customHeight="false" outlineLevel="0" collapsed="false">
      <c r="A213" s="16"/>
      <c r="G213" s="28"/>
      <c r="J213" s="16"/>
    </row>
    <row r="214" customFormat="false" ht="15" hidden="true" customHeight="false" outlineLevel="0" collapsed="false">
      <c r="A214" s="16"/>
      <c r="G214" s="28"/>
      <c r="J214" s="16"/>
    </row>
    <row r="215" customFormat="false" ht="15" hidden="true" customHeight="false" outlineLevel="0" collapsed="false">
      <c r="A215" s="16"/>
      <c r="G215" s="28"/>
      <c r="J215" s="16"/>
    </row>
    <row r="216" customFormat="false" ht="15" hidden="true" customHeight="false" outlineLevel="0" collapsed="false">
      <c r="A216" s="16"/>
      <c r="G216" s="28"/>
      <c r="J216" s="16"/>
    </row>
    <row r="217" customFormat="false" ht="15" hidden="true" customHeight="false" outlineLevel="0" collapsed="false">
      <c r="A217" s="16"/>
      <c r="G217" s="28"/>
      <c r="J217" s="16"/>
    </row>
    <row r="218" customFormat="false" ht="15" hidden="true" customHeight="false" outlineLevel="0" collapsed="false">
      <c r="A218" s="16"/>
      <c r="G218" s="28"/>
      <c r="J218" s="16"/>
    </row>
    <row r="219" customFormat="false" ht="15" hidden="true" customHeight="false" outlineLevel="0" collapsed="false">
      <c r="A219" s="16"/>
      <c r="G219" s="28"/>
      <c r="J219" s="16"/>
    </row>
    <row r="220" customFormat="false" ht="15" hidden="true" customHeight="false" outlineLevel="0" collapsed="false">
      <c r="A220" s="16"/>
      <c r="G220" s="28"/>
      <c r="J220" s="16"/>
    </row>
    <row r="221" customFormat="false" ht="15" hidden="true" customHeight="false" outlineLevel="0" collapsed="false">
      <c r="A221" s="16"/>
      <c r="G221" s="28"/>
      <c r="J221" s="16"/>
    </row>
    <row r="222" customFormat="false" ht="15" hidden="true" customHeight="false" outlineLevel="0" collapsed="false">
      <c r="A222" s="16"/>
      <c r="G222" s="28"/>
      <c r="J222" s="16"/>
    </row>
    <row r="223" customFormat="false" ht="15" hidden="true" customHeight="false" outlineLevel="0" collapsed="false">
      <c r="A223" s="16"/>
      <c r="G223" s="28"/>
      <c r="J223" s="16"/>
    </row>
    <row r="224" customFormat="false" ht="15" hidden="true" customHeight="false" outlineLevel="0" collapsed="false">
      <c r="A224" s="16"/>
      <c r="G224" s="28"/>
      <c r="J224" s="16"/>
    </row>
    <row r="225" customFormat="false" ht="15" hidden="true" customHeight="false" outlineLevel="0" collapsed="false">
      <c r="A225" s="16"/>
      <c r="G225" s="28"/>
      <c r="J225" s="16"/>
    </row>
    <row r="226" customFormat="false" ht="15" hidden="true" customHeight="false" outlineLevel="0" collapsed="false">
      <c r="A226" s="16"/>
      <c r="G226" s="28"/>
      <c r="J226" s="16"/>
    </row>
    <row r="227" customFormat="false" ht="15" hidden="true" customHeight="false" outlineLevel="0" collapsed="false">
      <c r="A227" s="16"/>
      <c r="G227" s="28"/>
      <c r="J227" s="16"/>
    </row>
    <row r="228" customFormat="false" ht="15" hidden="true" customHeight="false" outlineLevel="0" collapsed="false">
      <c r="A228" s="16"/>
      <c r="G228" s="28"/>
      <c r="J228" s="16"/>
    </row>
    <row r="229" customFormat="false" ht="15" hidden="true" customHeight="false" outlineLevel="0" collapsed="false">
      <c r="A229" s="16"/>
      <c r="G229" s="28"/>
      <c r="J229" s="16"/>
    </row>
    <row r="230" customFormat="false" ht="15" hidden="true" customHeight="false" outlineLevel="0" collapsed="false">
      <c r="A230" s="16"/>
      <c r="G230" s="28"/>
      <c r="J230" s="16"/>
    </row>
    <row r="231" customFormat="false" ht="15" hidden="true" customHeight="false" outlineLevel="0" collapsed="false">
      <c r="A231" s="16"/>
      <c r="G231" s="28"/>
      <c r="J231" s="16"/>
    </row>
    <row r="232" customFormat="false" ht="15" hidden="true" customHeight="false" outlineLevel="0" collapsed="false">
      <c r="A232" s="16"/>
      <c r="G232" s="28"/>
      <c r="J232" s="16"/>
    </row>
    <row r="233" customFormat="false" ht="15" hidden="true" customHeight="false" outlineLevel="0" collapsed="false">
      <c r="A233" s="16"/>
      <c r="G233" s="28"/>
      <c r="J233" s="16"/>
    </row>
    <row r="234" customFormat="false" ht="15" hidden="true" customHeight="false" outlineLevel="0" collapsed="false">
      <c r="A234" s="16"/>
      <c r="G234" s="28"/>
      <c r="J234" s="16"/>
    </row>
    <row r="235" customFormat="false" ht="15" hidden="true" customHeight="false" outlineLevel="0" collapsed="false">
      <c r="A235" s="16"/>
      <c r="G235" s="28"/>
      <c r="J235" s="16"/>
    </row>
    <row r="236" customFormat="false" ht="15" hidden="true" customHeight="false" outlineLevel="0" collapsed="false">
      <c r="A236" s="16"/>
      <c r="G236" s="28"/>
      <c r="J236" s="16"/>
    </row>
    <row r="237" customFormat="false" ht="15" hidden="true" customHeight="false" outlineLevel="0" collapsed="false">
      <c r="A237" s="16"/>
      <c r="G237" s="28"/>
      <c r="J237" s="16"/>
    </row>
    <row r="238" customFormat="false" ht="15" hidden="true" customHeight="false" outlineLevel="0" collapsed="false">
      <c r="A238" s="16"/>
      <c r="G238" s="28"/>
      <c r="J238" s="16"/>
    </row>
    <row r="239" customFormat="false" ht="15" hidden="true" customHeight="false" outlineLevel="0" collapsed="false">
      <c r="A239" s="16"/>
      <c r="G239" s="28"/>
      <c r="J239" s="16"/>
    </row>
    <row r="240" customFormat="false" ht="15" hidden="true" customHeight="false" outlineLevel="0" collapsed="false">
      <c r="A240" s="16"/>
      <c r="G240" s="28"/>
      <c r="J240" s="16"/>
    </row>
    <row r="241" customFormat="false" ht="15" hidden="true" customHeight="false" outlineLevel="0" collapsed="false">
      <c r="A241" s="16"/>
      <c r="G241" s="28"/>
      <c r="J241" s="16"/>
    </row>
    <row r="242" customFormat="false" ht="15" hidden="true" customHeight="false" outlineLevel="0" collapsed="false">
      <c r="A242" s="16"/>
      <c r="G242" s="28"/>
      <c r="J242" s="16"/>
    </row>
    <row r="243" customFormat="false" ht="15" hidden="true" customHeight="false" outlineLevel="0" collapsed="false">
      <c r="A243" s="16"/>
      <c r="G243" s="28"/>
      <c r="J243" s="16"/>
    </row>
    <row r="244" customFormat="false" ht="15" hidden="true" customHeight="false" outlineLevel="0" collapsed="false">
      <c r="A244" s="16"/>
      <c r="G244" s="28"/>
      <c r="J244" s="16"/>
    </row>
    <row r="245" customFormat="false" ht="15" hidden="true" customHeight="false" outlineLevel="0" collapsed="false">
      <c r="A245" s="16"/>
      <c r="G245" s="28"/>
      <c r="J245" s="16"/>
    </row>
    <row r="246" customFormat="false" ht="15" hidden="true" customHeight="false" outlineLevel="0" collapsed="false">
      <c r="A246" s="16"/>
      <c r="G246" s="28"/>
      <c r="J246" s="16"/>
    </row>
    <row r="247" customFormat="false" ht="15" hidden="true" customHeight="false" outlineLevel="0" collapsed="false">
      <c r="A247" s="16"/>
      <c r="G247" s="28"/>
      <c r="J247" s="16"/>
    </row>
    <row r="248" customFormat="false" ht="15" hidden="true" customHeight="false" outlineLevel="0" collapsed="false">
      <c r="A248" s="16"/>
      <c r="G248" s="28"/>
      <c r="J248" s="16"/>
    </row>
    <row r="249" customFormat="false" ht="15" hidden="true" customHeight="false" outlineLevel="0" collapsed="false">
      <c r="A249" s="16"/>
      <c r="G249" s="28"/>
      <c r="J249" s="16"/>
    </row>
    <row r="250" customFormat="false" ht="15" hidden="true" customHeight="false" outlineLevel="0" collapsed="false">
      <c r="A250" s="16"/>
      <c r="G250" s="28"/>
      <c r="J250" s="16"/>
    </row>
    <row r="251" customFormat="false" ht="15" hidden="true" customHeight="false" outlineLevel="0" collapsed="false">
      <c r="A251" s="16"/>
      <c r="G251" s="28"/>
      <c r="J251" s="16"/>
    </row>
    <row r="252" customFormat="false" ht="15" hidden="true" customHeight="false" outlineLevel="0" collapsed="false">
      <c r="A252" s="16"/>
      <c r="G252" s="28"/>
      <c r="J252" s="16"/>
    </row>
    <row r="253" customFormat="false" ht="15" hidden="true" customHeight="false" outlineLevel="0" collapsed="false">
      <c r="A253" s="16"/>
      <c r="G253" s="28"/>
      <c r="J253" s="16"/>
    </row>
    <row r="254" customFormat="false" ht="15" hidden="true" customHeight="false" outlineLevel="0" collapsed="false">
      <c r="A254" s="16"/>
      <c r="G254" s="28"/>
      <c r="J254" s="16"/>
    </row>
    <row r="255" customFormat="false" ht="15" hidden="true" customHeight="false" outlineLevel="0" collapsed="false">
      <c r="A255" s="16"/>
      <c r="G255" s="28"/>
      <c r="J255" s="16"/>
    </row>
    <row r="256" customFormat="false" ht="15" hidden="true" customHeight="false" outlineLevel="0" collapsed="false">
      <c r="A256" s="16"/>
      <c r="G256" s="28"/>
      <c r="J256" s="16"/>
    </row>
    <row r="257" customFormat="false" ht="15" hidden="true" customHeight="false" outlineLevel="0" collapsed="false">
      <c r="A257" s="16"/>
      <c r="G257" s="28"/>
      <c r="J257" s="16"/>
    </row>
    <row r="258" customFormat="false" ht="15" hidden="true" customHeight="false" outlineLevel="0" collapsed="false">
      <c r="A258" s="16"/>
      <c r="G258" s="28"/>
      <c r="J258" s="16"/>
    </row>
    <row r="259" customFormat="false" ht="15" hidden="true" customHeight="false" outlineLevel="0" collapsed="false">
      <c r="A259" s="16"/>
      <c r="G259" s="28"/>
      <c r="J259" s="16"/>
    </row>
    <row r="260" customFormat="false" ht="15" hidden="true" customHeight="false" outlineLevel="0" collapsed="false">
      <c r="A260" s="16"/>
      <c r="G260" s="28"/>
      <c r="J260" s="16"/>
    </row>
    <row r="261" customFormat="false" ht="15" hidden="true" customHeight="false" outlineLevel="0" collapsed="false">
      <c r="A261" s="16"/>
      <c r="G261" s="28"/>
      <c r="J261" s="16"/>
    </row>
    <row r="262" customFormat="false" ht="15" hidden="true" customHeight="false" outlineLevel="0" collapsed="false">
      <c r="A262" s="16"/>
      <c r="G262" s="28"/>
      <c r="J262" s="16"/>
    </row>
    <row r="263" customFormat="false" ht="15" hidden="true" customHeight="false" outlineLevel="0" collapsed="false">
      <c r="A263" s="16"/>
      <c r="G263" s="28"/>
      <c r="J263" s="16"/>
    </row>
    <row r="264" customFormat="false" ht="15" hidden="true" customHeight="false" outlineLevel="0" collapsed="false">
      <c r="A264" s="16"/>
      <c r="G264" s="28"/>
      <c r="J264" s="16"/>
    </row>
    <row r="265" customFormat="false" ht="15" hidden="true" customHeight="false" outlineLevel="0" collapsed="false">
      <c r="A265" s="16"/>
      <c r="G265" s="28"/>
      <c r="J265" s="16"/>
    </row>
    <row r="266" customFormat="false" ht="15" hidden="true" customHeight="false" outlineLevel="0" collapsed="false">
      <c r="A266" s="16"/>
      <c r="G266" s="28"/>
      <c r="J266" s="16"/>
    </row>
    <row r="267" customFormat="false" ht="15" hidden="true" customHeight="false" outlineLevel="0" collapsed="false">
      <c r="A267" s="16"/>
      <c r="G267" s="28"/>
      <c r="J267" s="16"/>
    </row>
    <row r="268" customFormat="false" ht="15" hidden="true" customHeight="false" outlineLevel="0" collapsed="false">
      <c r="A268" s="16"/>
      <c r="G268" s="28"/>
      <c r="J268" s="16"/>
    </row>
    <row r="269" customFormat="false" ht="15" hidden="true" customHeight="false" outlineLevel="0" collapsed="false">
      <c r="A269" s="16"/>
      <c r="G269" s="28"/>
      <c r="J269" s="16"/>
    </row>
    <row r="270" customFormat="false" ht="15" hidden="true" customHeight="false" outlineLevel="0" collapsed="false">
      <c r="A270" s="16"/>
      <c r="G270" s="28"/>
      <c r="J270" s="16"/>
    </row>
    <row r="271" customFormat="false" ht="15" hidden="true" customHeight="false" outlineLevel="0" collapsed="false">
      <c r="A271" s="16"/>
      <c r="G271" s="28"/>
      <c r="J271" s="16"/>
    </row>
    <row r="272" customFormat="false" ht="15" hidden="true" customHeight="false" outlineLevel="0" collapsed="false">
      <c r="A272" s="16"/>
      <c r="G272" s="28"/>
      <c r="J272" s="16"/>
    </row>
    <row r="273" customFormat="false" ht="15" hidden="true" customHeight="false" outlineLevel="0" collapsed="false">
      <c r="A273" s="16"/>
      <c r="G273" s="28"/>
      <c r="J273" s="16"/>
    </row>
    <row r="274" customFormat="false" ht="15" hidden="true" customHeight="false" outlineLevel="0" collapsed="false">
      <c r="A274" s="16"/>
      <c r="G274" s="28"/>
      <c r="J274" s="16"/>
    </row>
    <row r="275" customFormat="false" ht="15" hidden="true" customHeight="false" outlineLevel="0" collapsed="false">
      <c r="A275" s="16"/>
      <c r="G275" s="28"/>
      <c r="J275" s="16"/>
    </row>
    <row r="276" customFormat="false" ht="15" hidden="true" customHeight="false" outlineLevel="0" collapsed="false">
      <c r="A276" s="16"/>
      <c r="G276" s="28"/>
      <c r="J276" s="16"/>
    </row>
    <row r="277" customFormat="false" ht="15" hidden="true" customHeight="false" outlineLevel="0" collapsed="false">
      <c r="A277" s="16"/>
      <c r="G277" s="28"/>
      <c r="J277" s="16"/>
    </row>
    <row r="278" customFormat="false" ht="15" hidden="true" customHeight="false" outlineLevel="0" collapsed="false">
      <c r="A278" s="16"/>
      <c r="G278" s="28"/>
      <c r="J278" s="16"/>
    </row>
    <row r="279" customFormat="false" ht="15" hidden="true" customHeight="false" outlineLevel="0" collapsed="false">
      <c r="A279" s="16"/>
      <c r="G279" s="28"/>
      <c r="J279" s="16"/>
    </row>
    <row r="280" customFormat="false" ht="15" hidden="true" customHeight="false" outlineLevel="0" collapsed="false">
      <c r="A280" s="16"/>
      <c r="G280" s="28"/>
      <c r="J280" s="16"/>
    </row>
    <row r="281" customFormat="false" ht="15" hidden="true" customHeight="false" outlineLevel="0" collapsed="false">
      <c r="A281" s="16"/>
      <c r="G281" s="28"/>
      <c r="J281" s="16"/>
    </row>
    <row r="282" customFormat="false" ht="15" hidden="true" customHeight="false" outlineLevel="0" collapsed="false">
      <c r="A282" s="16"/>
      <c r="G282" s="28"/>
      <c r="J282" s="16"/>
    </row>
    <row r="283" customFormat="false" ht="15" hidden="true" customHeight="false" outlineLevel="0" collapsed="false">
      <c r="A283" s="16"/>
      <c r="G283" s="28"/>
      <c r="J283" s="16"/>
    </row>
    <row r="284" customFormat="false" ht="15" hidden="true" customHeight="false" outlineLevel="0" collapsed="false">
      <c r="A284" s="16"/>
      <c r="G284" s="28"/>
      <c r="J284" s="16"/>
    </row>
    <row r="285" customFormat="false" ht="15" hidden="true" customHeight="false" outlineLevel="0" collapsed="false">
      <c r="A285" s="16"/>
      <c r="G285" s="28"/>
      <c r="J285" s="16"/>
    </row>
    <row r="286" customFormat="false" ht="15" hidden="true" customHeight="false" outlineLevel="0" collapsed="false">
      <c r="A286" s="16"/>
      <c r="G286" s="28"/>
      <c r="J286" s="16"/>
    </row>
    <row r="287" customFormat="false" ht="15" hidden="true" customHeight="false" outlineLevel="0" collapsed="false">
      <c r="A287" s="16"/>
      <c r="G287" s="28"/>
      <c r="J287" s="16"/>
    </row>
    <row r="288" customFormat="false" ht="15" hidden="true" customHeight="false" outlineLevel="0" collapsed="false">
      <c r="A288" s="16"/>
      <c r="G288" s="28"/>
      <c r="J288" s="16"/>
    </row>
    <row r="289" customFormat="false" ht="15" hidden="true" customHeight="false" outlineLevel="0" collapsed="false">
      <c r="A289" s="16"/>
      <c r="G289" s="28"/>
      <c r="J289" s="16"/>
    </row>
    <row r="290" customFormat="false" ht="15" hidden="true" customHeight="false" outlineLevel="0" collapsed="false">
      <c r="A290" s="16"/>
      <c r="G290" s="28"/>
      <c r="J290" s="16"/>
    </row>
    <row r="291" customFormat="false" ht="15" hidden="true" customHeight="false" outlineLevel="0" collapsed="false">
      <c r="A291" s="16"/>
      <c r="G291" s="28"/>
      <c r="J291" s="16"/>
    </row>
    <row r="292" customFormat="false" ht="15" hidden="true" customHeight="false" outlineLevel="0" collapsed="false">
      <c r="A292" s="16"/>
      <c r="G292" s="28"/>
      <c r="J292" s="16"/>
    </row>
    <row r="293" customFormat="false" ht="15" hidden="true" customHeight="false" outlineLevel="0" collapsed="false">
      <c r="A293" s="16"/>
      <c r="G293" s="28"/>
      <c r="J293" s="16"/>
    </row>
    <row r="294" customFormat="false" ht="15" hidden="true" customHeight="false" outlineLevel="0" collapsed="false">
      <c r="A294" s="16"/>
      <c r="G294" s="28"/>
      <c r="J294" s="16"/>
    </row>
    <row r="295" customFormat="false" ht="15" hidden="true" customHeight="false" outlineLevel="0" collapsed="false">
      <c r="A295" s="16"/>
      <c r="G295" s="28"/>
      <c r="J295" s="16"/>
    </row>
    <row r="296" customFormat="false" ht="15" hidden="true" customHeight="false" outlineLevel="0" collapsed="false">
      <c r="A296" s="16"/>
      <c r="G296" s="28"/>
      <c r="J296" s="16"/>
    </row>
    <row r="297" customFormat="false" ht="15" hidden="true" customHeight="false" outlineLevel="0" collapsed="false">
      <c r="A297" s="16"/>
      <c r="G297" s="28"/>
      <c r="J297" s="16"/>
    </row>
    <row r="298" customFormat="false" ht="15" hidden="true" customHeight="false" outlineLevel="0" collapsed="false">
      <c r="A298" s="16"/>
      <c r="G298" s="28"/>
      <c r="J298" s="16"/>
    </row>
    <row r="299" customFormat="false" ht="15" hidden="true" customHeight="false" outlineLevel="0" collapsed="false">
      <c r="A299" s="16"/>
      <c r="G299" s="28"/>
      <c r="J299" s="16"/>
    </row>
    <row r="300" customFormat="false" ht="15" hidden="true" customHeight="false" outlineLevel="0" collapsed="false">
      <c r="A300" s="16"/>
      <c r="G300" s="28"/>
      <c r="J300" s="16"/>
    </row>
    <row r="301" customFormat="false" ht="15" hidden="true" customHeight="false" outlineLevel="0" collapsed="false">
      <c r="A301" s="16"/>
      <c r="G301" s="28"/>
      <c r="J301" s="16"/>
    </row>
    <row r="302" customFormat="false" ht="15" hidden="true" customHeight="false" outlineLevel="0" collapsed="false">
      <c r="A302" s="16"/>
      <c r="G302" s="28"/>
      <c r="J302" s="16"/>
    </row>
    <row r="303" customFormat="false" ht="15" hidden="true" customHeight="false" outlineLevel="0" collapsed="false">
      <c r="A303" s="16"/>
      <c r="G303" s="28"/>
      <c r="J303" s="16"/>
    </row>
    <row r="304" customFormat="false" ht="15" hidden="true" customHeight="false" outlineLevel="0" collapsed="false">
      <c r="A304" s="16"/>
      <c r="G304" s="28"/>
      <c r="J304" s="16"/>
    </row>
    <row r="305" customFormat="false" ht="15" hidden="true" customHeight="false" outlineLevel="0" collapsed="false">
      <c r="A305" s="16"/>
      <c r="G305" s="28"/>
      <c r="J305" s="16"/>
    </row>
    <row r="306" customFormat="false" ht="15" hidden="true" customHeight="false" outlineLevel="0" collapsed="false">
      <c r="A306" s="16"/>
      <c r="G306" s="28"/>
      <c r="J306" s="16"/>
    </row>
    <row r="307" customFormat="false" ht="15" hidden="true" customHeight="false" outlineLevel="0" collapsed="false">
      <c r="A307" s="16"/>
      <c r="G307" s="28"/>
      <c r="J307" s="16"/>
    </row>
    <row r="308" customFormat="false" ht="15" hidden="true" customHeight="false" outlineLevel="0" collapsed="false">
      <c r="A308" s="16"/>
      <c r="G308" s="28"/>
      <c r="J308" s="16"/>
    </row>
    <row r="309" customFormat="false" ht="15" hidden="true" customHeight="false" outlineLevel="0" collapsed="false">
      <c r="A309" s="16"/>
      <c r="G309" s="28"/>
      <c r="J309" s="16"/>
    </row>
    <row r="310" customFormat="false" ht="15" hidden="true" customHeight="false" outlineLevel="0" collapsed="false">
      <c r="A310" s="16"/>
      <c r="G310" s="28"/>
      <c r="J310" s="16"/>
    </row>
    <row r="311" customFormat="false" ht="15" hidden="true" customHeight="false" outlineLevel="0" collapsed="false">
      <c r="A311" s="16"/>
      <c r="G311" s="28"/>
      <c r="J311" s="16"/>
    </row>
    <row r="312" customFormat="false" ht="15" hidden="true" customHeight="false" outlineLevel="0" collapsed="false">
      <c r="A312" s="16"/>
      <c r="G312" s="28"/>
      <c r="J312" s="16"/>
    </row>
    <row r="313" customFormat="false" ht="15" hidden="true" customHeight="false" outlineLevel="0" collapsed="false">
      <c r="A313" s="16"/>
      <c r="G313" s="28"/>
      <c r="J313" s="16"/>
    </row>
    <row r="314" customFormat="false" ht="15" hidden="true" customHeight="false" outlineLevel="0" collapsed="false">
      <c r="A314" s="16"/>
      <c r="G314" s="28"/>
      <c r="J314" s="16"/>
    </row>
    <row r="315" customFormat="false" ht="15" hidden="true" customHeight="false" outlineLevel="0" collapsed="false">
      <c r="A315" s="16"/>
      <c r="G315" s="28"/>
      <c r="J315" s="16"/>
    </row>
    <row r="316" customFormat="false" ht="15" hidden="true" customHeight="false" outlineLevel="0" collapsed="false">
      <c r="A316" s="16"/>
      <c r="G316" s="28"/>
      <c r="J316" s="16"/>
    </row>
    <row r="317" customFormat="false" ht="15" hidden="true" customHeight="false" outlineLevel="0" collapsed="false">
      <c r="A317" s="16"/>
      <c r="G317" s="28"/>
      <c r="J317" s="16"/>
    </row>
    <row r="318" customFormat="false" ht="15" hidden="true" customHeight="false" outlineLevel="0" collapsed="false">
      <c r="A318" s="16"/>
      <c r="G318" s="28"/>
      <c r="J318" s="16"/>
    </row>
    <row r="319" customFormat="false" ht="15" hidden="true" customHeight="false" outlineLevel="0" collapsed="false">
      <c r="A319" s="16"/>
      <c r="G319" s="28"/>
      <c r="J319" s="16"/>
    </row>
    <row r="320" customFormat="false" ht="15" hidden="true" customHeight="false" outlineLevel="0" collapsed="false">
      <c r="A320" s="16"/>
      <c r="G320" s="28"/>
      <c r="J320" s="16"/>
    </row>
    <row r="321" customFormat="false" ht="15" hidden="true" customHeight="false" outlineLevel="0" collapsed="false">
      <c r="A321" s="16"/>
      <c r="G321" s="28"/>
      <c r="J321" s="16"/>
    </row>
    <row r="322" customFormat="false" ht="15" hidden="true" customHeight="false" outlineLevel="0" collapsed="false">
      <c r="A322" s="16"/>
      <c r="G322" s="28"/>
      <c r="J322" s="16"/>
    </row>
    <row r="323" customFormat="false" ht="15" hidden="true" customHeight="false" outlineLevel="0" collapsed="false">
      <c r="A323" s="16"/>
      <c r="G323" s="28"/>
      <c r="J323" s="16"/>
    </row>
    <row r="324" customFormat="false" ht="15" hidden="true" customHeight="false" outlineLevel="0" collapsed="false">
      <c r="A324" s="16"/>
      <c r="G324" s="28"/>
      <c r="J324" s="16"/>
    </row>
    <row r="325" customFormat="false" ht="15" hidden="true" customHeight="false" outlineLevel="0" collapsed="false">
      <c r="A325" s="16"/>
      <c r="G325" s="28"/>
      <c r="J325" s="16"/>
    </row>
    <row r="326" customFormat="false" ht="15" hidden="true" customHeight="false" outlineLevel="0" collapsed="false">
      <c r="A326" s="16"/>
      <c r="G326" s="28"/>
      <c r="J326" s="16"/>
    </row>
    <row r="327" customFormat="false" ht="15" hidden="true" customHeight="false" outlineLevel="0" collapsed="false">
      <c r="A327" s="16"/>
      <c r="G327" s="28"/>
      <c r="J327" s="16"/>
    </row>
    <row r="328" customFormat="false" ht="15" hidden="true" customHeight="false" outlineLevel="0" collapsed="false">
      <c r="A328" s="16"/>
      <c r="G328" s="28"/>
      <c r="J328" s="16"/>
    </row>
    <row r="329" customFormat="false" ht="15" hidden="true" customHeight="false" outlineLevel="0" collapsed="false">
      <c r="A329" s="16"/>
      <c r="G329" s="28"/>
      <c r="J329" s="16"/>
    </row>
    <row r="330" customFormat="false" ht="15" hidden="true" customHeight="false" outlineLevel="0" collapsed="false">
      <c r="A330" s="16"/>
      <c r="G330" s="28"/>
      <c r="J330" s="16"/>
    </row>
    <row r="331" customFormat="false" ht="15" hidden="true" customHeight="false" outlineLevel="0" collapsed="false">
      <c r="A331" s="16"/>
      <c r="G331" s="28"/>
      <c r="J331" s="16"/>
    </row>
    <row r="332" customFormat="false" ht="15" hidden="true" customHeight="false" outlineLevel="0" collapsed="false">
      <c r="A332" s="16"/>
      <c r="G332" s="28"/>
      <c r="J332" s="16"/>
    </row>
    <row r="333" customFormat="false" ht="15" hidden="true" customHeight="false" outlineLevel="0" collapsed="false">
      <c r="A333" s="16"/>
      <c r="G333" s="28"/>
      <c r="J333" s="16"/>
    </row>
    <row r="334" customFormat="false" ht="15" hidden="true" customHeight="false" outlineLevel="0" collapsed="false">
      <c r="A334" s="16"/>
      <c r="G334" s="28"/>
      <c r="J334" s="16"/>
    </row>
    <row r="335" customFormat="false" ht="15" hidden="true" customHeight="false" outlineLevel="0" collapsed="false">
      <c r="A335" s="16"/>
      <c r="G335" s="28"/>
      <c r="J335" s="16"/>
    </row>
    <row r="336" customFormat="false" ht="15" hidden="true" customHeight="false" outlineLevel="0" collapsed="false">
      <c r="A336" s="16"/>
      <c r="G336" s="28"/>
      <c r="J336" s="16"/>
    </row>
    <row r="337" customFormat="false" ht="15" hidden="true" customHeight="false" outlineLevel="0" collapsed="false">
      <c r="A337" s="16"/>
      <c r="G337" s="28"/>
      <c r="J337" s="16"/>
    </row>
    <row r="338" customFormat="false" ht="15" hidden="true" customHeight="false" outlineLevel="0" collapsed="false">
      <c r="A338" s="16"/>
      <c r="G338" s="28"/>
      <c r="J338" s="16"/>
    </row>
    <row r="339" customFormat="false" ht="15" hidden="true" customHeight="false" outlineLevel="0" collapsed="false">
      <c r="A339" s="16"/>
      <c r="G339" s="28"/>
      <c r="J339" s="16"/>
    </row>
    <row r="340" customFormat="false" ht="15" hidden="true" customHeight="false" outlineLevel="0" collapsed="false">
      <c r="A340" s="16"/>
      <c r="G340" s="28"/>
      <c r="J340" s="16"/>
    </row>
    <row r="341" customFormat="false" ht="15" hidden="true" customHeight="false" outlineLevel="0" collapsed="false">
      <c r="A341" s="16"/>
      <c r="G341" s="28"/>
      <c r="J341" s="16"/>
    </row>
    <row r="342" customFormat="false" ht="15" hidden="true" customHeight="false" outlineLevel="0" collapsed="false">
      <c r="A342" s="16"/>
      <c r="G342" s="28"/>
      <c r="J342" s="16"/>
    </row>
    <row r="343" customFormat="false" ht="15" hidden="true" customHeight="false" outlineLevel="0" collapsed="false">
      <c r="A343" s="16"/>
      <c r="G343" s="28"/>
      <c r="J343" s="16"/>
    </row>
    <row r="344" customFormat="false" ht="15" hidden="true" customHeight="false" outlineLevel="0" collapsed="false">
      <c r="A344" s="16"/>
      <c r="G344" s="28"/>
      <c r="J344" s="16"/>
    </row>
    <row r="345" customFormat="false" ht="15" hidden="true" customHeight="false" outlineLevel="0" collapsed="false">
      <c r="A345" s="16"/>
      <c r="G345" s="28"/>
      <c r="J345" s="16"/>
    </row>
    <row r="346" customFormat="false" ht="15" hidden="true" customHeight="false" outlineLevel="0" collapsed="false">
      <c r="A346" s="16"/>
      <c r="G346" s="28"/>
      <c r="J346" s="16"/>
    </row>
    <row r="347" customFormat="false" ht="15" hidden="true" customHeight="false" outlineLevel="0" collapsed="false">
      <c r="A347" s="16"/>
      <c r="G347" s="28"/>
      <c r="J347" s="16"/>
    </row>
    <row r="348" customFormat="false" ht="15" hidden="true" customHeight="false" outlineLevel="0" collapsed="false">
      <c r="A348" s="16"/>
      <c r="G348" s="28"/>
      <c r="J348" s="16"/>
    </row>
    <row r="349" customFormat="false" ht="15" hidden="true" customHeight="false" outlineLevel="0" collapsed="false">
      <c r="A349" s="16"/>
      <c r="G349" s="28"/>
      <c r="J349" s="16"/>
    </row>
    <row r="350" customFormat="false" ht="15" hidden="true" customHeight="false" outlineLevel="0" collapsed="false">
      <c r="A350" s="16"/>
      <c r="G350" s="28"/>
      <c r="J350" s="16"/>
    </row>
    <row r="351" customFormat="false" ht="15" hidden="true" customHeight="false" outlineLevel="0" collapsed="false">
      <c r="A351" s="16"/>
      <c r="G351" s="28"/>
      <c r="J351" s="16"/>
    </row>
    <row r="352" customFormat="false" ht="15" hidden="true" customHeight="false" outlineLevel="0" collapsed="false">
      <c r="A352" s="16"/>
      <c r="G352" s="28"/>
      <c r="J352" s="16"/>
    </row>
    <row r="353" customFormat="false" ht="15" hidden="true" customHeight="false" outlineLevel="0" collapsed="false">
      <c r="A353" s="16"/>
      <c r="G353" s="28"/>
      <c r="J353" s="16"/>
    </row>
    <row r="354" customFormat="false" ht="15" hidden="true" customHeight="false" outlineLevel="0" collapsed="false">
      <c r="A354" s="16"/>
      <c r="G354" s="28"/>
      <c r="J354" s="16"/>
    </row>
    <row r="355" customFormat="false" ht="15" hidden="true" customHeight="false" outlineLevel="0" collapsed="false">
      <c r="A355" s="16"/>
      <c r="G355" s="28"/>
      <c r="J355" s="16"/>
    </row>
    <row r="356" customFormat="false" ht="15" hidden="true" customHeight="false" outlineLevel="0" collapsed="false">
      <c r="A356" s="16"/>
      <c r="G356" s="28"/>
      <c r="J356" s="16"/>
    </row>
    <row r="357" customFormat="false" ht="15" hidden="true" customHeight="false" outlineLevel="0" collapsed="false">
      <c r="A357" s="16"/>
      <c r="G357" s="28"/>
      <c r="J357" s="16"/>
    </row>
    <row r="358" customFormat="false" ht="15" hidden="true" customHeight="false" outlineLevel="0" collapsed="false">
      <c r="A358" s="16"/>
      <c r="G358" s="28"/>
      <c r="J358" s="16"/>
    </row>
    <row r="359" customFormat="false" ht="15" hidden="true" customHeight="false" outlineLevel="0" collapsed="false">
      <c r="A359" s="16"/>
      <c r="G359" s="28"/>
      <c r="J359" s="16"/>
    </row>
    <row r="360" customFormat="false" ht="15" hidden="true" customHeight="false" outlineLevel="0" collapsed="false">
      <c r="A360" s="16"/>
      <c r="G360" s="28"/>
      <c r="J360" s="16"/>
    </row>
    <row r="361" customFormat="false" ht="15" hidden="true" customHeight="false" outlineLevel="0" collapsed="false">
      <c r="A361" s="16"/>
      <c r="G361" s="28"/>
      <c r="J361" s="16"/>
    </row>
    <row r="362" customFormat="false" ht="15" hidden="true" customHeight="false" outlineLevel="0" collapsed="false">
      <c r="A362" s="16"/>
      <c r="G362" s="28"/>
      <c r="J362" s="16"/>
    </row>
    <row r="363" customFormat="false" ht="15" hidden="true" customHeight="false" outlineLevel="0" collapsed="false">
      <c r="A363" s="16"/>
      <c r="G363" s="28"/>
      <c r="J363" s="16"/>
    </row>
    <row r="364" customFormat="false" ht="15" hidden="true" customHeight="false" outlineLevel="0" collapsed="false">
      <c r="A364" s="16"/>
      <c r="G364" s="28"/>
      <c r="J364" s="16"/>
    </row>
    <row r="365" customFormat="false" ht="15" hidden="true" customHeight="false" outlineLevel="0" collapsed="false">
      <c r="A365" s="16"/>
      <c r="G365" s="28"/>
      <c r="J365" s="16"/>
    </row>
    <row r="366" customFormat="false" ht="15" hidden="true" customHeight="false" outlineLevel="0" collapsed="false">
      <c r="A366" s="16"/>
      <c r="G366" s="28"/>
      <c r="J366" s="16"/>
    </row>
    <row r="367" customFormat="false" ht="15" hidden="true" customHeight="false" outlineLevel="0" collapsed="false">
      <c r="A367" s="16"/>
      <c r="G367" s="28"/>
      <c r="J367" s="16"/>
    </row>
    <row r="368" customFormat="false" ht="15" hidden="true" customHeight="false" outlineLevel="0" collapsed="false">
      <c r="A368" s="16"/>
      <c r="G368" s="28"/>
      <c r="J368" s="16"/>
    </row>
    <row r="369" customFormat="false" ht="15" hidden="true" customHeight="false" outlineLevel="0" collapsed="false">
      <c r="A369" s="16"/>
      <c r="G369" s="28"/>
      <c r="J369" s="16"/>
    </row>
    <row r="370" customFormat="false" ht="15" hidden="true" customHeight="false" outlineLevel="0" collapsed="false">
      <c r="A370" s="16"/>
      <c r="G370" s="28"/>
      <c r="J370" s="16"/>
    </row>
    <row r="371" customFormat="false" ht="15" hidden="true" customHeight="false" outlineLevel="0" collapsed="false">
      <c r="A371" s="16"/>
      <c r="G371" s="28"/>
      <c r="J371" s="16"/>
    </row>
    <row r="372" customFormat="false" ht="15" hidden="true" customHeight="false" outlineLevel="0" collapsed="false">
      <c r="A372" s="16"/>
      <c r="G372" s="28"/>
      <c r="J372" s="16"/>
    </row>
    <row r="373" customFormat="false" ht="15" hidden="true" customHeight="false" outlineLevel="0" collapsed="false">
      <c r="A373" s="16"/>
      <c r="G373" s="28"/>
      <c r="J373" s="16"/>
    </row>
    <row r="374" customFormat="false" ht="15" hidden="true" customHeight="false" outlineLevel="0" collapsed="false">
      <c r="A374" s="16"/>
      <c r="G374" s="28"/>
      <c r="J374" s="16"/>
    </row>
    <row r="375" customFormat="false" ht="15" hidden="true" customHeight="false" outlineLevel="0" collapsed="false">
      <c r="A375" s="16"/>
      <c r="G375" s="28"/>
      <c r="J375" s="16"/>
    </row>
    <row r="376" customFormat="false" ht="15" hidden="true" customHeight="false" outlineLevel="0" collapsed="false">
      <c r="A376" s="16"/>
      <c r="G376" s="28"/>
      <c r="J376" s="16"/>
    </row>
    <row r="377" customFormat="false" ht="15" hidden="true" customHeight="false" outlineLevel="0" collapsed="false">
      <c r="A377" s="16"/>
      <c r="G377" s="28"/>
      <c r="J377" s="16"/>
    </row>
    <row r="378" customFormat="false" ht="15" hidden="true" customHeight="false" outlineLevel="0" collapsed="false">
      <c r="A378" s="16"/>
      <c r="G378" s="28"/>
      <c r="J378" s="16"/>
    </row>
    <row r="379" customFormat="false" ht="15" hidden="true" customHeight="false" outlineLevel="0" collapsed="false">
      <c r="A379" s="16"/>
      <c r="G379" s="28"/>
      <c r="J379" s="16"/>
    </row>
    <row r="380" customFormat="false" ht="15" hidden="true" customHeight="false" outlineLevel="0" collapsed="false">
      <c r="A380" s="16"/>
      <c r="G380" s="28"/>
      <c r="J380" s="16"/>
    </row>
    <row r="381" customFormat="false" ht="15" hidden="true" customHeight="false" outlineLevel="0" collapsed="false">
      <c r="A381" s="16"/>
      <c r="G381" s="28"/>
      <c r="J381" s="16"/>
    </row>
    <row r="382" customFormat="false" ht="15" hidden="true" customHeight="false" outlineLevel="0" collapsed="false">
      <c r="A382" s="16"/>
      <c r="G382" s="28"/>
      <c r="J382" s="16"/>
    </row>
    <row r="383" customFormat="false" ht="15" hidden="true" customHeight="false" outlineLevel="0" collapsed="false">
      <c r="A383" s="16"/>
      <c r="G383" s="28"/>
      <c r="J383" s="16"/>
    </row>
    <row r="384" customFormat="false" ht="15" hidden="true" customHeight="false" outlineLevel="0" collapsed="false">
      <c r="A384" s="16"/>
      <c r="G384" s="28"/>
      <c r="J384" s="16"/>
    </row>
    <row r="385" customFormat="false" ht="15" hidden="true" customHeight="false" outlineLevel="0" collapsed="false">
      <c r="A385" s="16"/>
      <c r="G385" s="28"/>
      <c r="J385" s="16"/>
    </row>
    <row r="386" customFormat="false" ht="15" hidden="true" customHeight="false" outlineLevel="0" collapsed="false">
      <c r="A386" s="16"/>
      <c r="G386" s="28"/>
      <c r="J386" s="16"/>
    </row>
    <row r="387" customFormat="false" ht="15" hidden="true" customHeight="false" outlineLevel="0" collapsed="false">
      <c r="A387" s="16"/>
      <c r="G387" s="28"/>
      <c r="J387" s="16"/>
    </row>
    <row r="388" customFormat="false" ht="15" hidden="true" customHeight="false" outlineLevel="0" collapsed="false">
      <c r="A388" s="16"/>
      <c r="G388" s="28"/>
      <c r="J388" s="16"/>
    </row>
    <row r="389" customFormat="false" ht="15" hidden="true" customHeight="false" outlineLevel="0" collapsed="false">
      <c r="A389" s="16"/>
      <c r="G389" s="28"/>
      <c r="J389" s="16"/>
    </row>
    <row r="390" customFormat="false" ht="15" hidden="true" customHeight="false" outlineLevel="0" collapsed="false">
      <c r="A390" s="16"/>
      <c r="G390" s="28"/>
      <c r="J390" s="16"/>
    </row>
    <row r="391" customFormat="false" ht="15" hidden="true" customHeight="false" outlineLevel="0" collapsed="false">
      <c r="A391" s="16"/>
      <c r="G391" s="28"/>
      <c r="J391" s="16"/>
    </row>
    <row r="392" customFormat="false" ht="15" hidden="true" customHeight="false" outlineLevel="0" collapsed="false">
      <c r="A392" s="16"/>
      <c r="G392" s="28"/>
      <c r="J392" s="16"/>
    </row>
    <row r="393" customFormat="false" ht="15" hidden="true" customHeight="false" outlineLevel="0" collapsed="false">
      <c r="A393" s="16"/>
      <c r="G393" s="28"/>
      <c r="J393" s="16"/>
    </row>
    <row r="394" customFormat="false" ht="15" hidden="true" customHeight="false" outlineLevel="0" collapsed="false">
      <c r="A394" s="16"/>
      <c r="G394" s="28"/>
      <c r="J394" s="16"/>
    </row>
    <row r="395" customFormat="false" ht="15" hidden="true" customHeight="false" outlineLevel="0" collapsed="false">
      <c r="A395" s="16"/>
      <c r="G395" s="28"/>
      <c r="J395" s="16"/>
    </row>
    <row r="396" customFormat="false" ht="15" hidden="true" customHeight="false" outlineLevel="0" collapsed="false">
      <c r="A396" s="16"/>
      <c r="G396" s="28"/>
      <c r="J396" s="16"/>
    </row>
    <row r="397" customFormat="false" ht="15" hidden="true" customHeight="false" outlineLevel="0" collapsed="false">
      <c r="A397" s="16"/>
      <c r="G397" s="28"/>
      <c r="J397" s="16"/>
    </row>
    <row r="398" customFormat="false" ht="15" hidden="true" customHeight="false" outlineLevel="0" collapsed="false">
      <c r="A398" s="16"/>
      <c r="G398" s="28"/>
      <c r="J398" s="16"/>
    </row>
    <row r="399" customFormat="false" ht="15" hidden="true" customHeight="false" outlineLevel="0" collapsed="false">
      <c r="A399" s="16"/>
      <c r="G399" s="28"/>
      <c r="J399" s="16"/>
    </row>
    <row r="400" customFormat="false" ht="15" hidden="true" customHeight="false" outlineLevel="0" collapsed="false">
      <c r="A400" s="16"/>
      <c r="G400" s="28"/>
      <c r="J400" s="16"/>
    </row>
    <row r="401" customFormat="false" ht="15" hidden="true" customHeight="false" outlineLevel="0" collapsed="false">
      <c r="A401" s="16"/>
      <c r="G401" s="28"/>
      <c r="J401" s="16"/>
    </row>
    <row r="402" customFormat="false" ht="15" hidden="true" customHeight="false" outlineLevel="0" collapsed="false">
      <c r="A402" s="16"/>
      <c r="G402" s="28"/>
      <c r="J402" s="16"/>
    </row>
    <row r="403" customFormat="false" ht="15" hidden="true" customHeight="false" outlineLevel="0" collapsed="false">
      <c r="A403" s="16"/>
      <c r="G403" s="28"/>
      <c r="J403" s="16"/>
    </row>
    <row r="404" customFormat="false" ht="15" hidden="true" customHeight="false" outlineLevel="0" collapsed="false">
      <c r="A404" s="16"/>
      <c r="G404" s="28"/>
      <c r="J404" s="16"/>
    </row>
    <row r="405" customFormat="false" ht="15" hidden="true" customHeight="false" outlineLevel="0" collapsed="false">
      <c r="A405" s="16"/>
      <c r="G405" s="28"/>
      <c r="J405" s="16"/>
    </row>
    <row r="406" customFormat="false" ht="15" hidden="true" customHeight="false" outlineLevel="0" collapsed="false">
      <c r="A406" s="16"/>
      <c r="G406" s="28"/>
      <c r="J406" s="16"/>
    </row>
    <row r="407" customFormat="false" ht="15" hidden="true" customHeight="false" outlineLevel="0" collapsed="false">
      <c r="A407" s="16"/>
      <c r="G407" s="28"/>
      <c r="J407" s="16"/>
    </row>
    <row r="408" customFormat="false" ht="15" hidden="true" customHeight="false" outlineLevel="0" collapsed="false">
      <c r="A408" s="16"/>
      <c r="G408" s="28"/>
      <c r="J408" s="16"/>
    </row>
    <row r="409" customFormat="false" ht="15" hidden="true" customHeight="false" outlineLevel="0" collapsed="false">
      <c r="A409" s="16"/>
      <c r="G409" s="28"/>
      <c r="J409" s="16"/>
    </row>
    <row r="410" customFormat="false" ht="15" hidden="true" customHeight="false" outlineLevel="0" collapsed="false">
      <c r="A410" s="16"/>
      <c r="G410" s="28"/>
      <c r="J410" s="16"/>
    </row>
    <row r="411" customFormat="false" ht="15" hidden="true" customHeight="false" outlineLevel="0" collapsed="false">
      <c r="A411" s="16"/>
      <c r="G411" s="28"/>
      <c r="J411" s="16"/>
    </row>
    <row r="412" customFormat="false" ht="15" hidden="true" customHeight="false" outlineLevel="0" collapsed="false">
      <c r="A412" s="16"/>
      <c r="G412" s="28"/>
      <c r="J412" s="16"/>
    </row>
    <row r="413" customFormat="false" ht="15" hidden="true" customHeight="false" outlineLevel="0" collapsed="false">
      <c r="A413" s="16"/>
      <c r="G413" s="28"/>
      <c r="J413" s="16"/>
    </row>
    <row r="414" customFormat="false" ht="15" hidden="true" customHeight="false" outlineLevel="0" collapsed="false">
      <c r="A414" s="16"/>
      <c r="G414" s="28"/>
      <c r="J414" s="16"/>
    </row>
    <row r="415" customFormat="false" ht="15" hidden="true" customHeight="false" outlineLevel="0" collapsed="false">
      <c r="A415" s="16"/>
      <c r="G415" s="28"/>
      <c r="J415" s="16"/>
    </row>
    <row r="416" customFormat="false" ht="15" hidden="true" customHeight="false" outlineLevel="0" collapsed="false">
      <c r="A416" s="16"/>
      <c r="G416" s="28"/>
      <c r="J416" s="16"/>
    </row>
    <row r="417" customFormat="false" ht="15" hidden="true" customHeight="false" outlineLevel="0" collapsed="false">
      <c r="A417" s="16"/>
      <c r="G417" s="28"/>
      <c r="J417" s="16"/>
    </row>
    <row r="418" customFormat="false" ht="15" hidden="true" customHeight="false" outlineLevel="0" collapsed="false">
      <c r="A418" s="16"/>
      <c r="G418" s="28"/>
      <c r="J418" s="16"/>
    </row>
    <row r="419" customFormat="false" ht="15" hidden="true" customHeight="false" outlineLevel="0" collapsed="false">
      <c r="A419" s="16"/>
      <c r="G419" s="28"/>
      <c r="J419" s="16"/>
    </row>
    <row r="420" customFormat="false" ht="15" hidden="true" customHeight="false" outlineLevel="0" collapsed="false">
      <c r="A420" s="16"/>
      <c r="G420" s="28"/>
      <c r="J420" s="16"/>
    </row>
    <row r="421" customFormat="false" ht="15" hidden="true" customHeight="false" outlineLevel="0" collapsed="false">
      <c r="A421" s="16"/>
      <c r="G421" s="28"/>
      <c r="J421" s="16"/>
    </row>
    <row r="422" customFormat="false" ht="15" hidden="true" customHeight="false" outlineLevel="0" collapsed="false">
      <c r="A422" s="16"/>
      <c r="G422" s="28"/>
      <c r="J422" s="16"/>
    </row>
    <row r="423" customFormat="false" ht="15" hidden="true" customHeight="false" outlineLevel="0" collapsed="false">
      <c r="A423" s="16"/>
      <c r="G423" s="28"/>
      <c r="J423" s="16"/>
    </row>
    <row r="424" customFormat="false" ht="15" hidden="true" customHeight="false" outlineLevel="0" collapsed="false">
      <c r="A424" s="16"/>
      <c r="G424" s="28"/>
      <c r="J424" s="16"/>
    </row>
    <row r="425" customFormat="false" ht="15" hidden="true" customHeight="false" outlineLevel="0" collapsed="false">
      <c r="A425" s="16"/>
      <c r="G425" s="28"/>
      <c r="J425" s="16"/>
    </row>
    <row r="426" customFormat="false" ht="15" hidden="true" customHeight="false" outlineLevel="0" collapsed="false">
      <c r="A426" s="16"/>
      <c r="G426" s="28"/>
      <c r="J426" s="16"/>
    </row>
    <row r="427" customFormat="false" ht="15" hidden="true" customHeight="false" outlineLevel="0" collapsed="false">
      <c r="A427" s="16"/>
      <c r="G427" s="28"/>
      <c r="J427" s="16"/>
    </row>
    <row r="428" customFormat="false" ht="15" hidden="true" customHeight="false" outlineLevel="0" collapsed="false">
      <c r="A428" s="16"/>
      <c r="G428" s="28"/>
      <c r="J428" s="16"/>
    </row>
    <row r="429" customFormat="false" ht="15" hidden="true" customHeight="false" outlineLevel="0" collapsed="false">
      <c r="A429" s="16"/>
      <c r="G429" s="28"/>
      <c r="J429" s="16"/>
    </row>
    <row r="430" customFormat="false" ht="15" hidden="true" customHeight="false" outlineLevel="0" collapsed="false">
      <c r="A430" s="16"/>
      <c r="G430" s="28"/>
      <c r="J430" s="16"/>
    </row>
    <row r="431" customFormat="false" ht="15" hidden="true" customHeight="false" outlineLevel="0" collapsed="false">
      <c r="A431" s="16"/>
      <c r="G431" s="28"/>
      <c r="J431" s="16"/>
    </row>
    <row r="432" customFormat="false" ht="15" hidden="true" customHeight="false" outlineLevel="0" collapsed="false">
      <c r="A432" s="16"/>
      <c r="G432" s="28"/>
      <c r="J432" s="16"/>
    </row>
    <row r="433" customFormat="false" ht="15" hidden="true" customHeight="false" outlineLevel="0" collapsed="false">
      <c r="A433" s="16"/>
      <c r="G433" s="28"/>
      <c r="J433" s="16"/>
    </row>
    <row r="434" customFormat="false" ht="15" hidden="true" customHeight="false" outlineLevel="0" collapsed="false">
      <c r="A434" s="16"/>
      <c r="G434" s="28"/>
      <c r="J434" s="16"/>
    </row>
    <row r="435" customFormat="false" ht="15" hidden="true" customHeight="false" outlineLevel="0" collapsed="false">
      <c r="A435" s="16"/>
      <c r="G435" s="28"/>
      <c r="J435" s="16"/>
    </row>
    <row r="436" customFormat="false" ht="15" hidden="true" customHeight="false" outlineLevel="0" collapsed="false">
      <c r="A436" s="16"/>
      <c r="G436" s="28"/>
      <c r="J436" s="16"/>
    </row>
    <row r="437" customFormat="false" ht="15" hidden="true" customHeight="false" outlineLevel="0" collapsed="false">
      <c r="A437" s="16"/>
      <c r="G437" s="28"/>
      <c r="J437" s="16"/>
    </row>
    <row r="438" customFormat="false" ht="15" hidden="true" customHeight="false" outlineLevel="0" collapsed="false">
      <c r="A438" s="16"/>
      <c r="G438" s="28"/>
      <c r="J438" s="16"/>
    </row>
    <row r="439" customFormat="false" ht="15" hidden="true" customHeight="false" outlineLevel="0" collapsed="false">
      <c r="A439" s="16"/>
      <c r="G439" s="28"/>
      <c r="J439" s="16"/>
    </row>
    <row r="440" customFormat="false" ht="15" hidden="true" customHeight="false" outlineLevel="0" collapsed="false">
      <c r="A440" s="16"/>
      <c r="G440" s="28"/>
      <c r="J440" s="16"/>
    </row>
    <row r="441" customFormat="false" ht="15" hidden="true" customHeight="false" outlineLevel="0" collapsed="false">
      <c r="A441" s="16"/>
      <c r="G441" s="28"/>
      <c r="J441" s="16"/>
    </row>
    <row r="442" customFormat="false" ht="15" hidden="true" customHeight="false" outlineLevel="0" collapsed="false">
      <c r="A442" s="16"/>
      <c r="G442" s="28"/>
      <c r="J442" s="16"/>
    </row>
    <row r="443" customFormat="false" ht="15" hidden="true" customHeight="false" outlineLevel="0" collapsed="false">
      <c r="A443" s="16"/>
      <c r="G443" s="28"/>
      <c r="J443" s="16"/>
    </row>
    <row r="444" customFormat="false" ht="15" hidden="true" customHeight="false" outlineLevel="0" collapsed="false">
      <c r="A444" s="16"/>
      <c r="G444" s="28"/>
      <c r="J444" s="16"/>
    </row>
    <row r="445" customFormat="false" ht="15" hidden="true" customHeight="false" outlineLevel="0" collapsed="false">
      <c r="A445" s="16"/>
      <c r="G445" s="28"/>
      <c r="J445" s="16"/>
    </row>
    <row r="446" customFormat="false" ht="15" hidden="true" customHeight="false" outlineLevel="0" collapsed="false">
      <c r="A446" s="16"/>
      <c r="G446" s="28"/>
      <c r="J446" s="16"/>
    </row>
    <row r="447" customFormat="false" ht="15" hidden="true" customHeight="false" outlineLevel="0" collapsed="false">
      <c r="A447" s="16"/>
      <c r="G447" s="28"/>
      <c r="J447" s="16"/>
    </row>
    <row r="448" customFormat="false" ht="15" hidden="true" customHeight="false" outlineLevel="0" collapsed="false">
      <c r="A448" s="16"/>
      <c r="G448" s="28"/>
      <c r="J448" s="16"/>
    </row>
    <row r="449" customFormat="false" ht="15" hidden="true" customHeight="false" outlineLevel="0" collapsed="false">
      <c r="A449" s="16"/>
      <c r="G449" s="28"/>
      <c r="J449" s="16"/>
    </row>
    <row r="450" customFormat="false" ht="15" hidden="true" customHeight="false" outlineLevel="0" collapsed="false">
      <c r="A450" s="16"/>
      <c r="G450" s="28"/>
      <c r="J450" s="16"/>
    </row>
    <row r="451" customFormat="false" ht="15" hidden="true" customHeight="false" outlineLevel="0" collapsed="false">
      <c r="A451" s="16"/>
      <c r="G451" s="28"/>
      <c r="J451" s="16"/>
    </row>
    <row r="452" customFormat="false" ht="15" hidden="true" customHeight="false" outlineLevel="0" collapsed="false">
      <c r="A452" s="16"/>
      <c r="G452" s="28"/>
      <c r="J452" s="16"/>
    </row>
    <row r="453" customFormat="false" ht="15" hidden="true" customHeight="false" outlineLevel="0" collapsed="false">
      <c r="A453" s="16"/>
      <c r="G453" s="28"/>
      <c r="J453" s="16"/>
    </row>
    <row r="454" customFormat="false" ht="15" hidden="true" customHeight="false" outlineLevel="0" collapsed="false">
      <c r="A454" s="16"/>
      <c r="G454" s="28"/>
      <c r="J454" s="16"/>
    </row>
    <row r="455" customFormat="false" ht="15" hidden="true" customHeight="false" outlineLevel="0" collapsed="false">
      <c r="A455" s="16"/>
      <c r="G455" s="28"/>
      <c r="J455" s="16"/>
    </row>
    <row r="456" customFormat="false" ht="15" hidden="true" customHeight="false" outlineLevel="0" collapsed="false">
      <c r="A456" s="16"/>
      <c r="G456" s="28"/>
      <c r="J456" s="16"/>
    </row>
    <row r="457" customFormat="false" ht="15" hidden="true" customHeight="false" outlineLevel="0" collapsed="false">
      <c r="A457" s="16"/>
      <c r="G457" s="28"/>
      <c r="J457" s="16"/>
    </row>
    <row r="458" customFormat="false" ht="15" hidden="true" customHeight="false" outlineLevel="0" collapsed="false">
      <c r="A458" s="16"/>
      <c r="G458" s="28"/>
      <c r="J458" s="16"/>
    </row>
    <row r="459" customFormat="false" ht="15" hidden="true" customHeight="false" outlineLevel="0" collapsed="false">
      <c r="A459" s="16"/>
      <c r="G459" s="28"/>
      <c r="J459" s="16"/>
    </row>
    <row r="460" customFormat="false" ht="15" hidden="true" customHeight="false" outlineLevel="0" collapsed="false">
      <c r="A460" s="16"/>
      <c r="G460" s="28"/>
      <c r="J460" s="16"/>
    </row>
    <row r="461" customFormat="false" ht="15" hidden="true" customHeight="false" outlineLevel="0" collapsed="false">
      <c r="A461" s="16"/>
      <c r="G461" s="28"/>
      <c r="J461" s="16"/>
    </row>
    <row r="462" customFormat="false" ht="15" hidden="true" customHeight="false" outlineLevel="0" collapsed="false">
      <c r="A462" s="16"/>
      <c r="G462" s="28"/>
      <c r="J462" s="16"/>
    </row>
    <row r="463" customFormat="false" ht="15" hidden="true" customHeight="false" outlineLevel="0" collapsed="false">
      <c r="A463" s="16"/>
      <c r="G463" s="28"/>
      <c r="J463" s="16"/>
    </row>
    <row r="464" customFormat="false" ht="15" hidden="true" customHeight="false" outlineLevel="0" collapsed="false">
      <c r="A464" s="16"/>
      <c r="G464" s="28"/>
      <c r="J464" s="16"/>
    </row>
    <row r="465" customFormat="false" ht="15" hidden="true" customHeight="false" outlineLevel="0" collapsed="false">
      <c r="A465" s="16"/>
      <c r="G465" s="28"/>
      <c r="J465" s="16"/>
    </row>
    <row r="466" customFormat="false" ht="15" hidden="true" customHeight="false" outlineLevel="0" collapsed="false">
      <c r="A466" s="16"/>
      <c r="G466" s="28"/>
      <c r="J466" s="16"/>
    </row>
    <row r="467" customFormat="false" ht="15" hidden="true" customHeight="false" outlineLevel="0" collapsed="false">
      <c r="A467" s="16"/>
      <c r="G467" s="28"/>
      <c r="J467" s="16"/>
    </row>
    <row r="468" customFormat="false" ht="15" hidden="true" customHeight="false" outlineLevel="0" collapsed="false">
      <c r="A468" s="16"/>
      <c r="G468" s="28"/>
      <c r="J468" s="16"/>
    </row>
    <row r="469" customFormat="false" ht="15" hidden="true" customHeight="false" outlineLevel="0" collapsed="false">
      <c r="A469" s="16"/>
      <c r="G469" s="28"/>
      <c r="J469" s="16"/>
    </row>
    <row r="470" customFormat="false" ht="15" hidden="true" customHeight="false" outlineLevel="0" collapsed="false">
      <c r="A470" s="16"/>
      <c r="G470" s="28"/>
      <c r="J470" s="16"/>
    </row>
    <row r="471" customFormat="false" ht="15" hidden="true" customHeight="false" outlineLevel="0" collapsed="false">
      <c r="A471" s="16"/>
      <c r="G471" s="28"/>
      <c r="J471" s="16"/>
    </row>
    <row r="472" customFormat="false" ht="15" hidden="true" customHeight="false" outlineLevel="0" collapsed="false">
      <c r="A472" s="16"/>
      <c r="G472" s="28"/>
      <c r="J472" s="16"/>
    </row>
    <row r="473" customFormat="false" ht="15" hidden="true" customHeight="false" outlineLevel="0" collapsed="false">
      <c r="A473" s="16"/>
      <c r="G473" s="28"/>
      <c r="J473" s="16"/>
    </row>
    <row r="474" customFormat="false" ht="15" hidden="true" customHeight="false" outlineLevel="0" collapsed="false">
      <c r="A474" s="16"/>
      <c r="G474" s="28"/>
      <c r="J474" s="16"/>
    </row>
    <row r="475" customFormat="false" ht="15" hidden="true" customHeight="false" outlineLevel="0" collapsed="false">
      <c r="A475" s="16"/>
      <c r="G475" s="28"/>
      <c r="J475" s="16"/>
    </row>
    <row r="476" customFormat="false" ht="15" hidden="true" customHeight="false" outlineLevel="0" collapsed="false">
      <c r="A476" s="16"/>
      <c r="G476" s="28"/>
      <c r="J476" s="16"/>
    </row>
    <row r="477" customFormat="false" ht="15" hidden="true" customHeight="false" outlineLevel="0" collapsed="false">
      <c r="A477" s="16"/>
      <c r="G477" s="28"/>
      <c r="J477" s="16"/>
    </row>
    <row r="478" customFormat="false" ht="15" hidden="true" customHeight="false" outlineLevel="0" collapsed="false">
      <c r="A478" s="16"/>
      <c r="G478" s="28"/>
      <c r="J478" s="16"/>
    </row>
    <row r="479" customFormat="false" ht="15" hidden="true" customHeight="false" outlineLevel="0" collapsed="false">
      <c r="A479" s="16"/>
      <c r="G479" s="28"/>
      <c r="J479" s="16"/>
    </row>
    <row r="480" customFormat="false" ht="15" hidden="true" customHeight="false" outlineLevel="0" collapsed="false">
      <c r="A480" s="16"/>
      <c r="G480" s="28"/>
      <c r="J480" s="16"/>
    </row>
    <row r="481" customFormat="false" ht="15" hidden="true" customHeight="false" outlineLevel="0" collapsed="false">
      <c r="A481" s="16"/>
      <c r="G481" s="28"/>
      <c r="J481" s="16"/>
    </row>
    <row r="482" customFormat="false" ht="15" hidden="true" customHeight="false" outlineLevel="0" collapsed="false">
      <c r="A482" s="16"/>
      <c r="G482" s="28"/>
      <c r="J482" s="16"/>
    </row>
    <row r="483" customFormat="false" ht="15" hidden="true" customHeight="false" outlineLevel="0" collapsed="false">
      <c r="A483" s="16"/>
      <c r="G483" s="28"/>
      <c r="J483" s="16"/>
    </row>
    <row r="484" customFormat="false" ht="15" hidden="true" customHeight="false" outlineLevel="0" collapsed="false">
      <c r="A484" s="16"/>
      <c r="G484" s="28"/>
      <c r="J484" s="16"/>
    </row>
    <row r="485" customFormat="false" ht="15" hidden="true" customHeight="false" outlineLevel="0" collapsed="false">
      <c r="A485" s="16"/>
      <c r="G485" s="28"/>
      <c r="J485" s="16"/>
    </row>
    <row r="486" customFormat="false" ht="15" hidden="true" customHeight="false" outlineLevel="0" collapsed="false">
      <c r="A486" s="16"/>
      <c r="G486" s="28"/>
      <c r="J486" s="16"/>
    </row>
    <row r="487" customFormat="false" ht="15" hidden="true" customHeight="false" outlineLevel="0" collapsed="false">
      <c r="A487" s="16"/>
      <c r="G487" s="28"/>
      <c r="J487" s="16"/>
    </row>
    <row r="488" customFormat="false" ht="15" hidden="true" customHeight="false" outlineLevel="0" collapsed="false">
      <c r="A488" s="16"/>
      <c r="G488" s="28"/>
      <c r="J488" s="16"/>
    </row>
    <row r="489" customFormat="false" ht="15" hidden="true" customHeight="false" outlineLevel="0" collapsed="false">
      <c r="A489" s="16"/>
      <c r="G489" s="28"/>
      <c r="J489" s="16"/>
    </row>
    <row r="490" customFormat="false" ht="15" hidden="true" customHeight="false" outlineLevel="0" collapsed="false">
      <c r="A490" s="16"/>
      <c r="G490" s="28"/>
      <c r="J490" s="16"/>
    </row>
    <row r="491" customFormat="false" ht="15" hidden="true" customHeight="false" outlineLevel="0" collapsed="false">
      <c r="A491" s="16"/>
      <c r="G491" s="28"/>
      <c r="J491" s="16"/>
    </row>
    <row r="492" customFormat="false" ht="15" hidden="true" customHeight="false" outlineLevel="0" collapsed="false">
      <c r="A492" s="16"/>
      <c r="G492" s="28"/>
      <c r="J492" s="16"/>
    </row>
    <row r="493" customFormat="false" ht="15" hidden="true" customHeight="false" outlineLevel="0" collapsed="false">
      <c r="A493" s="16"/>
      <c r="G493" s="28"/>
      <c r="J493" s="16"/>
    </row>
    <row r="494" customFormat="false" ht="15" hidden="true" customHeight="false" outlineLevel="0" collapsed="false">
      <c r="A494" s="16"/>
      <c r="G494" s="28"/>
      <c r="J494" s="16"/>
    </row>
    <row r="495" customFormat="false" ht="15" hidden="true" customHeight="false" outlineLevel="0" collapsed="false">
      <c r="A495" s="16"/>
      <c r="G495" s="28"/>
      <c r="J495" s="16"/>
    </row>
    <row r="496" customFormat="false" ht="15" hidden="true" customHeight="false" outlineLevel="0" collapsed="false">
      <c r="A496" s="16"/>
      <c r="G496" s="28"/>
      <c r="J496" s="16"/>
    </row>
    <row r="497" customFormat="false" ht="15" hidden="true" customHeight="false" outlineLevel="0" collapsed="false">
      <c r="A497" s="16"/>
      <c r="G497" s="28"/>
      <c r="J497" s="16"/>
    </row>
    <row r="498" customFormat="false" ht="15" hidden="true" customHeight="false" outlineLevel="0" collapsed="false">
      <c r="A498" s="16"/>
      <c r="G498" s="28"/>
      <c r="J498" s="16"/>
    </row>
    <row r="499" customFormat="false" ht="15" hidden="true" customHeight="false" outlineLevel="0" collapsed="false">
      <c r="A499" s="16"/>
      <c r="G499" s="28"/>
      <c r="J499" s="16"/>
    </row>
    <row r="500" customFormat="false" ht="15" hidden="true" customHeight="false" outlineLevel="0" collapsed="false">
      <c r="A500" s="16"/>
      <c r="G500" s="28"/>
      <c r="J500" s="16"/>
    </row>
    <row r="501" customFormat="false" ht="15" hidden="true" customHeight="false" outlineLevel="0" collapsed="false">
      <c r="A501" s="16"/>
      <c r="G501" s="28"/>
      <c r="J501" s="16"/>
    </row>
    <row r="502" customFormat="false" ht="15" hidden="true" customHeight="false" outlineLevel="0" collapsed="false">
      <c r="A502" s="16"/>
      <c r="G502" s="28"/>
      <c r="J502" s="16"/>
    </row>
    <row r="503" customFormat="false" ht="15" hidden="true" customHeight="false" outlineLevel="0" collapsed="false">
      <c r="A503" s="16"/>
      <c r="G503" s="28"/>
      <c r="J503" s="16"/>
    </row>
    <row r="504" customFormat="false" ht="15" hidden="true" customHeight="false" outlineLevel="0" collapsed="false">
      <c r="A504" s="16"/>
      <c r="G504" s="28"/>
      <c r="J504" s="16"/>
    </row>
    <row r="505" customFormat="false" ht="15" hidden="true" customHeight="false" outlineLevel="0" collapsed="false">
      <c r="A505" s="16"/>
      <c r="G505" s="28"/>
      <c r="J505" s="16"/>
    </row>
    <row r="506" customFormat="false" ht="15" hidden="true" customHeight="false" outlineLevel="0" collapsed="false">
      <c r="A506" s="16"/>
      <c r="G506" s="28"/>
      <c r="J506" s="16"/>
    </row>
    <row r="507" customFormat="false" ht="15" hidden="true" customHeight="false" outlineLevel="0" collapsed="false">
      <c r="A507" s="16"/>
      <c r="G507" s="28"/>
      <c r="J507" s="16"/>
    </row>
    <row r="508" customFormat="false" ht="15" hidden="true" customHeight="false" outlineLevel="0" collapsed="false">
      <c r="A508" s="16"/>
      <c r="G508" s="28"/>
      <c r="J508" s="16"/>
    </row>
    <row r="509" customFormat="false" ht="15" hidden="true" customHeight="false" outlineLevel="0" collapsed="false">
      <c r="A509" s="16"/>
      <c r="G509" s="28"/>
      <c r="J509" s="16"/>
    </row>
    <row r="510" customFormat="false" ht="15" hidden="true" customHeight="false" outlineLevel="0" collapsed="false">
      <c r="A510" s="16"/>
      <c r="G510" s="28"/>
      <c r="J510" s="16"/>
    </row>
    <row r="511" customFormat="false" ht="15" hidden="true" customHeight="false" outlineLevel="0" collapsed="false">
      <c r="A511" s="16"/>
      <c r="G511" s="28"/>
      <c r="J511" s="16"/>
    </row>
    <row r="512" customFormat="false" ht="15" hidden="true" customHeight="false" outlineLevel="0" collapsed="false">
      <c r="A512" s="16"/>
      <c r="G512" s="28"/>
      <c r="J512" s="16"/>
    </row>
    <row r="513" customFormat="false" ht="15" hidden="true" customHeight="false" outlineLevel="0" collapsed="false">
      <c r="A513" s="16"/>
      <c r="G513" s="28"/>
      <c r="J513" s="16"/>
    </row>
    <row r="514" customFormat="false" ht="15" hidden="true" customHeight="false" outlineLevel="0" collapsed="false">
      <c r="A514" s="16"/>
      <c r="G514" s="28"/>
      <c r="J514" s="16"/>
    </row>
    <row r="515" customFormat="false" ht="15" hidden="true" customHeight="false" outlineLevel="0" collapsed="false">
      <c r="A515" s="16"/>
      <c r="G515" s="28"/>
      <c r="J515" s="16"/>
    </row>
    <row r="516" customFormat="false" ht="15" hidden="true" customHeight="false" outlineLevel="0" collapsed="false">
      <c r="A516" s="16"/>
      <c r="G516" s="28"/>
      <c r="J516" s="16"/>
    </row>
    <row r="517" customFormat="false" ht="15" hidden="true" customHeight="false" outlineLevel="0" collapsed="false">
      <c r="A517" s="16"/>
      <c r="G517" s="28"/>
      <c r="J517" s="16"/>
    </row>
    <row r="518" customFormat="false" ht="15" hidden="true" customHeight="false" outlineLevel="0" collapsed="false">
      <c r="A518" s="16"/>
      <c r="G518" s="28"/>
      <c r="J518" s="16"/>
    </row>
    <row r="519" customFormat="false" ht="15" hidden="true" customHeight="false" outlineLevel="0" collapsed="false">
      <c r="A519" s="16"/>
      <c r="G519" s="28"/>
      <c r="J519" s="16"/>
    </row>
    <row r="520" customFormat="false" ht="15" hidden="true" customHeight="false" outlineLevel="0" collapsed="false">
      <c r="A520" s="16"/>
      <c r="G520" s="28"/>
      <c r="J520" s="16"/>
    </row>
    <row r="521" customFormat="false" ht="15" hidden="true" customHeight="false" outlineLevel="0" collapsed="false">
      <c r="A521" s="16"/>
      <c r="G521" s="28"/>
      <c r="J521" s="16"/>
    </row>
    <row r="522" customFormat="false" ht="15" hidden="true" customHeight="false" outlineLevel="0" collapsed="false">
      <c r="A522" s="16"/>
      <c r="G522" s="28"/>
      <c r="J522" s="16"/>
    </row>
    <row r="523" customFormat="false" ht="15" hidden="true" customHeight="false" outlineLevel="0" collapsed="false">
      <c r="A523" s="16"/>
      <c r="G523" s="28"/>
      <c r="J523" s="16"/>
    </row>
    <row r="524" customFormat="false" ht="15" hidden="true" customHeight="false" outlineLevel="0" collapsed="false">
      <c r="A524" s="16"/>
      <c r="G524" s="28"/>
      <c r="J524" s="16"/>
    </row>
    <row r="525" customFormat="false" ht="15" hidden="true" customHeight="false" outlineLevel="0" collapsed="false">
      <c r="A525" s="16"/>
      <c r="G525" s="28"/>
      <c r="J525" s="16"/>
    </row>
    <row r="526" customFormat="false" ht="15" hidden="true" customHeight="false" outlineLevel="0" collapsed="false">
      <c r="A526" s="16"/>
      <c r="G526" s="28"/>
      <c r="J526" s="16"/>
    </row>
    <row r="527" customFormat="false" ht="15" hidden="true" customHeight="false" outlineLevel="0" collapsed="false">
      <c r="A527" s="16"/>
      <c r="G527" s="28"/>
      <c r="J527" s="16"/>
    </row>
    <row r="528" customFormat="false" ht="15" hidden="true" customHeight="false" outlineLevel="0" collapsed="false">
      <c r="A528" s="16"/>
      <c r="G528" s="28"/>
      <c r="J528" s="16"/>
    </row>
    <row r="529" customFormat="false" ht="15" hidden="true" customHeight="false" outlineLevel="0" collapsed="false">
      <c r="A529" s="16"/>
      <c r="G529" s="28"/>
      <c r="J529" s="16"/>
    </row>
    <row r="530" customFormat="false" ht="15" hidden="true" customHeight="false" outlineLevel="0" collapsed="false">
      <c r="A530" s="16"/>
      <c r="G530" s="28"/>
      <c r="J530" s="16"/>
    </row>
    <row r="531" customFormat="false" ht="15" hidden="true" customHeight="false" outlineLevel="0" collapsed="false">
      <c r="A531" s="16"/>
      <c r="G531" s="28"/>
      <c r="J531" s="16"/>
    </row>
    <row r="532" customFormat="false" ht="15" hidden="true" customHeight="false" outlineLevel="0" collapsed="false">
      <c r="A532" s="16"/>
      <c r="G532" s="28"/>
      <c r="J532" s="16"/>
    </row>
    <row r="533" customFormat="false" ht="15" hidden="true" customHeight="false" outlineLevel="0" collapsed="false">
      <c r="A533" s="16"/>
      <c r="G533" s="28"/>
      <c r="J533" s="16"/>
    </row>
    <row r="534" customFormat="false" ht="15" hidden="true" customHeight="false" outlineLevel="0" collapsed="false">
      <c r="A534" s="16"/>
      <c r="G534" s="28"/>
      <c r="J534" s="16"/>
    </row>
    <row r="535" customFormat="false" ht="15" hidden="true" customHeight="false" outlineLevel="0" collapsed="false">
      <c r="A535" s="16"/>
      <c r="G535" s="28"/>
      <c r="J535" s="16"/>
    </row>
    <row r="536" customFormat="false" ht="15" hidden="true" customHeight="false" outlineLevel="0" collapsed="false">
      <c r="A536" s="16"/>
      <c r="G536" s="28"/>
      <c r="J536" s="16"/>
    </row>
    <row r="537" customFormat="false" ht="15" hidden="true" customHeight="false" outlineLevel="0" collapsed="false">
      <c r="A537" s="16"/>
      <c r="G537" s="28"/>
      <c r="J537" s="16"/>
    </row>
    <row r="538" customFormat="false" ht="15" hidden="true" customHeight="false" outlineLevel="0" collapsed="false">
      <c r="A538" s="16"/>
      <c r="G538" s="28"/>
      <c r="J538" s="16"/>
    </row>
    <row r="539" customFormat="false" ht="15" hidden="true" customHeight="false" outlineLevel="0" collapsed="false">
      <c r="A539" s="16"/>
      <c r="G539" s="28"/>
      <c r="J539" s="16"/>
    </row>
    <row r="540" customFormat="false" ht="15" hidden="true" customHeight="false" outlineLevel="0" collapsed="false">
      <c r="A540" s="16"/>
      <c r="G540" s="28"/>
      <c r="J540" s="16"/>
    </row>
    <row r="541" customFormat="false" ht="15" hidden="true" customHeight="false" outlineLevel="0" collapsed="false">
      <c r="A541" s="16"/>
      <c r="G541" s="28"/>
      <c r="J541" s="16"/>
    </row>
    <row r="542" customFormat="false" ht="15" hidden="true" customHeight="false" outlineLevel="0" collapsed="false">
      <c r="A542" s="16"/>
      <c r="G542" s="28"/>
      <c r="J542" s="16"/>
    </row>
    <row r="543" customFormat="false" ht="15" hidden="true" customHeight="false" outlineLevel="0" collapsed="false">
      <c r="A543" s="16"/>
      <c r="G543" s="28"/>
      <c r="J543" s="16"/>
    </row>
    <row r="544" customFormat="false" ht="15" hidden="true" customHeight="false" outlineLevel="0" collapsed="false">
      <c r="A544" s="16"/>
      <c r="G544" s="28"/>
      <c r="J544" s="16"/>
    </row>
    <row r="545" customFormat="false" ht="15" hidden="true" customHeight="false" outlineLevel="0" collapsed="false">
      <c r="A545" s="16"/>
      <c r="G545" s="28"/>
      <c r="J545" s="16"/>
    </row>
    <row r="546" customFormat="false" ht="15" hidden="true" customHeight="false" outlineLevel="0" collapsed="false">
      <c r="A546" s="16"/>
      <c r="G546" s="28"/>
      <c r="J546" s="16"/>
    </row>
    <row r="547" customFormat="false" ht="15" hidden="true" customHeight="false" outlineLevel="0" collapsed="false">
      <c r="A547" s="16"/>
      <c r="G547" s="28"/>
      <c r="J547" s="16"/>
    </row>
    <row r="548" customFormat="false" ht="15" hidden="true" customHeight="false" outlineLevel="0" collapsed="false">
      <c r="A548" s="16"/>
      <c r="G548" s="28"/>
      <c r="J548" s="16"/>
    </row>
    <row r="549" customFormat="false" ht="15" hidden="true" customHeight="false" outlineLevel="0" collapsed="false">
      <c r="A549" s="16"/>
      <c r="G549" s="28"/>
      <c r="J549" s="16"/>
    </row>
    <row r="550" customFormat="false" ht="15" hidden="true" customHeight="false" outlineLevel="0" collapsed="false">
      <c r="A550" s="16"/>
      <c r="G550" s="28"/>
      <c r="J550" s="16"/>
    </row>
    <row r="551" customFormat="false" ht="15" hidden="true" customHeight="false" outlineLevel="0" collapsed="false">
      <c r="A551" s="16"/>
      <c r="G551" s="28"/>
      <c r="J551" s="16"/>
    </row>
    <row r="552" customFormat="false" ht="15" hidden="true" customHeight="false" outlineLevel="0" collapsed="false">
      <c r="A552" s="16"/>
      <c r="G552" s="28"/>
      <c r="J552" s="16"/>
    </row>
    <row r="553" customFormat="false" ht="15" hidden="true" customHeight="false" outlineLevel="0" collapsed="false">
      <c r="A553" s="16"/>
      <c r="G553" s="28"/>
      <c r="J553" s="16"/>
    </row>
    <row r="554" customFormat="false" ht="15" hidden="true" customHeight="false" outlineLevel="0" collapsed="false">
      <c r="A554" s="16"/>
      <c r="G554" s="28"/>
      <c r="J554" s="16"/>
    </row>
    <row r="555" customFormat="false" ht="15" hidden="true" customHeight="false" outlineLevel="0" collapsed="false">
      <c r="A555" s="16"/>
      <c r="G555" s="28"/>
      <c r="J555" s="16"/>
    </row>
    <row r="556" customFormat="false" ht="15" hidden="true" customHeight="false" outlineLevel="0" collapsed="false">
      <c r="A556" s="16"/>
      <c r="G556" s="28"/>
      <c r="J556" s="16"/>
    </row>
    <row r="557" customFormat="false" ht="15" hidden="true" customHeight="false" outlineLevel="0" collapsed="false">
      <c r="A557" s="16"/>
      <c r="G557" s="28"/>
      <c r="J557" s="16"/>
    </row>
    <row r="558" customFormat="false" ht="15" hidden="true" customHeight="false" outlineLevel="0" collapsed="false">
      <c r="A558" s="16"/>
      <c r="G558" s="28"/>
      <c r="J558" s="16"/>
    </row>
    <row r="559" customFormat="false" ht="15" hidden="true" customHeight="false" outlineLevel="0" collapsed="false">
      <c r="A559" s="16"/>
      <c r="G559" s="28"/>
      <c r="J559" s="16"/>
    </row>
    <row r="560" customFormat="false" ht="15" hidden="true" customHeight="false" outlineLevel="0" collapsed="false">
      <c r="A560" s="16"/>
      <c r="G560" s="28"/>
      <c r="J560" s="16"/>
    </row>
    <row r="561" customFormat="false" ht="15" hidden="true" customHeight="false" outlineLevel="0" collapsed="false">
      <c r="A561" s="16"/>
      <c r="G561" s="28"/>
      <c r="J561" s="16"/>
    </row>
    <row r="562" customFormat="false" ht="15" hidden="true" customHeight="false" outlineLevel="0" collapsed="false">
      <c r="A562" s="16"/>
      <c r="G562" s="28"/>
      <c r="J562" s="16"/>
    </row>
    <row r="563" customFormat="false" ht="15" hidden="true" customHeight="false" outlineLevel="0" collapsed="false">
      <c r="A563" s="16"/>
      <c r="G563" s="28"/>
      <c r="J563" s="16"/>
    </row>
    <row r="564" customFormat="false" ht="15" hidden="true" customHeight="false" outlineLevel="0" collapsed="false">
      <c r="A564" s="16"/>
      <c r="G564" s="28"/>
      <c r="J564" s="16"/>
    </row>
    <row r="565" customFormat="false" ht="15" hidden="true" customHeight="false" outlineLevel="0" collapsed="false">
      <c r="A565" s="16"/>
      <c r="G565" s="28"/>
      <c r="J565" s="16"/>
    </row>
    <row r="566" customFormat="false" ht="15" hidden="true" customHeight="false" outlineLevel="0" collapsed="false">
      <c r="A566" s="16"/>
      <c r="G566" s="28"/>
      <c r="J566" s="16"/>
    </row>
    <row r="567" customFormat="false" ht="15" hidden="true" customHeight="false" outlineLevel="0" collapsed="false">
      <c r="A567" s="16"/>
      <c r="G567" s="28"/>
      <c r="J567" s="16"/>
    </row>
    <row r="568" customFormat="false" ht="15" hidden="true" customHeight="false" outlineLevel="0" collapsed="false">
      <c r="A568" s="16"/>
      <c r="G568" s="28"/>
      <c r="J568" s="16"/>
    </row>
    <row r="569" customFormat="false" ht="15" hidden="true" customHeight="false" outlineLevel="0" collapsed="false">
      <c r="A569" s="16"/>
      <c r="G569" s="28"/>
      <c r="J569" s="16"/>
    </row>
    <row r="570" customFormat="false" ht="15" hidden="true" customHeight="false" outlineLevel="0" collapsed="false">
      <c r="A570" s="16"/>
      <c r="G570" s="28"/>
      <c r="J570" s="16"/>
    </row>
    <row r="571" customFormat="false" ht="15" hidden="true" customHeight="false" outlineLevel="0" collapsed="false">
      <c r="A571" s="16"/>
      <c r="G571" s="28"/>
      <c r="J571" s="16"/>
    </row>
    <row r="572" customFormat="false" ht="15" hidden="true" customHeight="false" outlineLevel="0" collapsed="false">
      <c r="A572" s="16"/>
      <c r="G572" s="28"/>
      <c r="J572" s="16"/>
    </row>
    <row r="573" customFormat="false" ht="15" hidden="true" customHeight="false" outlineLevel="0" collapsed="false">
      <c r="A573" s="16"/>
      <c r="G573" s="28"/>
      <c r="J573" s="16"/>
    </row>
    <row r="574" customFormat="false" ht="15" hidden="true" customHeight="false" outlineLevel="0" collapsed="false">
      <c r="A574" s="16"/>
      <c r="G574" s="28"/>
      <c r="J574" s="16"/>
    </row>
    <row r="575" customFormat="false" ht="15" hidden="true" customHeight="false" outlineLevel="0" collapsed="false">
      <c r="A575" s="16"/>
      <c r="G575" s="28"/>
      <c r="J575" s="16"/>
    </row>
    <row r="576" customFormat="false" ht="15" hidden="true" customHeight="false" outlineLevel="0" collapsed="false">
      <c r="A576" s="16"/>
      <c r="G576" s="28"/>
      <c r="J576" s="16"/>
    </row>
    <row r="577" customFormat="false" ht="15" hidden="true" customHeight="false" outlineLevel="0" collapsed="false">
      <c r="A577" s="16"/>
      <c r="G577" s="28"/>
      <c r="J577" s="16"/>
    </row>
    <row r="578" customFormat="false" ht="15" hidden="true" customHeight="false" outlineLevel="0" collapsed="false">
      <c r="A578" s="16"/>
      <c r="G578" s="28"/>
      <c r="J578" s="16"/>
    </row>
    <row r="579" customFormat="false" ht="15" hidden="true" customHeight="false" outlineLevel="0" collapsed="false">
      <c r="A579" s="16"/>
      <c r="G579" s="28"/>
      <c r="J579" s="16"/>
    </row>
    <row r="580" customFormat="false" ht="15" hidden="true" customHeight="false" outlineLevel="0" collapsed="false">
      <c r="A580" s="16"/>
      <c r="G580" s="28"/>
      <c r="J580" s="16"/>
    </row>
    <row r="581" customFormat="false" ht="15" hidden="true" customHeight="false" outlineLevel="0" collapsed="false">
      <c r="A581" s="16"/>
      <c r="G581" s="28"/>
      <c r="J581" s="16"/>
    </row>
    <row r="582" customFormat="false" ht="15" hidden="true" customHeight="false" outlineLevel="0" collapsed="false">
      <c r="A582" s="16"/>
      <c r="G582" s="28"/>
      <c r="J582" s="16"/>
    </row>
    <row r="583" customFormat="false" ht="15" hidden="true" customHeight="false" outlineLevel="0" collapsed="false">
      <c r="A583" s="16"/>
      <c r="G583" s="28"/>
      <c r="J583" s="16"/>
    </row>
    <row r="584" customFormat="false" ht="15" hidden="true" customHeight="false" outlineLevel="0" collapsed="false">
      <c r="A584" s="16"/>
      <c r="G584" s="28"/>
      <c r="J584" s="16"/>
    </row>
    <row r="585" customFormat="false" ht="15" hidden="true" customHeight="false" outlineLevel="0" collapsed="false">
      <c r="A585" s="16"/>
      <c r="G585" s="28"/>
      <c r="J585" s="16"/>
    </row>
    <row r="586" customFormat="false" ht="15" hidden="true" customHeight="false" outlineLevel="0" collapsed="false">
      <c r="A586" s="16"/>
      <c r="G586" s="28"/>
      <c r="J586" s="16"/>
    </row>
    <row r="587" customFormat="false" ht="15" hidden="true" customHeight="false" outlineLevel="0" collapsed="false">
      <c r="A587" s="16"/>
      <c r="G587" s="28"/>
      <c r="J587" s="16"/>
    </row>
    <row r="588" customFormat="false" ht="15" hidden="true" customHeight="false" outlineLevel="0" collapsed="false">
      <c r="A588" s="16"/>
      <c r="G588" s="28"/>
      <c r="J588" s="16"/>
    </row>
    <row r="589" customFormat="false" ht="15" hidden="true" customHeight="false" outlineLevel="0" collapsed="false">
      <c r="A589" s="16"/>
      <c r="G589" s="28"/>
      <c r="J589" s="16"/>
    </row>
    <row r="590" customFormat="false" ht="15" hidden="true" customHeight="false" outlineLevel="0" collapsed="false">
      <c r="A590" s="16"/>
      <c r="G590" s="28"/>
      <c r="J590" s="16"/>
    </row>
    <row r="591" customFormat="false" ht="15" hidden="true" customHeight="false" outlineLevel="0" collapsed="false">
      <c r="A591" s="16"/>
      <c r="G591" s="28"/>
      <c r="J591" s="16"/>
    </row>
    <row r="592" customFormat="false" ht="15" hidden="true" customHeight="false" outlineLevel="0" collapsed="false">
      <c r="A592" s="16"/>
      <c r="G592" s="28"/>
      <c r="J592" s="16"/>
    </row>
    <row r="593" customFormat="false" ht="15" hidden="true" customHeight="false" outlineLevel="0" collapsed="false">
      <c r="A593" s="16"/>
      <c r="G593" s="28"/>
      <c r="J593" s="16"/>
    </row>
    <row r="594" customFormat="false" ht="15" hidden="true" customHeight="false" outlineLevel="0" collapsed="false">
      <c r="A594" s="16"/>
      <c r="G594" s="28"/>
      <c r="J594" s="16"/>
    </row>
  </sheetData>
  <mergeCells count="16">
    <mergeCell ref="B1:E1"/>
    <mergeCell ref="B3:B28"/>
    <mergeCell ref="C3:C28"/>
    <mergeCell ref="D3:D28"/>
    <mergeCell ref="E3:E4"/>
    <mergeCell ref="E5:E6"/>
    <mergeCell ref="E7:E8"/>
    <mergeCell ref="E9:E10"/>
    <mergeCell ref="E11:E12"/>
    <mergeCell ref="E13:E14"/>
    <mergeCell ref="E16:E17"/>
    <mergeCell ref="E18:E19"/>
    <mergeCell ref="E21:E22"/>
    <mergeCell ref="E23:E24"/>
    <mergeCell ref="E25:E26"/>
    <mergeCell ref="E27:E28"/>
  </mergeCells>
  <printOptions headings="false" gridLines="false" gridLinesSet="true" horizontalCentered="false" verticalCentered="false"/>
  <pageMargins left="0.196527777777778" right="0.220138888888889" top="0.236111111111111" bottom="0.354166666666667" header="0.511811023622047" footer="0.511811023622047"/>
  <pageSetup paperSize="9" scale="75"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N1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H3" activePane="bottomRight" state="frozen"/>
      <selection pane="topLeft" activeCell="A1" activeCellId="0" sqref="A1"/>
      <selection pane="topRight" activeCell="H1" activeCellId="0" sqref="H1"/>
      <selection pane="bottomLeft" activeCell="A3" activeCellId="0" sqref="A3"/>
      <selection pane="bottomRight" activeCell="I14" activeCellId="1" sqref="417:418 I14"/>
    </sheetView>
  </sheetViews>
  <sheetFormatPr defaultColWidth="11.42578125" defaultRowHeight="15" zeroHeight="true" outlineLevelRow="0" outlineLevelCol="0"/>
  <cols>
    <col collapsed="false" customWidth="true" hidden="false" outlineLevel="0" max="1" min="1" style="1" width="2.57"/>
    <col collapsed="false" customWidth="true" hidden="false" outlineLevel="0" max="2" min="2" style="1" width="4.42"/>
    <col collapsed="false" customWidth="true" hidden="false" outlineLevel="0" max="3" min="3" style="1" width="28.57"/>
    <col collapsed="false" customWidth="true" hidden="false" outlineLevel="0" max="4" min="4" style="1" width="6.43"/>
    <col collapsed="false" customWidth="true" hidden="false" outlineLevel="0" max="6" min="6" style="1" width="10"/>
    <col collapsed="false" customWidth="true" hidden="false" outlineLevel="0" max="7" min="7" style="1" width="14.42"/>
    <col collapsed="false" customWidth="true" hidden="false" outlineLevel="0" max="8" min="8" style="1" width="35.57"/>
    <col collapsed="false" customWidth="true" hidden="false" outlineLevel="0" max="9" min="9" style="1" width="64.43"/>
    <col collapsed="false" customWidth="true" hidden="false" outlineLevel="0" max="11" min="10" style="1" width="10"/>
    <col collapsed="false" customWidth="true" hidden="false" outlineLevel="0" max="12" min="12" style="1" width="57.14"/>
    <col collapsed="false" customWidth="true" hidden="false" outlineLevel="0" max="14" min="14" style="1" width="2.57"/>
    <col collapsed="false" customWidth="true" hidden="true" outlineLevel="0" max="15" min="15" style="1" width="9.14"/>
    <col collapsed="false" customWidth="false" hidden="true" outlineLevel="0" max="1024" min="16" style="1" width="11.43"/>
  </cols>
  <sheetData>
    <row r="1" customFormat="false" ht="15" hidden="false" customHeight="false" outlineLevel="0" collapsed="false">
      <c r="A1" s="30"/>
      <c r="B1" s="31"/>
      <c r="C1" s="32"/>
      <c r="D1" s="33"/>
      <c r="E1" s="33"/>
      <c r="F1" s="33"/>
      <c r="G1" s="33"/>
      <c r="H1" s="32"/>
      <c r="I1" s="32"/>
      <c r="J1" s="33"/>
      <c r="K1" s="34"/>
      <c r="L1" s="32"/>
      <c r="M1" s="33"/>
      <c r="N1" s="30"/>
    </row>
    <row r="2" customFormat="false" ht="24" hidden="false" customHeight="false" outlineLevel="0" collapsed="false">
      <c r="A2" s="30"/>
      <c r="B2" s="21" t="s">
        <v>133</v>
      </c>
      <c r="C2" s="21" t="s">
        <v>58</v>
      </c>
      <c r="D2" s="21" t="s">
        <v>59</v>
      </c>
      <c r="E2" s="21" t="s">
        <v>134</v>
      </c>
      <c r="F2" s="21" t="s">
        <v>135</v>
      </c>
      <c r="G2" s="21" t="s">
        <v>136</v>
      </c>
      <c r="H2" s="21" t="s">
        <v>61</v>
      </c>
      <c r="I2" s="21" t="s">
        <v>0</v>
      </c>
      <c r="J2" s="35" t="s">
        <v>137</v>
      </c>
      <c r="K2" s="35" t="s">
        <v>138</v>
      </c>
      <c r="L2" s="21" t="s">
        <v>139</v>
      </c>
      <c r="M2" s="21" t="s">
        <v>4</v>
      </c>
      <c r="N2" s="30"/>
    </row>
    <row r="3" customFormat="false" ht="15" hidden="false" customHeight="false" outlineLevel="0" collapsed="false">
      <c r="A3" s="30"/>
      <c r="B3" s="36" t="s">
        <v>8</v>
      </c>
      <c r="C3" s="37" t="s">
        <v>8</v>
      </c>
      <c r="D3" s="36"/>
      <c r="E3" s="36" t="s">
        <v>8</v>
      </c>
      <c r="F3" s="36" t="s">
        <v>8</v>
      </c>
      <c r="G3" s="36" t="s">
        <v>8</v>
      </c>
      <c r="H3" s="37" t="s">
        <v>8</v>
      </c>
      <c r="I3" s="38" t="s">
        <v>140</v>
      </c>
      <c r="J3" s="39" t="s">
        <v>8</v>
      </c>
      <c r="K3" s="39" t="s">
        <v>8</v>
      </c>
      <c r="L3" s="38" t="s">
        <v>8</v>
      </c>
      <c r="M3" s="36" t="s">
        <v>8</v>
      </c>
      <c r="N3" s="30"/>
    </row>
    <row r="4" customFormat="false" ht="15" hidden="false" customHeight="false" outlineLevel="0" collapsed="false">
      <c r="A4" s="30"/>
      <c r="B4" s="40" t="s">
        <v>141</v>
      </c>
      <c r="C4" s="41"/>
      <c r="D4" s="41"/>
      <c r="E4" s="41"/>
      <c r="F4" s="41"/>
      <c r="G4" s="41"/>
      <c r="H4" s="41"/>
      <c r="I4" s="41"/>
      <c r="J4" s="42"/>
      <c r="K4" s="42" t="s">
        <v>8</v>
      </c>
      <c r="L4" s="43" t="s">
        <v>8</v>
      </c>
      <c r="M4" s="41"/>
      <c r="N4" s="30"/>
    </row>
    <row r="5" customFormat="false" ht="15" hidden="false" customHeight="true" outlineLevel="0" collapsed="false">
      <c r="A5" s="30"/>
      <c r="B5" s="44" t="n">
        <v>1</v>
      </c>
      <c r="C5" s="45" t="s">
        <v>142</v>
      </c>
      <c r="D5" s="44" t="s">
        <v>63</v>
      </c>
      <c r="E5" s="44" t="s">
        <v>143</v>
      </c>
      <c r="F5" s="44" t="s">
        <v>144</v>
      </c>
      <c r="G5" s="44" t="s">
        <v>145</v>
      </c>
      <c r="H5" s="45" t="s">
        <v>146</v>
      </c>
      <c r="I5" s="46" t="s">
        <v>147</v>
      </c>
      <c r="J5" s="44" t="s">
        <v>6</v>
      </c>
      <c r="K5" s="47" t="s">
        <v>148</v>
      </c>
      <c r="L5" s="38" t="str">
        <f aca="false">VLOOKUP(K5,CódigosRetorno!$A$2:$B$1730,2,FALSE())</f>
        <v>El XML no contiene el tag o no existe informacion de UBLVersionID</v>
      </c>
      <c r="M5" s="44" t="s">
        <v>8</v>
      </c>
      <c r="N5" s="30"/>
    </row>
    <row r="6" customFormat="false" ht="15" hidden="false" customHeight="false" outlineLevel="0" collapsed="false">
      <c r="A6" s="30"/>
      <c r="B6" s="44"/>
      <c r="C6" s="45"/>
      <c r="D6" s="44"/>
      <c r="E6" s="44"/>
      <c r="F6" s="44"/>
      <c r="G6" s="44"/>
      <c r="H6" s="45"/>
      <c r="I6" s="46" t="s">
        <v>149</v>
      </c>
      <c r="J6" s="44" t="s">
        <v>6</v>
      </c>
      <c r="K6" s="47" t="s">
        <v>150</v>
      </c>
      <c r="L6" s="38"/>
      <c r="M6" s="44" t="s">
        <v>8</v>
      </c>
      <c r="N6" s="30"/>
    </row>
    <row r="7" customFormat="false" ht="15" hidden="false" customHeight="true" outlineLevel="0" collapsed="false">
      <c r="A7" s="30"/>
      <c r="B7" s="44" t="n">
        <f aca="false">+B5+1</f>
        <v>2</v>
      </c>
      <c r="C7" s="45" t="s">
        <v>151</v>
      </c>
      <c r="D7" s="44" t="s">
        <v>63</v>
      </c>
      <c r="E7" s="44" t="s">
        <v>143</v>
      </c>
      <c r="F7" s="44" t="s">
        <v>144</v>
      </c>
      <c r="G7" s="44" t="s">
        <v>152</v>
      </c>
      <c r="H7" s="45" t="s">
        <v>153</v>
      </c>
      <c r="I7" s="46" t="s">
        <v>147</v>
      </c>
      <c r="J7" s="44" t="s">
        <v>6</v>
      </c>
      <c r="K7" s="47" t="s">
        <v>154</v>
      </c>
      <c r="L7" s="38" t="str">
        <f aca="false">VLOOKUP(K7,CódigosRetorno!$A$2:$B$1730,2,FALSE())</f>
        <v>El XML no contiene el tag o no existe informacion de CustomizationID</v>
      </c>
      <c r="M7" s="44" t="s">
        <v>8</v>
      </c>
      <c r="N7" s="30"/>
    </row>
    <row r="8" customFormat="false" ht="15" hidden="false" customHeight="false" outlineLevel="0" collapsed="false">
      <c r="A8" s="30"/>
      <c r="B8" s="44"/>
      <c r="C8" s="45"/>
      <c r="D8" s="44"/>
      <c r="E8" s="44"/>
      <c r="F8" s="44"/>
      <c r="G8" s="44"/>
      <c r="H8" s="45"/>
      <c r="I8" s="46" t="s">
        <v>155</v>
      </c>
      <c r="J8" s="44" t="s">
        <v>6</v>
      </c>
      <c r="K8" s="47" t="s">
        <v>156</v>
      </c>
      <c r="L8" s="38" t="str">
        <f aca="false">VLOOKUP(K8,CódigosRetorno!$A$2:$B$1730,2,FALSE())</f>
        <v>CustomizationID - La version del documento no es correcta</v>
      </c>
      <c r="M8" s="44" t="s">
        <v>8</v>
      </c>
      <c r="N8" s="30"/>
    </row>
    <row r="9" customFormat="false" ht="36" hidden="false" customHeight="false" outlineLevel="0" collapsed="false">
      <c r="A9" s="30"/>
      <c r="B9" s="44" t="n">
        <f aca="false">+B7+1</f>
        <v>3</v>
      </c>
      <c r="C9" s="45" t="s">
        <v>157</v>
      </c>
      <c r="D9" s="44" t="s">
        <v>63</v>
      </c>
      <c r="E9" s="48" t="s">
        <v>143</v>
      </c>
      <c r="F9" s="49" t="s">
        <v>158</v>
      </c>
      <c r="G9" s="48" t="s">
        <v>8</v>
      </c>
      <c r="H9" s="50" t="s">
        <v>159</v>
      </c>
      <c r="I9" s="38" t="s">
        <v>160</v>
      </c>
      <c r="J9" s="47" t="s">
        <v>8</v>
      </c>
      <c r="K9" s="47" t="s">
        <v>8</v>
      </c>
      <c r="L9" s="38" t="str">
        <f aca="false">VLOOKUP(K9,CódigosRetorno!$A$2:$B$1730,2,FALSE())</f>
        <v>-</v>
      </c>
      <c r="M9" s="49" t="s">
        <v>8</v>
      </c>
      <c r="N9" s="30"/>
    </row>
    <row r="10" customFormat="false" ht="24" hidden="false" customHeight="true" outlineLevel="0" collapsed="false">
      <c r="A10" s="30"/>
      <c r="B10" s="44" t="n">
        <v>4</v>
      </c>
      <c r="C10" s="45" t="s">
        <v>161</v>
      </c>
      <c r="D10" s="44" t="s">
        <v>63</v>
      </c>
      <c r="E10" s="44" t="s">
        <v>143</v>
      </c>
      <c r="F10" s="44" t="s">
        <v>162</v>
      </c>
      <c r="G10" s="44" t="s">
        <v>163</v>
      </c>
      <c r="H10" s="45" t="s">
        <v>164</v>
      </c>
      <c r="I10" s="51" t="s">
        <v>165</v>
      </c>
      <c r="J10" s="44" t="s">
        <v>6</v>
      </c>
      <c r="K10" s="47" t="s">
        <v>166</v>
      </c>
      <c r="L10" s="38" t="str">
        <f aca="false">VLOOKUP(K10,CódigosRetorno!$A$2:$B$1730,2,FALSE())</f>
        <v>ID - Serie y Número del archivo no coincide con el consignado en el contenido del XML.</v>
      </c>
      <c r="M10" s="44" t="s">
        <v>8</v>
      </c>
      <c r="N10" s="30"/>
    </row>
    <row r="11" customFormat="false" ht="36" hidden="false" customHeight="false" outlineLevel="0" collapsed="false">
      <c r="A11" s="30"/>
      <c r="B11" s="44"/>
      <c r="C11" s="45"/>
      <c r="D11" s="44"/>
      <c r="E11" s="44"/>
      <c r="F11" s="44"/>
      <c r="G11" s="44"/>
      <c r="H11" s="45"/>
      <c r="I11" s="51" t="s">
        <v>167</v>
      </c>
      <c r="J11" s="52" t="s">
        <v>6</v>
      </c>
      <c r="K11" s="52" t="s">
        <v>168</v>
      </c>
      <c r="L11" s="38" t="str">
        <f aca="false">VLOOKUP(K11,CódigosRetorno!$A$2:$B$1730,2,FALSE())</f>
        <v>ID - El dato SERIE-CORRELATIVO no cumple con el formato de acuerdo al tipo de comprobante</v>
      </c>
      <c r="M11" s="49" t="s">
        <v>8</v>
      </c>
      <c r="N11" s="30"/>
    </row>
    <row r="12" customFormat="false" ht="60" hidden="false" customHeight="false" outlineLevel="0" collapsed="false">
      <c r="A12" s="30"/>
      <c r="B12" s="44"/>
      <c r="C12" s="45"/>
      <c r="D12" s="44"/>
      <c r="E12" s="44"/>
      <c r="F12" s="44"/>
      <c r="G12" s="44"/>
      <c r="H12" s="45"/>
      <c r="I12" s="51" t="s">
        <v>169</v>
      </c>
      <c r="J12" s="44" t="s">
        <v>6</v>
      </c>
      <c r="K12" s="47" t="s">
        <v>170</v>
      </c>
      <c r="L12" s="38" t="str">
        <f aca="false">VLOOKUP(K12,CódigosRetorno!$A$2:$B$1730,2,FALSE())</f>
        <v>El comprobante fue registrado previamente con otros datos</v>
      </c>
      <c r="M12" s="44" t="s">
        <v>171</v>
      </c>
      <c r="N12" s="30"/>
    </row>
    <row r="13" customFormat="false" ht="60" hidden="false" customHeight="false" outlineLevel="0" collapsed="false">
      <c r="A13" s="30"/>
      <c r="B13" s="44"/>
      <c r="C13" s="45"/>
      <c r="D13" s="44"/>
      <c r="E13" s="44"/>
      <c r="F13" s="44"/>
      <c r="G13" s="44"/>
      <c r="H13" s="45"/>
      <c r="I13" s="51" t="s">
        <v>172</v>
      </c>
      <c r="J13" s="52" t="s">
        <v>6</v>
      </c>
      <c r="K13" s="52" t="s">
        <v>173</v>
      </c>
      <c r="L13" s="38" t="str">
        <f aca="false">VLOOKUP(K13,CódigosRetorno!$A$2:$B$1730,2,FALSE())</f>
        <v>Comprobante físico no se encuentra autorizado</v>
      </c>
      <c r="M13" s="49" t="s">
        <v>174</v>
      </c>
      <c r="N13" s="30"/>
    </row>
    <row r="14" customFormat="false" ht="48" hidden="false" customHeight="false" outlineLevel="0" collapsed="false">
      <c r="A14" s="30"/>
      <c r="B14" s="44"/>
      <c r="C14" s="45"/>
      <c r="D14" s="44"/>
      <c r="E14" s="44"/>
      <c r="F14" s="44"/>
      <c r="G14" s="44"/>
      <c r="H14" s="45"/>
      <c r="I14" s="51" t="s">
        <v>172</v>
      </c>
      <c r="J14" s="52" t="s">
        <v>6</v>
      </c>
      <c r="K14" s="52" t="s">
        <v>173</v>
      </c>
      <c r="L14" s="38" t="str">
        <f aca="false">VLOOKUP(K14,CódigosRetorno!$A$2:$B$1730,2,FALSE())</f>
        <v>Comprobante físico no se encuentra autorizado</v>
      </c>
      <c r="M14" s="49" t="s">
        <v>175</v>
      </c>
      <c r="N14" s="30"/>
    </row>
    <row r="15" customFormat="false" ht="48" hidden="false" customHeight="false" outlineLevel="0" collapsed="false">
      <c r="A15" s="30"/>
      <c r="B15" s="53" t="n">
        <f aca="false">+B10+1</f>
        <v>5</v>
      </c>
      <c r="C15" s="54" t="s">
        <v>176</v>
      </c>
      <c r="D15" s="53" t="s">
        <v>63</v>
      </c>
      <c r="E15" s="53" t="s">
        <v>143</v>
      </c>
      <c r="F15" s="53" t="s">
        <v>177</v>
      </c>
      <c r="G15" s="53" t="s">
        <v>178</v>
      </c>
      <c r="H15" s="54" t="s">
        <v>179</v>
      </c>
      <c r="I15" s="51" t="s">
        <v>180</v>
      </c>
      <c r="J15" s="44" t="s">
        <v>6</v>
      </c>
      <c r="K15" s="47" t="s">
        <v>181</v>
      </c>
      <c r="L15" s="38" t="str">
        <f aca="false">VLOOKUP(K15,CódigosRetorno!$A$2:$B$1730,2,FALSE())</f>
        <v>El comprobante fue enviado fuera del plazo permitido.</v>
      </c>
      <c r="M15" s="44" t="s">
        <v>182</v>
      </c>
      <c r="N15" s="30"/>
    </row>
    <row r="16" customFormat="false" ht="15" hidden="false" customHeight="false" outlineLevel="0" collapsed="false">
      <c r="A16" s="30"/>
      <c r="B16" s="44" t="n">
        <f aca="false">+B15+1</f>
        <v>6</v>
      </c>
      <c r="C16" s="45" t="s">
        <v>183</v>
      </c>
      <c r="D16" s="44" t="s">
        <v>63</v>
      </c>
      <c r="E16" s="44" t="s">
        <v>184</v>
      </c>
      <c r="F16" s="44"/>
      <c r="G16" s="44"/>
      <c r="H16" s="45" t="s">
        <v>185</v>
      </c>
      <c r="I16" s="38" t="s">
        <v>186</v>
      </c>
      <c r="J16" s="48" t="s">
        <v>8</v>
      </c>
      <c r="K16" s="52" t="s">
        <v>8</v>
      </c>
      <c r="L16" s="38" t="str">
        <f aca="false">VLOOKUP(K16,CódigosRetorno!$A$2:$B$1730,2,FALSE())</f>
        <v>-</v>
      </c>
      <c r="M16" s="49" t="s">
        <v>8</v>
      </c>
      <c r="N16" s="30"/>
    </row>
    <row r="17" customFormat="false" ht="15" hidden="false" customHeight="false" outlineLevel="0" collapsed="false">
      <c r="A17" s="30"/>
      <c r="B17" s="55" t="s">
        <v>187</v>
      </c>
      <c r="C17" s="56"/>
      <c r="D17" s="57"/>
      <c r="E17" s="57" t="s">
        <v>8</v>
      </c>
      <c r="F17" s="57" t="s">
        <v>8</v>
      </c>
      <c r="G17" s="57" t="s">
        <v>8</v>
      </c>
      <c r="H17" s="58" t="s">
        <v>8</v>
      </c>
      <c r="I17" s="59"/>
      <c r="J17" s="57"/>
      <c r="K17" s="60"/>
      <c r="L17" s="43"/>
      <c r="M17" s="57"/>
      <c r="N17" s="30"/>
    </row>
    <row r="18" customFormat="false" ht="24" hidden="false" customHeight="true" outlineLevel="0" collapsed="false">
      <c r="A18" s="30"/>
      <c r="B18" s="44" t="n">
        <f aca="false">+B16+1</f>
        <v>7</v>
      </c>
      <c r="C18" s="45" t="s">
        <v>188</v>
      </c>
      <c r="D18" s="44" t="s">
        <v>63</v>
      </c>
      <c r="E18" s="44" t="s">
        <v>143</v>
      </c>
      <c r="F18" s="44" t="s">
        <v>189</v>
      </c>
      <c r="G18" s="44"/>
      <c r="H18" s="45" t="s">
        <v>190</v>
      </c>
      <c r="I18" s="46" t="s">
        <v>191</v>
      </c>
      <c r="J18" s="44" t="s">
        <v>6</v>
      </c>
      <c r="K18" s="47" t="s">
        <v>192</v>
      </c>
      <c r="L18" s="38" t="str">
        <f aca="false">VLOOKUP(K18,CódigosRetorno!$A$2:$B$1730,2,FALSE())</f>
        <v>Número de RUC del nombre del archivo no coincide con el consignado en el contenido del archivo XML</v>
      </c>
      <c r="M18" s="44" t="s">
        <v>8</v>
      </c>
      <c r="N18" s="30"/>
    </row>
    <row r="19" customFormat="false" ht="36" hidden="false" customHeight="false" outlineLevel="0" collapsed="false">
      <c r="A19" s="30"/>
      <c r="B19" s="44"/>
      <c r="C19" s="45"/>
      <c r="D19" s="44"/>
      <c r="E19" s="44"/>
      <c r="F19" s="44"/>
      <c r="G19" s="44"/>
      <c r="H19" s="45"/>
      <c r="I19" s="46" t="s">
        <v>193</v>
      </c>
      <c r="J19" s="44" t="s">
        <v>6</v>
      </c>
      <c r="K19" s="47" t="s">
        <v>194</v>
      </c>
      <c r="L19" s="38" t="str">
        <f aca="false">VLOOKUP(K19,CódigosRetorno!$A$2:$B$1730,2,FALSE())</f>
        <v>Senor contribuyente a la fecha no se encuentra registrado ó habilitado con la condición de Agente de retención.</v>
      </c>
      <c r="M19" s="44" t="s">
        <v>195</v>
      </c>
      <c r="N19" s="30"/>
    </row>
    <row r="20" customFormat="false" ht="24" hidden="false" customHeight="true" outlineLevel="0" collapsed="false">
      <c r="A20" s="30"/>
      <c r="B20" s="44" t="n">
        <f aca="false">+B18+1</f>
        <v>8</v>
      </c>
      <c r="C20" s="45" t="s">
        <v>196</v>
      </c>
      <c r="D20" s="44" t="s">
        <v>63</v>
      </c>
      <c r="E20" s="44" t="s">
        <v>143</v>
      </c>
      <c r="F20" s="44" t="s">
        <v>197</v>
      </c>
      <c r="G20" s="44" t="s">
        <v>198</v>
      </c>
      <c r="H20" s="45" t="s">
        <v>199</v>
      </c>
      <c r="I20" s="46" t="s">
        <v>200</v>
      </c>
      <c r="J20" s="44" t="s">
        <v>6</v>
      </c>
      <c r="K20" s="47" t="s">
        <v>201</v>
      </c>
      <c r="L20" s="38" t="str">
        <f aca="false">VLOOKUP(K20,CódigosRetorno!$A$2:$B$1730,2,FALSE())</f>
        <v>El XML no contiene el atributo o no existe información del tipo de documento del emisor</v>
      </c>
      <c r="M20" s="44" t="s">
        <v>8</v>
      </c>
      <c r="N20" s="30"/>
    </row>
    <row r="21" customFormat="false" ht="15" hidden="false" customHeight="false" outlineLevel="0" collapsed="false">
      <c r="A21" s="30"/>
      <c r="B21" s="44"/>
      <c r="C21" s="45"/>
      <c r="D21" s="44"/>
      <c r="E21" s="44"/>
      <c r="F21" s="44"/>
      <c r="G21" s="44"/>
      <c r="H21" s="45"/>
      <c r="I21" s="46" t="s">
        <v>202</v>
      </c>
      <c r="J21" s="44" t="s">
        <v>6</v>
      </c>
      <c r="K21" s="47" t="s">
        <v>203</v>
      </c>
      <c r="L21" s="38" t="str">
        <f aca="false">VLOOKUP(K21,CódigosRetorno!$A$2:$B$1730,2,FALSE())</f>
        <v>El tipo de documento no es aceptado.</v>
      </c>
      <c r="M21" s="44" t="s">
        <v>8</v>
      </c>
      <c r="N21" s="30"/>
    </row>
    <row r="22" customFormat="false" ht="48" hidden="false" customHeight="false" outlineLevel="0" collapsed="false">
      <c r="A22" s="30"/>
      <c r="B22" s="44" t="n">
        <f aca="false">+B20+1</f>
        <v>9</v>
      </c>
      <c r="C22" s="45" t="s">
        <v>204</v>
      </c>
      <c r="D22" s="44" t="s">
        <v>63</v>
      </c>
      <c r="E22" s="44" t="s">
        <v>184</v>
      </c>
      <c r="F22" s="44" t="s">
        <v>205</v>
      </c>
      <c r="G22" s="44"/>
      <c r="H22" s="45" t="s">
        <v>206</v>
      </c>
      <c r="I22" s="46" t="s">
        <v>207</v>
      </c>
      <c r="J22" s="44" t="s">
        <v>208</v>
      </c>
      <c r="K22" s="47" t="s">
        <v>209</v>
      </c>
      <c r="L22" s="38" t="str">
        <f aca="false">VLOOKUP(K22,CódigosRetorno!$A$2:$B$1730,2,FALSE())</f>
        <v>El nombre comercial del emisor no cumple con el formato establecido</v>
      </c>
      <c r="M22" s="44" t="s">
        <v>8</v>
      </c>
      <c r="N22" s="30"/>
    </row>
    <row r="23" customFormat="false" ht="24" hidden="false" customHeight="true" outlineLevel="0" collapsed="false">
      <c r="A23" s="30"/>
      <c r="B23" s="44" t="n">
        <f aca="false">+B22+1</f>
        <v>10</v>
      </c>
      <c r="C23" s="45" t="s">
        <v>210</v>
      </c>
      <c r="D23" s="44" t="s">
        <v>63</v>
      </c>
      <c r="E23" s="44" t="s">
        <v>143</v>
      </c>
      <c r="F23" s="44" t="s">
        <v>205</v>
      </c>
      <c r="G23" s="44"/>
      <c r="H23" s="45" t="s">
        <v>211</v>
      </c>
      <c r="I23" s="46" t="s">
        <v>200</v>
      </c>
      <c r="J23" s="44" t="s">
        <v>6</v>
      </c>
      <c r="K23" s="47" t="s">
        <v>212</v>
      </c>
      <c r="L23" s="38" t="str">
        <f aca="false">VLOOKUP(K23,CódigosRetorno!$A$2:$B$1730,2,FALSE())</f>
        <v>El XML no contiene el tag o no existe informacion de RegistrationName del emisor del documento</v>
      </c>
      <c r="M23" s="44" t="s">
        <v>8</v>
      </c>
      <c r="N23" s="30"/>
    </row>
    <row r="24" customFormat="false" ht="48" hidden="false" customHeight="false" outlineLevel="0" collapsed="false">
      <c r="A24" s="30"/>
      <c r="B24" s="44"/>
      <c r="C24" s="45"/>
      <c r="D24" s="44"/>
      <c r="E24" s="44"/>
      <c r="F24" s="44"/>
      <c r="G24" s="44"/>
      <c r="H24" s="45"/>
      <c r="I24" s="46" t="s">
        <v>207</v>
      </c>
      <c r="J24" s="44" t="s">
        <v>6</v>
      </c>
      <c r="K24" s="47" t="s">
        <v>213</v>
      </c>
      <c r="L24" s="38" t="str">
        <f aca="false">VLOOKUP(K24,CódigosRetorno!$A$2:$B$1730,2,FALSE())</f>
        <v>RegistrationName - El nombre o razon social del emisor no cumple con el estandar</v>
      </c>
      <c r="M24" s="44" t="s">
        <v>8</v>
      </c>
      <c r="N24" s="30"/>
    </row>
    <row r="25" customFormat="false" ht="15" hidden="false" customHeight="false" outlineLevel="0" collapsed="false">
      <c r="A25" s="30"/>
      <c r="B25" s="55" t="s">
        <v>214</v>
      </c>
      <c r="C25" s="56"/>
      <c r="D25" s="61"/>
      <c r="E25" s="61" t="s">
        <v>8</v>
      </c>
      <c r="F25" s="57" t="s">
        <v>8</v>
      </c>
      <c r="G25" s="61" t="s">
        <v>8</v>
      </c>
      <c r="H25" s="58" t="s">
        <v>8</v>
      </c>
      <c r="I25" s="59" t="s">
        <v>8</v>
      </c>
      <c r="J25" s="57" t="s">
        <v>8</v>
      </c>
      <c r="K25" s="60" t="s">
        <v>8</v>
      </c>
      <c r="L25" s="43" t="s">
        <v>8</v>
      </c>
      <c r="M25" s="57" t="s">
        <v>8</v>
      </c>
      <c r="N25" s="30"/>
    </row>
    <row r="26" customFormat="false" ht="24" hidden="false" customHeight="false" outlineLevel="0" collapsed="false">
      <c r="A26" s="30"/>
      <c r="B26" s="44" t="n">
        <f aca="false">B23+1</f>
        <v>11</v>
      </c>
      <c r="C26" s="45" t="s">
        <v>215</v>
      </c>
      <c r="D26" s="44" t="s">
        <v>63</v>
      </c>
      <c r="E26" s="44" t="s">
        <v>184</v>
      </c>
      <c r="F26" s="44" t="s">
        <v>216</v>
      </c>
      <c r="G26" s="44" t="s">
        <v>217</v>
      </c>
      <c r="H26" s="45" t="s">
        <v>218</v>
      </c>
      <c r="I26" s="62" t="s">
        <v>219</v>
      </c>
      <c r="J26" s="44" t="s">
        <v>208</v>
      </c>
      <c r="K26" s="52" t="s">
        <v>220</v>
      </c>
      <c r="L26" s="38" t="str">
        <f aca="false">VLOOKUP(K26,CódigosRetorno!$A$2:$B$1730,2,FALSE())</f>
        <v>Debe corresponder a algún valor válido establecido en el catálogo 13</v>
      </c>
      <c r="M26" s="49" t="s">
        <v>221</v>
      </c>
      <c r="N26" s="30"/>
    </row>
    <row r="27" customFormat="false" ht="48" hidden="false" customHeight="false" outlineLevel="0" collapsed="false">
      <c r="A27" s="30"/>
      <c r="B27" s="44" t="n">
        <f aca="false">+B26+1</f>
        <v>12</v>
      </c>
      <c r="C27" s="45" t="s">
        <v>222</v>
      </c>
      <c r="D27" s="44" t="s">
        <v>63</v>
      </c>
      <c r="E27" s="44" t="s">
        <v>184</v>
      </c>
      <c r="F27" s="44" t="s">
        <v>223</v>
      </c>
      <c r="G27" s="44"/>
      <c r="H27" s="45" t="s">
        <v>224</v>
      </c>
      <c r="I27" s="46" t="s">
        <v>225</v>
      </c>
      <c r="J27" s="44" t="s">
        <v>208</v>
      </c>
      <c r="K27" s="47" t="s">
        <v>226</v>
      </c>
      <c r="L27" s="38" t="str">
        <f aca="false">VLOOKUP(K27,CódigosRetorno!$A$2:$B$1730,2,FALSE())</f>
        <v>La dirección completa y detallada del domicilio fiscal del emisor no cumple con el formato establecido</v>
      </c>
      <c r="M27" s="44" t="s">
        <v>8</v>
      </c>
      <c r="N27" s="30"/>
    </row>
    <row r="28" customFormat="false" ht="48" hidden="false" customHeight="false" outlineLevel="0" collapsed="false">
      <c r="A28" s="30"/>
      <c r="B28" s="44" t="n">
        <f aca="false">+B27+1</f>
        <v>13</v>
      </c>
      <c r="C28" s="45" t="s">
        <v>227</v>
      </c>
      <c r="D28" s="44" t="s">
        <v>63</v>
      </c>
      <c r="E28" s="44" t="s">
        <v>184</v>
      </c>
      <c r="F28" s="44" t="s">
        <v>228</v>
      </c>
      <c r="G28" s="44"/>
      <c r="H28" s="45" t="s">
        <v>229</v>
      </c>
      <c r="I28" s="46" t="s">
        <v>230</v>
      </c>
      <c r="J28" s="44" t="s">
        <v>208</v>
      </c>
      <c r="K28" s="47" t="s">
        <v>231</v>
      </c>
      <c r="L28" s="38" t="str">
        <f aca="false">VLOOKUP(K28,CódigosRetorno!$A$2:$B$1730,2,FALSE())</f>
        <v>La urbanización del domicilio fiscal del emisor no cumple con el formato establecido</v>
      </c>
      <c r="M28" s="44" t="s">
        <v>8</v>
      </c>
      <c r="N28" s="30"/>
    </row>
    <row r="29" customFormat="false" ht="48" hidden="false" customHeight="false" outlineLevel="0" collapsed="false">
      <c r="A29" s="30"/>
      <c r="B29" s="44" t="n">
        <f aca="false">+B28+1</f>
        <v>14</v>
      </c>
      <c r="C29" s="45" t="s">
        <v>232</v>
      </c>
      <c r="D29" s="44" t="s">
        <v>63</v>
      </c>
      <c r="E29" s="44" t="s">
        <v>184</v>
      </c>
      <c r="F29" s="44" t="s">
        <v>228</v>
      </c>
      <c r="G29" s="44"/>
      <c r="H29" s="45" t="s">
        <v>233</v>
      </c>
      <c r="I29" s="46" t="s">
        <v>230</v>
      </c>
      <c r="J29" s="44" t="s">
        <v>208</v>
      </c>
      <c r="K29" s="47" t="s">
        <v>234</v>
      </c>
      <c r="L29" s="38" t="str">
        <f aca="false">VLOOKUP(K29,CódigosRetorno!$A$2:$B$1730,2,FALSE())</f>
        <v>La provincia del domicilio fiscal del emisor no cumple con el formato establecido</v>
      </c>
      <c r="M29" s="44" t="s">
        <v>8</v>
      </c>
      <c r="N29" s="30"/>
    </row>
    <row r="30" customFormat="false" ht="48" hidden="false" customHeight="false" outlineLevel="0" collapsed="false">
      <c r="A30" s="30"/>
      <c r="B30" s="44" t="n">
        <f aca="false">+B29+1</f>
        <v>15</v>
      </c>
      <c r="C30" s="45" t="s">
        <v>235</v>
      </c>
      <c r="D30" s="44" t="s">
        <v>63</v>
      </c>
      <c r="E30" s="44" t="s">
        <v>184</v>
      </c>
      <c r="F30" s="44" t="s">
        <v>228</v>
      </c>
      <c r="G30" s="44"/>
      <c r="H30" s="45" t="s">
        <v>236</v>
      </c>
      <c r="I30" s="46" t="s">
        <v>230</v>
      </c>
      <c r="J30" s="44" t="s">
        <v>208</v>
      </c>
      <c r="K30" s="47" t="s">
        <v>237</v>
      </c>
      <c r="L30" s="38" t="str">
        <f aca="false">VLOOKUP(K30,CódigosRetorno!$A$2:$B$1730,2,FALSE())</f>
        <v>El departamento del domicilio fiscal del emisor no cumple con el formato establecido</v>
      </c>
      <c r="M30" s="44" t="s">
        <v>8</v>
      </c>
      <c r="N30" s="30"/>
    </row>
    <row r="31" customFormat="false" ht="48" hidden="false" customHeight="false" outlineLevel="0" collapsed="false">
      <c r="A31" s="30"/>
      <c r="B31" s="44" t="n">
        <f aca="false">+B30+1</f>
        <v>16</v>
      </c>
      <c r="C31" s="45" t="s">
        <v>238</v>
      </c>
      <c r="D31" s="44" t="s">
        <v>63</v>
      </c>
      <c r="E31" s="44" t="s">
        <v>184</v>
      </c>
      <c r="F31" s="44" t="s">
        <v>228</v>
      </c>
      <c r="G31" s="44"/>
      <c r="H31" s="45" t="s">
        <v>239</v>
      </c>
      <c r="I31" s="46" t="s">
        <v>230</v>
      </c>
      <c r="J31" s="44" t="s">
        <v>208</v>
      </c>
      <c r="K31" s="47" t="s">
        <v>240</v>
      </c>
      <c r="L31" s="38" t="str">
        <f aca="false">VLOOKUP(K31,CódigosRetorno!$A$2:$B$1730,2,FALSE())</f>
        <v>El distrito del domicilio fiscal del emisor no cumple con el formato establecido</v>
      </c>
      <c r="M31" s="44" t="s">
        <v>8</v>
      </c>
      <c r="N31" s="30"/>
    </row>
    <row r="32" customFormat="false" ht="24" hidden="false" customHeight="false" outlineLevel="0" collapsed="false">
      <c r="A32" s="30"/>
      <c r="B32" s="44" t="n">
        <f aca="false">+B31+1</f>
        <v>17</v>
      </c>
      <c r="C32" s="45" t="s">
        <v>241</v>
      </c>
      <c r="D32" s="44" t="s">
        <v>63</v>
      </c>
      <c r="E32" s="44" t="s">
        <v>184</v>
      </c>
      <c r="F32" s="44" t="s">
        <v>242</v>
      </c>
      <c r="G32" s="44" t="s">
        <v>243</v>
      </c>
      <c r="H32" s="45" t="s">
        <v>244</v>
      </c>
      <c r="I32" s="46" t="s">
        <v>245</v>
      </c>
      <c r="J32" s="44" t="s">
        <v>6</v>
      </c>
      <c r="K32" s="47" t="s">
        <v>246</v>
      </c>
      <c r="L32" s="38" t="str">
        <f aca="false">VLOOKUP(K32,CódigosRetorno!$A$2:$B$1730,2,FALSE())</f>
        <v>El valor del país inválido.</v>
      </c>
      <c r="M32" s="44" t="s">
        <v>8</v>
      </c>
      <c r="N32" s="30"/>
    </row>
    <row r="33" customFormat="false" ht="15" hidden="false" customHeight="false" outlineLevel="0" collapsed="false">
      <c r="A33" s="30"/>
      <c r="B33" s="63" t="s">
        <v>247</v>
      </c>
      <c r="C33" s="56"/>
      <c r="D33" s="57"/>
      <c r="E33" s="57" t="s">
        <v>8</v>
      </c>
      <c r="F33" s="57" t="s">
        <v>8</v>
      </c>
      <c r="G33" s="57" t="s">
        <v>8</v>
      </c>
      <c r="H33" s="58" t="s">
        <v>8</v>
      </c>
      <c r="I33" s="59" t="s">
        <v>8</v>
      </c>
      <c r="J33" s="57" t="s">
        <v>8</v>
      </c>
      <c r="K33" s="60" t="s">
        <v>8</v>
      </c>
      <c r="L33" s="43" t="s">
        <v>8</v>
      </c>
      <c r="M33" s="57" t="s">
        <v>8</v>
      </c>
      <c r="N33" s="30"/>
    </row>
    <row r="34" customFormat="false" ht="24" hidden="false" customHeight="true" outlineLevel="0" collapsed="false">
      <c r="A34" s="30"/>
      <c r="B34" s="44" t="n">
        <f aca="false">B32+1</f>
        <v>18</v>
      </c>
      <c r="C34" s="45" t="s">
        <v>248</v>
      </c>
      <c r="D34" s="44" t="s">
        <v>63</v>
      </c>
      <c r="E34" s="44" t="s">
        <v>143</v>
      </c>
      <c r="F34" s="44" t="s">
        <v>189</v>
      </c>
      <c r="G34" s="44"/>
      <c r="H34" s="45" t="s">
        <v>249</v>
      </c>
      <c r="I34" s="46" t="s">
        <v>250</v>
      </c>
      <c r="J34" s="44" t="s">
        <v>6</v>
      </c>
      <c r="K34" s="47" t="s">
        <v>251</v>
      </c>
      <c r="L34" s="38" t="str">
        <f aca="false">VLOOKUP(K34,CódigosRetorno!$A$2:$B$1730,2,FALSE())</f>
        <v>El XML no contiene el tag o no existe información del número de documento de identidad del proveedor</v>
      </c>
      <c r="M34" s="44" t="s">
        <v>8</v>
      </c>
      <c r="N34" s="30"/>
    </row>
    <row r="35" customFormat="false" ht="24" hidden="false" customHeight="false" outlineLevel="0" collapsed="false">
      <c r="A35" s="30"/>
      <c r="B35" s="44"/>
      <c r="C35" s="45"/>
      <c r="D35" s="44"/>
      <c r="E35" s="44"/>
      <c r="F35" s="44"/>
      <c r="G35" s="44"/>
      <c r="H35" s="45"/>
      <c r="I35" s="46" t="s">
        <v>252</v>
      </c>
      <c r="J35" s="44" t="s">
        <v>6</v>
      </c>
      <c r="K35" s="47" t="s">
        <v>253</v>
      </c>
      <c r="L35" s="38" t="str">
        <f aca="false">VLOOKUP(K35,CódigosRetorno!$A$2:$B$1730,2,FALSE())</f>
        <v>El valor ingresado como documento de identidad del proveedor es incorrecto</v>
      </c>
      <c r="M35" s="44" t="s">
        <v>8</v>
      </c>
      <c r="N35" s="30"/>
    </row>
    <row r="36" customFormat="false" ht="24" hidden="false" customHeight="false" outlineLevel="0" collapsed="false">
      <c r="A36" s="30"/>
      <c r="B36" s="44"/>
      <c r="C36" s="45"/>
      <c r="D36" s="44"/>
      <c r="E36" s="44"/>
      <c r="F36" s="44"/>
      <c r="G36" s="44"/>
      <c r="H36" s="45"/>
      <c r="I36" s="46" t="s">
        <v>254</v>
      </c>
      <c r="J36" s="44" t="s">
        <v>6</v>
      </c>
      <c r="K36" s="47" t="s">
        <v>255</v>
      </c>
      <c r="L36" s="38" t="str">
        <f aca="false">VLOOKUP(K36,CódigosRetorno!$A$2:$B$1730,2,FALSE())</f>
        <v>El Proveedor no puede ser el mismo que el Emisor del comprobante de retención.</v>
      </c>
      <c r="M36" s="44" t="s">
        <v>8</v>
      </c>
      <c r="N36" s="30"/>
    </row>
    <row r="37" customFormat="false" ht="24" hidden="false" customHeight="false" outlineLevel="0" collapsed="false">
      <c r="A37" s="30"/>
      <c r="B37" s="44"/>
      <c r="C37" s="45"/>
      <c r="D37" s="44"/>
      <c r="E37" s="44"/>
      <c r="F37" s="44"/>
      <c r="G37" s="44"/>
      <c r="H37" s="45"/>
      <c r="I37" s="46" t="s">
        <v>256</v>
      </c>
      <c r="J37" s="44" t="s">
        <v>6</v>
      </c>
      <c r="K37" s="47" t="s">
        <v>257</v>
      </c>
      <c r="L37" s="38" t="str">
        <f aca="false">VLOOKUP(K37,CódigosRetorno!$A$2:$B$1730,2,FALSE())</f>
        <v>Número de RUC del Proveedor no existe.</v>
      </c>
      <c r="M37" s="44" t="s">
        <v>258</v>
      </c>
      <c r="N37" s="30"/>
    </row>
    <row r="38" customFormat="false" ht="36" hidden="false" customHeight="false" outlineLevel="0" collapsed="false">
      <c r="A38" s="30"/>
      <c r="B38" s="44"/>
      <c r="C38" s="45"/>
      <c r="D38" s="44"/>
      <c r="E38" s="44"/>
      <c r="F38" s="44"/>
      <c r="G38" s="44"/>
      <c r="H38" s="45"/>
      <c r="I38" s="46" t="s">
        <v>259</v>
      </c>
      <c r="J38" s="44" t="s">
        <v>208</v>
      </c>
      <c r="K38" s="47" t="s">
        <v>260</v>
      </c>
      <c r="L38" s="38" t="str">
        <f aca="false">VLOOKUP(K38,CódigosRetorno!$A$2:$B$1730,2,FALSE())</f>
        <v>La operación con este proveedor está excluida del sistema de retención. Es agente de percepción, agente de retención o buen contribuyente.</v>
      </c>
      <c r="M38" s="44" t="s">
        <v>195</v>
      </c>
      <c r="N38" s="30"/>
    </row>
    <row r="39" customFormat="false" ht="15" hidden="false" customHeight="true" outlineLevel="0" collapsed="false">
      <c r="A39" s="30"/>
      <c r="B39" s="44" t="n">
        <f aca="false">+B34+1</f>
        <v>19</v>
      </c>
      <c r="C39" s="45" t="s">
        <v>261</v>
      </c>
      <c r="D39" s="44" t="s">
        <v>63</v>
      </c>
      <c r="E39" s="44" t="s">
        <v>143</v>
      </c>
      <c r="F39" s="44" t="s">
        <v>197</v>
      </c>
      <c r="G39" s="44" t="s">
        <v>198</v>
      </c>
      <c r="H39" s="45" t="s">
        <v>262</v>
      </c>
      <c r="I39" s="46" t="s">
        <v>200</v>
      </c>
      <c r="J39" s="44" t="s">
        <v>6</v>
      </c>
      <c r="K39" s="47" t="s">
        <v>263</v>
      </c>
      <c r="L39" s="38" t="str">
        <f aca="false">VLOOKUP(K39,CódigosRetorno!$A$2:$B$1730,2,FALSE())</f>
        <v>Debe indicar tipo de documento.</v>
      </c>
      <c r="M39" s="44" t="s">
        <v>8</v>
      </c>
      <c r="N39" s="30"/>
    </row>
    <row r="40" customFormat="false" ht="15" hidden="false" customHeight="false" outlineLevel="0" collapsed="false">
      <c r="A40" s="30"/>
      <c r="B40" s="44"/>
      <c r="C40" s="45"/>
      <c r="D40" s="44"/>
      <c r="E40" s="44"/>
      <c r="F40" s="44"/>
      <c r="G40" s="44"/>
      <c r="H40" s="45"/>
      <c r="I40" s="46" t="s">
        <v>202</v>
      </c>
      <c r="J40" s="44" t="s">
        <v>6</v>
      </c>
      <c r="K40" s="47" t="s">
        <v>203</v>
      </c>
      <c r="L40" s="38" t="str">
        <f aca="false">VLOOKUP(K40,CódigosRetorno!$A$2:$B$1730,2,FALSE())</f>
        <v>El tipo de documento no es aceptado.</v>
      </c>
      <c r="M40" s="44" t="s">
        <v>8</v>
      </c>
      <c r="N40" s="30"/>
    </row>
    <row r="41" customFormat="false" ht="48" hidden="false" customHeight="false" outlineLevel="0" collapsed="false">
      <c r="A41" s="30"/>
      <c r="B41" s="44" t="n">
        <f aca="false">+B39+1</f>
        <v>20</v>
      </c>
      <c r="C41" s="45" t="s">
        <v>264</v>
      </c>
      <c r="D41" s="44" t="s">
        <v>63</v>
      </c>
      <c r="E41" s="44" t="s">
        <v>184</v>
      </c>
      <c r="F41" s="44" t="s">
        <v>205</v>
      </c>
      <c r="G41" s="44"/>
      <c r="H41" s="45" t="s">
        <v>265</v>
      </c>
      <c r="I41" s="46" t="s">
        <v>207</v>
      </c>
      <c r="J41" s="44" t="s">
        <v>208</v>
      </c>
      <c r="K41" s="47" t="s">
        <v>266</v>
      </c>
      <c r="L41" s="38" t="str">
        <f aca="false">VLOOKUP(K41,CódigosRetorno!$A$2:$B$1730,2,FALSE())</f>
        <v>El nombre comercial del proveedor no cumple con el formato establecido</v>
      </c>
      <c r="M41" s="44" t="s">
        <v>8</v>
      </c>
      <c r="N41" s="30"/>
    </row>
    <row r="42" customFormat="false" ht="24" hidden="false" customHeight="true" outlineLevel="0" collapsed="false">
      <c r="A42" s="30"/>
      <c r="B42" s="44" t="n">
        <f aca="false">+B41+1</f>
        <v>21</v>
      </c>
      <c r="C42" s="45" t="s">
        <v>210</v>
      </c>
      <c r="D42" s="44" t="s">
        <v>63</v>
      </c>
      <c r="E42" s="44" t="s">
        <v>143</v>
      </c>
      <c r="F42" s="44" t="s">
        <v>205</v>
      </c>
      <c r="G42" s="44"/>
      <c r="H42" s="45" t="s">
        <v>267</v>
      </c>
      <c r="I42" s="46" t="s">
        <v>200</v>
      </c>
      <c r="J42" s="44" t="s">
        <v>6</v>
      </c>
      <c r="K42" s="47" t="s">
        <v>268</v>
      </c>
      <c r="L42" s="38" t="str">
        <f aca="false">VLOOKUP(K42,CódigosRetorno!$A$2:$B$1730,2,FALSE())</f>
        <v>El XML no contiene el tag o no existe informacion de RegistrationName del receptor del documento</v>
      </c>
      <c r="M42" s="44" t="s">
        <v>8</v>
      </c>
      <c r="N42" s="30"/>
    </row>
    <row r="43" customFormat="false" ht="48" hidden="false" customHeight="false" outlineLevel="0" collapsed="false">
      <c r="A43" s="30"/>
      <c r="B43" s="44"/>
      <c r="C43" s="45"/>
      <c r="D43" s="44"/>
      <c r="E43" s="44"/>
      <c r="F43" s="44"/>
      <c r="G43" s="44"/>
      <c r="H43" s="45"/>
      <c r="I43" s="46" t="s">
        <v>207</v>
      </c>
      <c r="J43" s="44" t="s">
        <v>6</v>
      </c>
      <c r="K43" s="47" t="s">
        <v>269</v>
      </c>
      <c r="L43" s="38" t="str">
        <f aca="false">VLOOKUP(K43,CódigosRetorno!$A$2:$B$1730,2,FALSE())</f>
        <v>RegistrationName -  El dato ingresado no cumple con el estandar</v>
      </c>
      <c r="M43" s="44" t="s">
        <v>8</v>
      </c>
      <c r="N43" s="30"/>
    </row>
    <row r="44" customFormat="false" ht="15" hidden="false" customHeight="false" outlineLevel="0" collapsed="false">
      <c r="A44" s="30"/>
      <c r="B44" s="63" t="s">
        <v>270</v>
      </c>
      <c r="C44" s="56"/>
      <c r="D44" s="57"/>
      <c r="E44" s="57" t="s">
        <v>8</v>
      </c>
      <c r="F44" s="57" t="s">
        <v>8</v>
      </c>
      <c r="G44" s="57" t="s">
        <v>8</v>
      </c>
      <c r="H44" s="58" t="s">
        <v>8</v>
      </c>
      <c r="I44" s="59" t="s">
        <v>8</v>
      </c>
      <c r="J44" s="57" t="s">
        <v>8</v>
      </c>
      <c r="K44" s="60" t="s">
        <v>8</v>
      </c>
      <c r="L44" s="43" t="s">
        <v>8</v>
      </c>
      <c r="M44" s="57" t="s">
        <v>8</v>
      </c>
      <c r="N44" s="30"/>
    </row>
    <row r="45" customFormat="false" ht="24" hidden="false" customHeight="false" outlineLevel="0" collapsed="false">
      <c r="A45" s="30"/>
      <c r="B45" s="44" t="n">
        <f aca="false">B42+1</f>
        <v>22</v>
      </c>
      <c r="C45" s="45" t="s">
        <v>215</v>
      </c>
      <c r="D45" s="44" t="s">
        <v>63</v>
      </c>
      <c r="E45" s="44" t="s">
        <v>184</v>
      </c>
      <c r="F45" s="44" t="s">
        <v>216</v>
      </c>
      <c r="G45" s="44" t="s">
        <v>217</v>
      </c>
      <c r="H45" s="45" t="s">
        <v>271</v>
      </c>
      <c r="I45" s="62" t="s">
        <v>219</v>
      </c>
      <c r="J45" s="44" t="s">
        <v>208</v>
      </c>
      <c r="K45" s="52" t="s">
        <v>220</v>
      </c>
      <c r="L45" s="38" t="str">
        <f aca="false">VLOOKUP(K45,CódigosRetorno!$A$2:$B$1730,2,FALSE())</f>
        <v>Debe corresponder a algún valor válido establecido en el catálogo 13</v>
      </c>
      <c r="M45" s="49" t="s">
        <v>221</v>
      </c>
      <c r="N45" s="30"/>
    </row>
    <row r="46" customFormat="false" ht="48" hidden="false" customHeight="false" outlineLevel="0" collapsed="false">
      <c r="A46" s="30"/>
      <c r="B46" s="44" t="n">
        <f aca="false">+B45+1</f>
        <v>23</v>
      </c>
      <c r="C46" s="45" t="s">
        <v>222</v>
      </c>
      <c r="D46" s="44" t="s">
        <v>63</v>
      </c>
      <c r="E46" s="44" t="s">
        <v>184</v>
      </c>
      <c r="F46" s="44" t="s">
        <v>223</v>
      </c>
      <c r="G46" s="44"/>
      <c r="H46" s="45" t="s">
        <v>272</v>
      </c>
      <c r="I46" s="46" t="s">
        <v>225</v>
      </c>
      <c r="J46" s="44" t="s">
        <v>208</v>
      </c>
      <c r="K46" s="47" t="s">
        <v>273</v>
      </c>
      <c r="L46" s="38" t="str">
        <f aca="false">VLOOKUP(K46,CódigosRetorno!$A$2:$B$1730,2,FALSE())</f>
        <v>La dirección completa y detallada del domicilio fiscal del proveedor no cumple con el formato establecido</v>
      </c>
      <c r="M46" s="44" t="s">
        <v>8</v>
      </c>
      <c r="N46" s="30"/>
    </row>
    <row r="47" customFormat="false" ht="48" hidden="false" customHeight="false" outlineLevel="0" collapsed="false">
      <c r="A47" s="30"/>
      <c r="B47" s="44" t="n">
        <f aca="false">+B46+1</f>
        <v>24</v>
      </c>
      <c r="C47" s="45" t="s">
        <v>227</v>
      </c>
      <c r="D47" s="44" t="s">
        <v>63</v>
      </c>
      <c r="E47" s="44" t="s">
        <v>184</v>
      </c>
      <c r="F47" s="44" t="s">
        <v>228</v>
      </c>
      <c r="G47" s="44"/>
      <c r="H47" s="45" t="s">
        <v>274</v>
      </c>
      <c r="I47" s="46" t="s">
        <v>230</v>
      </c>
      <c r="J47" s="44" t="s">
        <v>208</v>
      </c>
      <c r="K47" s="47" t="s">
        <v>275</v>
      </c>
      <c r="L47" s="38" t="str">
        <f aca="false">VLOOKUP(K47,CódigosRetorno!$A$2:$B$1730,2,FALSE())</f>
        <v>La urbanización del domicilio fiscal del proveedor no cumple con el formato establecido</v>
      </c>
      <c r="M47" s="44" t="s">
        <v>8</v>
      </c>
      <c r="N47" s="30"/>
    </row>
    <row r="48" customFormat="false" ht="48" hidden="false" customHeight="false" outlineLevel="0" collapsed="false">
      <c r="A48" s="30"/>
      <c r="B48" s="44" t="n">
        <f aca="false">+B47+1</f>
        <v>25</v>
      </c>
      <c r="C48" s="45" t="s">
        <v>232</v>
      </c>
      <c r="D48" s="44" t="s">
        <v>63</v>
      </c>
      <c r="E48" s="44" t="s">
        <v>184</v>
      </c>
      <c r="F48" s="44" t="s">
        <v>228</v>
      </c>
      <c r="G48" s="44"/>
      <c r="H48" s="45" t="s">
        <v>276</v>
      </c>
      <c r="I48" s="46" t="s">
        <v>230</v>
      </c>
      <c r="J48" s="44" t="s">
        <v>208</v>
      </c>
      <c r="K48" s="47" t="s">
        <v>277</v>
      </c>
      <c r="L48" s="38" t="str">
        <f aca="false">VLOOKUP(K48,CódigosRetorno!$A$2:$B$1730,2,FALSE())</f>
        <v>La provincia del domicilio fiscal del proveedor no cumple con el formato establecido</v>
      </c>
      <c r="M48" s="44" t="s">
        <v>8</v>
      </c>
      <c r="N48" s="30"/>
    </row>
    <row r="49" customFormat="false" ht="48" hidden="false" customHeight="false" outlineLevel="0" collapsed="false">
      <c r="A49" s="30"/>
      <c r="B49" s="44" t="n">
        <f aca="false">+B48+1</f>
        <v>26</v>
      </c>
      <c r="C49" s="45" t="s">
        <v>235</v>
      </c>
      <c r="D49" s="44" t="s">
        <v>63</v>
      </c>
      <c r="E49" s="44" t="s">
        <v>184</v>
      </c>
      <c r="F49" s="44" t="s">
        <v>228</v>
      </c>
      <c r="G49" s="44"/>
      <c r="H49" s="45" t="s">
        <v>278</v>
      </c>
      <c r="I49" s="46" t="s">
        <v>230</v>
      </c>
      <c r="J49" s="44" t="s">
        <v>208</v>
      </c>
      <c r="K49" s="47" t="s">
        <v>279</v>
      </c>
      <c r="L49" s="38" t="str">
        <f aca="false">VLOOKUP(K49,CódigosRetorno!$A$2:$B$1730,2,FALSE())</f>
        <v>El departamento del domicilio fiscal del proveedor no cumple con el formato establecido</v>
      </c>
      <c r="M49" s="44" t="s">
        <v>8</v>
      </c>
      <c r="N49" s="30"/>
    </row>
    <row r="50" customFormat="false" ht="48" hidden="false" customHeight="false" outlineLevel="0" collapsed="false">
      <c r="A50" s="30"/>
      <c r="B50" s="44" t="n">
        <f aca="false">+B49+1</f>
        <v>27</v>
      </c>
      <c r="C50" s="45" t="s">
        <v>238</v>
      </c>
      <c r="D50" s="44" t="s">
        <v>63</v>
      </c>
      <c r="E50" s="44" t="s">
        <v>184</v>
      </c>
      <c r="F50" s="44" t="s">
        <v>228</v>
      </c>
      <c r="G50" s="44"/>
      <c r="H50" s="45" t="s">
        <v>280</v>
      </c>
      <c r="I50" s="46" t="s">
        <v>230</v>
      </c>
      <c r="J50" s="44" t="s">
        <v>208</v>
      </c>
      <c r="K50" s="47" t="s">
        <v>281</v>
      </c>
      <c r="L50" s="38" t="str">
        <f aca="false">VLOOKUP(K50,CódigosRetorno!$A$2:$B$1730,2,FALSE())</f>
        <v>El distrito del domicilio fiscal del proveedor no cumple con el formato establecido</v>
      </c>
      <c r="M50" s="44" t="s">
        <v>8</v>
      </c>
      <c r="N50" s="30"/>
    </row>
    <row r="51" customFormat="false" ht="24" hidden="false" customHeight="false" outlineLevel="0" collapsed="false">
      <c r="A51" s="30"/>
      <c r="B51" s="44" t="n">
        <f aca="false">+B50+1</f>
        <v>28</v>
      </c>
      <c r="C51" s="45" t="s">
        <v>241</v>
      </c>
      <c r="D51" s="44" t="s">
        <v>63</v>
      </c>
      <c r="E51" s="44" t="s">
        <v>184</v>
      </c>
      <c r="F51" s="44" t="s">
        <v>242</v>
      </c>
      <c r="G51" s="44" t="s">
        <v>243</v>
      </c>
      <c r="H51" s="45" t="s">
        <v>282</v>
      </c>
      <c r="I51" s="46" t="s">
        <v>245</v>
      </c>
      <c r="J51" s="44" t="s">
        <v>6</v>
      </c>
      <c r="K51" s="47" t="s">
        <v>246</v>
      </c>
      <c r="L51" s="38" t="str">
        <f aca="false">VLOOKUP(K51,CódigosRetorno!$A$2:$B$1730,2,FALSE())</f>
        <v>El valor del país inválido.</v>
      </c>
      <c r="M51" s="44" t="s">
        <v>8</v>
      </c>
      <c r="N51" s="30"/>
    </row>
    <row r="52" customFormat="false" ht="15" hidden="false" customHeight="false" outlineLevel="0" collapsed="false">
      <c r="A52" s="30"/>
      <c r="B52" s="55" t="s">
        <v>283</v>
      </c>
      <c r="C52" s="56"/>
      <c r="D52" s="61"/>
      <c r="E52" s="61" t="s">
        <v>8</v>
      </c>
      <c r="F52" s="61" t="s">
        <v>8</v>
      </c>
      <c r="G52" s="61" t="s">
        <v>8</v>
      </c>
      <c r="H52" s="64" t="s">
        <v>8</v>
      </c>
      <c r="I52" s="59" t="s">
        <v>8</v>
      </c>
      <c r="J52" s="61" t="s">
        <v>8</v>
      </c>
      <c r="K52" s="65" t="s">
        <v>8</v>
      </c>
      <c r="L52" s="43" t="s">
        <v>8</v>
      </c>
      <c r="M52" s="61" t="s">
        <v>8</v>
      </c>
      <c r="N52" s="30"/>
    </row>
    <row r="53" customFormat="false" ht="24" hidden="false" customHeight="false" outlineLevel="0" collapsed="false">
      <c r="A53" s="30"/>
      <c r="B53" s="44" t="n">
        <f aca="false">B51+1</f>
        <v>29</v>
      </c>
      <c r="C53" s="38" t="s">
        <v>284</v>
      </c>
      <c r="D53" s="49" t="s">
        <v>63</v>
      </c>
      <c r="E53" s="49" t="s">
        <v>143</v>
      </c>
      <c r="F53" s="49" t="s">
        <v>285</v>
      </c>
      <c r="G53" s="49" t="s">
        <v>286</v>
      </c>
      <c r="H53" s="38" t="s">
        <v>287</v>
      </c>
      <c r="I53" s="46" t="s">
        <v>256</v>
      </c>
      <c r="J53" s="44" t="s">
        <v>6</v>
      </c>
      <c r="K53" s="47" t="s">
        <v>288</v>
      </c>
      <c r="L53" s="38" t="str">
        <f aca="false">VLOOKUP(K53,CódigosRetorno!$A$2:$B$1730,2,FALSE())</f>
        <v>El régimen retención enviado no corresponde con su condición de Agente de retención.</v>
      </c>
      <c r="M53" s="49" t="s">
        <v>289</v>
      </c>
      <c r="N53" s="30"/>
    </row>
    <row r="54" customFormat="false" ht="24" hidden="false" customHeight="false" outlineLevel="0" collapsed="false">
      <c r="A54" s="30"/>
      <c r="B54" s="44" t="n">
        <f aca="false">+B53+1</f>
        <v>30</v>
      </c>
      <c r="C54" s="38" t="s">
        <v>290</v>
      </c>
      <c r="D54" s="49" t="s">
        <v>63</v>
      </c>
      <c r="E54" s="49" t="s">
        <v>143</v>
      </c>
      <c r="F54" s="49" t="s">
        <v>291</v>
      </c>
      <c r="G54" s="49" t="s">
        <v>292</v>
      </c>
      <c r="H54" s="38" t="s">
        <v>293</v>
      </c>
      <c r="I54" s="46" t="s">
        <v>294</v>
      </c>
      <c r="J54" s="44" t="s">
        <v>6</v>
      </c>
      <c r="K54" s="47" t="s">
        <v>295</v>
      </c>
      <c r="L54" s="38" t="str">
        <f aca="false">VLOOKUP(K54,CódigosRetorno!$A$2:$B$1730,2,FALSE())</f>
        <v>La tasa de retención enviada no corresponde con el régimen de retención.</v>
      </c>
      <c r="M54" s="49" t="s">
        <v>289</v>
      </c>
      <c r="N54" s="30"/>
    </row>
    <row r="55" customFormat="false" ht="15" hidden="false" customHeight="false" outlineLevel="0" collapsed="false">
      <c r="A55" s="30"/>
      <c r="B55" s="44" t="n">
        <f aca="false">+B54+1</f>
        <v>31</v>
      </c>
      <c r="C55" s="45" t="s">
        <v>296</v>
      </c>
      <c r="D55" s="44" t="s">
        <v>63</v>
      </c>
      <c r="E55" s="44" t="s">
        <v>184</v>
      </c>
      <c r="F55" s="44" t="s">
        <v>297</v>
      </c>
      <c r="G55" s="44"/>
      <c r="H55" s="45" t="s">
        <v>298</v>
      </c>
      <c r="I55" s="38" t="s">
        <v>186</v>
      </c>
      <c r="J55" s="48" t="s">
        <v>8</v>
      </c>
      <c r="K55" s="52" t="s">
        <v>8</v>
      </c>
      <c r="L55" s="38" t="str">
        <f aca="false">VLOOKUP(K55,CódigosRetorno!$A$2:$B$1730,2,FALSE())</f>
        <v>-</v>
      </c>
      <c r="M55" s="49" t="s">
        <v>8</v>
      </c>
      <c r="N55" s="30"/>
    </row>
    <row r="56" customFormat="false" ht="24" hidden="false" customHeight="true" outlineLevel="0" collapsed="false">
      <c r="A56" s="30"/>
      <c r="B56" s="44" t="n">
        <f aca="false">+B55+1</f>
        <v>32</v>
      </c>
      <c r="C56" s="45" t="s">
        <v>299</v>
      </c>
      <c r="D56" s="44" t="s">
        <v>63</v>
      </c>
      <c r="E56" s="44" t="s">
        <v>143</v>
      </c>
      <c r="F56" s="44" t="s">
        <v>300</v>
      </c>
      <c r="G56" s="44" t="s">
        <v>301</v>
      </c>
      <c r="H56" s="45" t="s">
        <v>302</v>
      </c>
      <c r="I56" s="46" t="s">
        <v>303</v>
      </c>
      <c r="J56" s="44" t="s">
        <v>6</v>
      </c>
      <c r="K56" s="47" t="s">
        <v>304</v>
      </c>
      <c r="L56" s="38" t="str">
        <f aca="false">VLOOKUP(K56,CódigosRetorno!$A$2:$B$1730,2,FALSE())</f>
        <v>El dato ingresado en TotalInvoiceAmount debe ser numérico mayor a cero</v>
      </c>
      <c r="M56" s="44" t="s">
        <v>8</v>
      </c>
      <c r="N56" s="30"/>
    </row>
    <row r="57" customFormat="false" ht="24" hidden="false" customHeight="false" outlineLevel="0" collapsed="false">
      <c r="A57" s="30"/>
      <c r="B57" s="44"/>
      <c r="C57" s="45"/>
      <c r="D57" s="44"/>
      <c r="E57" s="44"/>
      <c r="F57" s="44"/>
      <c r="G57" s="44"/>
      <c r="H57" s="45"/>
      <c r="I57" s="46" t="s">
        <v>305</v>
      </c>
      <c r="J57" s="44" t="s">
        <v>6</v>
      </c>
      <c r="K57" s="47" t="s">
        <v>306</v>
      </c>
      <c r="L57" s="38" t="str">
        <f aca="false">VLOOKUP(K57,CódigosRetorno!$A$2:$B$1730,2,FALSE())</f>
        <v>Importe total retenido debe ser igual a la suma de los importes retenidos por cada documento relacionado.</v>
      </c>
      <c r="M57" s="44" t="s">
        <v>8</v>
      </c>
      <c r="N57" s="30"/>
    </row>
    <row r="58" customFormat="false" ht="24" hidden="false" customHeight="false" outlineLevel="0" collapsed="false">
      <c r="A58" s="30"/>
      <c r="B58" s="44" t="n">
        <f aca="false">+B56+1</f>
        <v>33</v>
      </c>
      <c r="C58" s="38" t="s">
        <v>307</v>
      </c>
      <c r="D58" s="44" t="s">
        <v>63</v>
      </c>
      <c r="E58" s="44" t="s">
        <v>143</v>
      </c>
      <c r="F58" s="44" t="s">
        <v>144</v>
      </c>
      <c r="G58" s="44" t="s">
        <v>308</v>
      </c>
      <c r="H58" s="45" t="s">
        <v>309</v>
      </c>
      <c r="I58" s="46" t="s">
        <v>310</v>
      </c>
      <c r="J58" s="44" t="s">
        <v>6</v>
      </c>
      <c r="K58" s="47" t="s">
        <v>311</v>
      </c>
      <c r="L58" s="38" t="str">
        <f aca="false">VLOOKUP(K58,CódigosRetorno!$A$2:$B$1730,2,FALSE())</f>
        <v>El valor de la moneda del Importe total Retenido debe ser PEN</v>
      </c>
      <c r="M58" s="44" t="s">
        <v>8</v>
      </c>
      <c r="N58" s="30"/>
    </row>
    <row r="59" customFormat="false" ht="24" hidden="false" customHeight="true" outlineLevel="0" collapsed="false">
      <c r="A59" s="30"/>
      <c r="B59" s="44" t="n">
        <f aca="false">B58+1</f>
        <v>34</v>
      </c>
      <c r="C59" s="38" t="s">
        <v>312</v>
      </c>
      <c r="D59" s="44" t="s">
        <v>63</v>
      </c>
      <c r="E59" s="44" t="s">
        <v>143</v>
      </c>
      <c r="F59" s="44" t="s">
        <v>300</v>
      </c>
      <c r="G59" s="44" t="s">
        <v>301</v>
      </c>
      <c r="H59" s="45" t="s">
        <v>313</v>
      </c>
      <c r="I59" s="46" t="s">
        <v>303</v>
      </c>
      <c r="J59" s="44" t="s">
        <v>6</v>
      </c>
      <c r="K59" s="47" t="s">
        <v>314</v>
      </c>
      <c r="L59" s="38" t="str">
        <f aca="false">VLOOKUP(K59,CódigosRetorno!$A$2:$B$1730,2,FALSE())</f>
        <v>El dato ingresado en SUNATTotalPaid debe ser numérico mayor a cero</v>
      </c>
      <c r="M59" s="44" t="s">
        <v>8</v>
      </c>
      <c r="N59" s="30"/>
    </row>
    <row r="60" customFormat="false" ht="36" hidden="false" customHeight="false" outlineLevel="0" collapsed="false">
      <c r="A60" s="30"/>
      <c r="B60" s="44"/>
      <c r="C60" s="38"/>
      <c r="D60" s="44"/>
      <c r="E60" s="44"/>
      <c r="F60" s="44"/>
      <c r="G60" s="44"/>
      <c r="H60" s="45"/>
      <c r="I60" s="46" t="s">
        <v>315</v>
      </c>
      <c r="J60" s="44" t="s">
        <v>6</v>
      </c>
      <c r="K60" s="47" t="s">
        <v>316</v>
      </c>
      <c r="L60" s="38" t="str">
        <f aca="false">VLOOKUP(K60,CódigosRetorno!$A$2:$B$1730,2,FALSE())</f>
        <v>Importe total pagado debe ser igual a la suma de los importes pagados por cada documento relacionado.</v>
      </c>
      <c r="M60" s="44" t="s">
        <v>8</v>
      </c>
      <c r="N60" s="30"/>
    </row>
    <row r="61" customFormat="false" ht="24" hidden="false" customHeight="false" outlineLevel="0" collapsed="false">
      <c r="A61" s="30"/>
      <c r="B61" s="44" t="n">
        <f aca="false">+B59+1</f>
        <v>35</v>
      </c>
      <c r="C61" s="38" t="s">
        <v>317</v>
      </c>
      <c r="D61" s="44" t="s">
        <v>63</v>
      </c>
      <c r="E61" s="44" t="s">
        <v>143</v>
      </c>
      <c r="F61" s="44" t="s">
        <v>144</v>
      </c>
      <c r="G61" s="44" t="s">
        <v>308</v>
      </c>
      <c r="H61" s="45" t="s">
        <v>318</v>
      </c>
      <c r="I61" s="46" t="s">
        <v>310</v>
      </c>
      <c r="J61" s="44" t="s">
        <v>6</v>
      </c>
      <c r="K61" s="47" t="s">
        <v>319</v>
      </c>
      <c r="L61" s="38" t="str">
        <f aca="false">VLOOKUP(K61,CódigosRetorno!$A$2:$B$1730,2,FALSE())</f>
        <v>El valor de la moneda del Importe total Pagado debe ser PEN</v>
      </c>
      <c r="M61" s="44" t="s">
        <v>8</v>
      </c>
      <c r="N61" s="30"/>
    </row>
    <row r="62" customFormat="false" ht="24" hidden="false" customHeight="true" outlineLevel="0" collapsed="false">
      <c r="A62" s="30"/>
      <c r="B62" s="44" t="n">
        <f aca="false">B61+1</f>
        <v>36</v>
      </c>
      <c r="C62" s="51" t="s">
        <v>320</v>
      </c>
      <c r="D62" s="66" t="s">
        <v>63</v>
      </c>
      <c r="E62" s="44" t="s">
        <v>184</v>
      </c>
      <c r="F62" s="44" t="s">
        <v>300</v>
      </c>
      <c r="G62" s="44" t="s">
        <v>301</v>
      </c>
      <c r="H62" s="45" t="s">
        <v>321</v>
      </c>
      <c r="I62" s="51" t="s">
        <v>322</v>
      </c>
      <c r="J62" s="52" t="s">
        <v>6</v>
      </c>
      <c r="K62" s="52" t="s">
        <v>323</v>
      </c>
      <c r="L62" s="38" t="str">
        <f aca="false">VLOOKUP(MID(K62,1,4),CódigosRetorno!$A$2:$B$1730,2,FALSE())</f>
        <v>El monto para el redondeo del Importe Total excede el valor permitido</v>
      </c>
      <c r="M62" s="44" t="s">
        <v>8</v>
      </c>
      <c r="N62" s="30"/>
    </row>
    <row r="63" customFormat="false" ht="24" hidden="false" customHeight="false" outlineLevel="0" collapsed="false">
      <c r="A63" s="30"/>
      <c r="B63" s="44"/>
      <c r="C63" s="51"/>
      <c r="D63" s="66"/>
      <c r="E63" s="44"/>
      <c r="F63" s="44" t="s">
        <v>144</v>
      </c>
      <c r="G63" s="44" t="s">
        <v>308</v>
      </c>
      <c r="H63" s="45" t="s">
        <v>324</v>
      </c>
      <c r="I63" s="51" t="s">
        <v>325</v>
      </c>
      <c r="J63" s="52" t="s">
        <v>6</v>
      </c>
      <c r="K63" s="52" t="s">
        <v>326</v>
      </c>
      <c r="L63" s="38" t="str">
        <f aca="false">VLOOKUP(MID(K63,1,4),CódigosRetorno!$A$2:$B$1730,2,FALSE())</f>
        <v>La moneda del monto para el redondeo debe ser PEN</v>
      </c>
      <c r="M63" s="44" t="s">
        <v>8</v>
      </c>
      <c r="N63" s="30"/>
    </row>
    <row r="64" customFormat="false" ht="15" hidden="false" customHeight="false" outlineLevel="0" collapsed="false">
      <c r="A64" s="30"/>
      <c r="B64" s="55" t="s">
        <v>327</v>
      </c>
      <c r="C64" s="56"/>
      <c r="D64" s="61"/>
      <c r="E64" s="61" t="s">
        <v>8</v>
      </c>
      <c r="F64" s="61" t="s">
        <v>8</v>
      </c>
      <c r="G64" s="61" t="s">
        <v>8</v>
      </c>
      <c r="H64" s="64" t="s">
        <v>8</v>
      </c>
      <c r="I64" s="59" t="s">
        <v>8</v>
      </c>
      <c r="J64" s="61" t="s">
        <v>8</v>
      </c>
      <c r="K64" s="65" t="s">
        <v>8</v>
      </c>
      <c r="L64" s="43" t="s">
        <v>8</v>
      </c>
      <c r="M64" s="61" t="s">
        <v>8</v>
      </c>
      <c r="N64" s="30"/>
    </row>
    <row r="65" customFormat="false" ht="24" hidden="false" customHeight="true" outlineLevel="0" collapsed="false">
      <c r="A65" s="30"/>
      <c r="B65" s="44" t="n">
        <f aca="false">B62+1</f>
        <v>37</v>
      </c>
      <c r="C65" s="45" t="s">
        <v>328</v>
      </c>
      <c r="D65" s="44" t="s">
        <v>329</v>
      </c>
      <c r="E65" s="44" t="s">
        <v>143</v>
      </c>
      <c r="F65" s="44" t="s">
        <v>330</v>
      </c>
      <c r="G65" s="44" t="s">
        <v>331</v>
      </c>
      <c r="H65" s="45" t="s">
        <v>332</v>
      </c>
      <c r="I65" s="46" t="s">
        <v>200</v>
      </c>
      <c r="J65" s="44" t="s">
        <v>6</v>
      </c>
      <c r="K65" s="47" t="s">
        <v>333</v>
      </c>
      <c r="L65" s="38" t="str">
        <f aca="false">VLOOKUP(K65,CódigosRetorno!$A$2:$B$1730,2,FALSE())</f>
        <v>El XML no contiene el tag o no existe información del tipo de documento relacionado</v>
      </c>
      <c r="M65" s="44" t="s">
        <v>8</v>
      </c>
      <c r="N65" s="30"/>
    </row>
    <row r="66" customFormat="false" ht="15" hidden="false" customHeight="false" outlineLevel="0" collapsed="false">
      <c r="A66" s="30"/>
      <c r="B66" s="44"/>
      <c r="C66" s="45"/>
      <c r="D66" s="44"/>
      <c r="E66" s="44"/>
      <c r="F66" s="44"/>
      <c r="G66" s="44"/>
      <c r="H66" s="45"/>
      <c r="I66" s="46" t="s">
        <v>334</v>
      </c>
      <c r="J66" s="44" t="s">
        <v>6</v>
      </c>
      <c r="K66" s="47" t="s">
        <v>335</v>
      </c>
      <c r="L66" s="38" t="str">
        <f aca="false">VLOOKUP(K66,CódigosRetorno!$A$2:$B$1730,2,FALSE())</f>
        <v>El tipo de documento relacionado no es válido</v>
      </c>
      <c r="M66" s="44" t="s">
        <v>8</v>
      </c>
      <c r="N66" s="30"/>
    </row>
    <row r="67" customFormat="false" ht="24" hidden="false" customHeight="true" outlineLevel="0" collapsed="false">
      <c r="A67" s="30"/>
      <c r="B67" s="67" t="n">
        <f aca="false">+B65+1</f>
        <v>38</v>
      </c>
      <c r="C67" s="45" t="s">
        <v>336</v>
      </c>
      <c r="D67" s="68" t="s">
        <v>329</v>
      </c>
      <c r="E67" s="67" t="s">
        <v>143</v>
      </c>
      <c r="F67" s="67" t="s">
        <v>162</v>
      </c>
      <c r="G67" s="67" t="s">
        <v>163</v>
      </c>
      <c r="H67" s="45" t="s">
        <v>337</v>
      </c>
      <c r="I67" s="46" t="s">
        <v>250</v>
      </c>
      <c r="J67" s="44" t="s">
        <v>6</v>
      </c>
      <c r="K67" s="47" t="s">
        <v>338</v>
      </c>
      <c r="L67" s="38" t="str">
        <f aca="false">VLOOKUP(K67,CódigosRetorno!$A$2:$B$1730,2,FALSE())</f>
        <v>El XML no contiene el tag o no existe información del número de documento relacionado</v>
      </c>
      <c r="M67" s="44" t="s">
        <v>8</v>
      </c>
      <c r="N67" s="30"/>
    </row>
    <row r="68" customFormat="false" ht="36" hidden="false" customHeight="false" outlineLevel="0" collapsed="false">
      <c r="A68" s="30"/>
      <c r="B68" s="67"/>
      <c r="C68" s="45"/>
      <c r="D68" s="68"/>
      <c r="E68" s="67"/>
      <c r="F68" s="67"/>
      <c r="G68" s="67"/>
      <c r="H68" s="45"/>
      <c r="I68" s="46" t="s">
        <v>339</v>
      </c>
      <c r="J68" s="44" t="s">
        <v>6</v>
      </c>
      <c r="K68" s="47" t="s">
        <v>340</v>
      </c>
      <c r="L68" s="38" t="str">
        <f aca="false">VLOOKUP(K68,CódigosRetorno!$A$2:$B$1730,2,FALSE())</f>
        <v>El número de documento relacionado no está permitido o no es valido</v>
      </c>
      <c r="M68" s="44" t="s">
        <v>8</v>
      </c>
      <c r="N68" s="30"/>
    </row>
    <row r="69" customFormat="false" ht="36" hidden="false" customHeight="false" outlineLevel="0" collapsed="false">
      <c r="A69" s="30"/>
      <c r="B69" s="67"/>
      <c r="C69" s="45"/>
      <c r="D69" s="68"/>
      <c r="E69" s="67"/>
      <c r="F69" s="67"/>
      <c r="G69" s="67"/>
      <c r="H69" s="45"/>
      <c r="I69" s="46" t="s">
        <v>341</v>
      </c>
      <c r="J69" s="44" t="s">
        <v>6</v>
      </c>
      <c r="K69" s="47" t="s">
        <v>340</v>
      </c>
      <c r="L69" s="38" t="str">
        <f aca="false">VLOOKUP(K69,CódigosRetorno!$A$2:$B$1730,2,FALSE())</f>
        <v>El número de documento relacionado no está permitido o no es valido</v>
      </c>
      <c r="M69" s="44" t="s">
        <v>8</v>
      </c>
      <c r="N69" s="30"/>
    </row>
    <row r="70" customFormat="false" ht="24" hidden="false" customHeight="false" outlineLevel="0" collapsed="false">
      <c r="A70" s="30"/>
      <c r="B70" s="53" t="n">
        <f aca="false">+B67+1</f>
        <v>39</v>
      </c>
      <c r="C70" s="54" t="s">
        <v>342</v>
      </c>
      <c r="D70" s="53" t="s">
        <v>329</v>
      </c>
      <c r="E70" s="53" t="s">
        <v>143</v>
      </c>
      <c r="F70" s="53" t="s">
        <v>343</v>
      </c>
      <c r="G70" s="53" t="s">
        <v>178</v>
      </c>
      <c r="H70" s="54" t="s">
        <v>344</v>
      </c>
      <c r="I70" s="46" t="s">
        <v>345</v>
      </c>
      <c r="J70" s="44" t="s">
        <v>6</v>
      </c>
      <c r="K70" s="47" t="s">
        <v>346</v>
      </c>
      <c r="L70" s="38" t="str">
        <f aca="false">VLOOKUP(K70,CódigosRetorno!$A$2:$B$1730,2,FALSE())</f>
        <v>Solo se acepta comprobantes con fecha de emisión hasta el 28/02/2014 si la tasa del comprobante de retencion 6%</v>
      </c>
      <c r="M70" s="44" t="s">
        <v>8</v>
      </c>
      <c r="N70" s="30"/>
    </row>
    <row r="71" customFormat="false" ht="24" hidden="false" customHeight="false" outlineLevel="0" collapsed="false">
      <c r="A71" s="30"/>
      <c r="B71" s="44" t="n">
        <f aca="false">+B70+1</f>
        <v>40</v>
      </c>
      <c r="C71" s="45" t="s">
        <v>347</v>
      </c>
      <c r="D71" s="53" t="s">
        <v>329</v>
      </c>
      <c r="E71" s="44" t="s">
        <v>143</v>
      </c>
      <c r="F71" s="44" t="s">
        <v>300</v>
      </c>
      <c r="G71" s="44" t="s">
        <v>301</v>
      </c>
      <c r="H71" s="45" t="s">
        <v>348</v>
      </c>
      <c r="I71" s="46" t="s">
        <v>303</v>
      </c>
      <c r="J71" s="44" t="s">
        <v>6</v>
      </c>
      <c r="K71" s="47" t="s">
        <v>349</v>
      </c>
      <c r="L71" s="38" t="str">
        <f aca="false">VLOOKUP(K71,CódigosRetorno!$A$2:$B$1730,2,FALSE())</f>
        <v>El dato ingresado en el importe total documento relacionado debe ser numérico mayor a cero</v>
      </c>
      <c r="M71" s="44" t="s">
        <v>8</v>
      </c>
      <c r="N71" s="30"/>
    </row>
    <row r="72" customFormat="false" ht="36" hidden="false" customHeight="false" outlineLevel="0" collapsed="false">
      <c r="A72" s="30"/>
      <c r="B72" s="44" t="n">
        <f aca="false">+B71+1</f>
        <v>41</v>
      </c>
      <c r="C72" s="45" t="s">
        <v>350</v>
      </c>
      <c r="D72" s="44" t="s">
        <v>329</v>
      </c>
      <c r="E72" s="44" t="s">
        <v>143</v>
      </c>
      <c r="F72" s="44" t="s">
        <v>144</v>
      </c>
      <c r="G72" s="44" t="s">
        <v>308</v>
      </c>
      <c r="H72" s="45" t="s">
        <v>351</v>
      </c>
      <c r="I72" s="38" t="s">
        <v>186</v>
      </c>
      <c r="J72" s="44" t="s">
        <v>8</v>
      </c>
      <c r="K72" s="47" t="s">
        <v>8</v>
      </c>
      <c r="L72" s="38" t="str">
        <f aca="false">VLOOKUP(K72,CódigosRetorno!$A$2:$B$1730,2,FALSE())</f>
        <v>-</v>
      </c>
      <c r="M72" s="44" t="s">
        <v>8</v>
      </c>
      <c r="N72" s="30"/>
    </row>
    <row r="73" customFormat="false" ht="15" hidden="false" customHeight="false" outlineLevel="0" collapsed="false">
      <c r="A73" s="30"/>
      <c r="B73" s="55" t="s">
        <v>352</v>
      </c>
      <c r="C73" s="56"/>
      <c r="D73" s="61"/>
      <c r="E73" s="61" t="s">
        <v>8</v>
      </c>
      <c r="F73" s="61" t="s">
        <v>8</v>
      </c>
      <c r="G73" s="61" t="s">
        <v>8</v>
      </c>
      <c r="H73" s="64" t="s">
        <v>8</v>
      </c>
      <c r="I73" s="59" t="s">
        <v>8</v>
      </c>
      <c r="J73" s="57" t="s">
        <v>8</v>
      </c>
      <c r="K73" s="60" t="s">
        <v>8</v>
      </c>
      <c r="L73" s="43" t="s">
        <v>8</v>
      </c>
      <c r="M73" s="57" t="s">
        <v>8</v>
      </c>
      <c r="N73" s="30"/>
    </row>
    <row r="74" customFormat="false" ht="24" hidden="false" customHeight="true" outlineLevel="0" collapsed="false">
      <c r="A74" s="30"/>
      <c r="B74" s="67" t="n">
        <f aca="false">+B72+1</f>
        <v>42</v>
      </c>
      <c r="C74" s="45" t="s">
        <v>353</v>
      </c>
      <c r="D74" s="67" t="s">
        <v>329</v>
      </c>
      <c r="E74" s="67" t="s">
        <v>143</v>
      </c>
      <c r="F74" s="67" t="s">
        <v>177</v>
      </c>
      <c r="G74" s="67" t="s">
        <v>178</v>
      </c>
      <c r="H74" s="45" t="s">
        <v>354</v>
      </c>
      <c r="I74" s="46" t="s">
        <v>355</v>
      </c>
      <c r="J74" s="44" t="s">
        <v>6</v>
      </c>
      <c r="K74" s="47" t="s">
        <v>356</v>
      </c>
      <c r="L74" s="38" t="str">
        <f aca="false">VLOOKUP(K74,CódigosRetorno!$A$2:$B$1730,2,FALSE())</f>
        <v>El XML no contiene el tag o no existe información de la fecha de pago del documento Relacionado</v>
      </c>
      <c r="M74" s="44" t="s">
        <v>8</v>
      </c>
      <c r="N74" s="30"/>
    </row>
    <row r="75" customFormat="false" ht="48" hidden="false" customHeight="false" outlineLevel="0" collapsed="false">
      <c r="A75" s="30"/>
      <c r="B75" s="67"/>
      <c r="C75" s="45"/>
      <c r="D75" s="67"/>
      <c r="E75" s="67"/>
      <c r="F75" s="67"/>
      <c r="G75" s="67"/>
      <c r="H75" s="45"/>
      <c r="I75" s="46" t="s">
        <v>357</v>
      </c>
      <c r="J75" s="44" t="s">
        <v>6</v>
      </c>
      <c r="K75" s="47" t="s">
        <v>358</v>
      </c>
      <c r="L75" s="38" t="str">
        <f aca="false">VLOOKUP(K75,CódigosRetorno!$A$2:$B$1730,2,FALSE())</f>
        <v>La fecha de cobro de cada documento relacionado deben ser del mismo Periodo (mm/aaaa), asimismo estas fechas podrán ser menores o iguales a la fecha de emisión del comprobante de retencion</v>
      </c>
      <c r="M75" s="44" t="s">
        <v>8</v>
      </c>
      <c r="N75" s="30"/>
    </row>
    <row r="76" customFormat="false" ht="36" hidden="false" customHeight="false" outlineLevel="0" collapsed="false">
      <c r="A76" s="30"/>
      <c r="B76" s="67"/>
      <c r="C76" s="45"/>
      <c r="D76" s="67"/>
      <c r="E76" s="67"/>
      <c r="F76" s="67"/>
      <c r="G76" s="67"/>
      <c r="H76" s="45"/>
      <c r="I76" s="46" t="s">
        <v>359</v>
      </c>
      <c r="J76" s="44" t="s">
        <v>6</v>
      </c>
      <c r="K76" s="47" t="s">
        <v>360</v>
      </c>
      <c r="L76" s="38" t="str">
        <f aca="false">VLOOKUP(K76,CódigosRetorno!$A$2:$B$1730,2,FALSE())</f>
        <v>La fecha de pago debe estar entre el primer día calendario del mes al cual corresponde la fecha de emisión del comprobante de retención o desde la fecha de emisión del comprobante relacionado.</v>
      </c>
      <c r="M76" s="44" t="s">
        <v>8</v>
      </c>
      <c r="N76" s="30"/>
    </row>
    <row r="77" customFormat="false" ht="36" hidden="false" customHeight="false" outlineLevel="0" collapsed="false">
      <c r="A77" s="30"/>
      <c r="B77" s="67"/>
      <c r="C77" s="45"/>
      <c r="D77" s="67"/>
      <c r="E77" s="67"/>
      <c r="F77" s="67"/>
      <c r="G77" s="67"/>
      <c r="H77" s="45"/>
      <c r="I77" s="46" t="s">
        <v>361</v>
      </c>
      <c r="J77" s="44" t="s">
        <v>6</v>
      </c>
      <c r="K77" s="47" t="s">
        <v>360</v>
      </c>
      <c r="L77" s="38" t="str">
        <f aca="false">VLOOKUP(K77,CódigosRetorno!$A$2:$B$1730,2,FALSE())</f>
        <v>La fecha de pago debe estar entre el primer día calendario del mes al cual corresponde la fecha de emisión del comprobante de retención o desde la fecha de emisión del comprobante relacionado.</v>
      </c>
      <c r="M77" s="44" t="s">
        <v>8</v>
      </c>
      <c r="N77" s="30"/>
    </row>
    <row r="78" customFormat="false" ht="36" hidden="false" customHeight="false" outlineLevel="0" collapsed="false">
      <c r="A78" s="30"/>
      <c r="B78" s="67"/>
      <c r="C78" s="45"/>
      <c r="D78" s="67"/>
      <c r="E78" s="67"/>
      <c r="F78" s="67"/>
      <c r="G78" s="67"/>
      <c r="H78" s="45"/>
      <c r="I78" s="46" t="s">
        <v>362</v>
      </c>
      <c r="J78" s="44" t="s">
        <v>6</v>
      </c>
      <c r="K78" s="47" t="s">
        <v>360</v>
      </c>
      <c r="L78" s="38" t="str">
        <f aca="false">VLOOKUP(K78,CódigosRetorno!$A$2:$B$1730,2,FALSE())</f>
        <v>La fecha de pago debe estar entre el primer día calendario del mes al cual corresponde la fecha de emisión del comprobante de retención o desde la fecha de emisión del comprobante relacionado.</v>
      </c>
      <c r="M78" s="44" t="s">
        <v>8</v>
      </c>
      <c r="N78" s="30"/>
    </row>
    <row r="79" customFormat="false" ht="36" hidden="false" customHeight="false" outlineLevel="0" collapsed="false">
      <c r="A79" s="30"/>
      <c r="B79" s="67"/>
      <c r="C79" s="45"/>
      <c r="D79" s="67"/>
      <c r="E79" s="67"/>
      <c r="F79" s="67"/>
      <c r="G79" s="67"/>
      <c r="H79" s="45"/>
      <c r="I79" s="46" t="s">
        <v>363</v>
      </c>
      <c r="J79" s="44" t="s">
        <v>6</v>
      </c>
      <c r="K79" s="47" t="s">
        <v>360</v>
      </c>
      <c r="L79" s="38" t="str">
        <f aca="false">VLOOKUP(K79,CódigosRetorno!$A$2:$B$1730,2,FALSE())</f>
        <v>La fecha de pago debe estar entre el primer día calendario del mes al cual corresponde la fecha de emisión del comprobante de retención o desde la fecha de emisión del comprobante relacionado.</v>
      </c>
      <c r="M79" s="44" t="s">
        <v>8</v>
      </c>
      <c r="N79" s="30"/>
    </row>
    <row r="80" customFormat="false" ht="24" hidden="false" customHeight="true" outlineLevel="0" collapsed="false">
      <c r="A80" s="30"/>
      <c r="B80" s="67" t="n">
        <f aca="false">+B74+1</f>
        <v>43</v>
      </c>
      <c r="C80" s="45" t="s">
        <v>364</v>
      </c>
      <c r="D80" s="67" t="s">
        <v>329</v>
      </c>
      <c r="E80" s="67" t="s">
        <v>143</v>
      </c>
      <c r="F80" s="67" t="s">
        <v>365</v>
      </c>
      <c r="G80" s="67"/>
      <c r="H80" s="45" t="s">
        <v>366</v>
      </c>
      <c r="I80" s="46" t="s">
        <v>367</v>
      </c>
      <c r="J80" s="44" t="s">
        <v>6</v>
      </c>
      <c r="K80" s="47" t="s">
        <v>368</v>
      </c>
      <c r="L80" s="38" t="str">
        <f aca="false">VLOOKUP(K80,CódigosRetorno!$A$2:$B$1730,2,FALSE())</f>
        <v>El XML no contiene el tag o no existe información del número de pago</v>
      </c>
      <c r="M80" s="44" t="s">
        <v>8</v>
      </c>
      <c r="N80" s="30"/>
    </row>
    <row r="81" customFormat="false" ht="24" hidden="false" customHeight="false" outlineLevel="0" collapsed="false">
      <c r="A81" s="30"/>
      <c r="B81" s="67"/>
      <c r="C81" s="45"/>
      <c r="D81" s="67"/>
      <c r="E81" s="67"/>
      <c r="F81" s="67"/>
      <c r="G81" s="67"/>
      <c r="H81" s="45"/>
      <c r="I81" s="46" t="s">
        <v>369</v>
      </c>
      <c r="J81" s="44" t="s">
        <v>6</v>
      </c>
      <c r="K81" s="47" t="s">
        <v>370</v>
      </c>
      <c r="L81" s="38" t="str">
        <f aca="false">VLOOKUP(K81,CódigosRetorno!$A$2:$B$1730,2,FALSE())</f>
        <v>El dato ingresado en el número de pago no es válido</v>
      </c>
      <c r="M81" s="44" t="s">
        <v>8</v>
      </c>
      <c r="N81" s="30"/>
    </row>
    <row r="82" customFormat="false" ht="36" hidden="false" customHeight="false" outlineLevel="0" collapsed="false">
      <c r="A82" s="30"/>
      <c r="B82" s="67"/>
      <c r="C82" s="45"/>
      <c r="D82" s="67"/>
      <c r="E82" s="67"/>
      <c r="F82" s="67"/>
      <c r="G82" s="67"/>
      <c r="H82" s="45"/>
      <c r="I82" s="46" t="s">
        <v>371</v>
      </c>
      <c r="J82" s="44" t="s">
        <v>6</v>
      </c>
      <c r="K82" s="47" t="s">
        <v>372</v>
      </c>
      <c r="L82" s="38" t="str">
        <f aca="false">VLOOKUP(K82,CódigosRetorno!$A$2:$B$1730,2,FALSE())</f>
        <v>El Nro. de documento con el número de pago ya se encuentra en la Relación de Documentos Relacionados agregados.</v>
      </c>
      <c r="M82" s="44" t="s">
        <v>8</v>
      </c>
      <c r="N82" s="30"/>
    </row>
    <row r="83" customFormat="false" ht="24" hidden="false" customHeight="true" outlineLevel="0" collapsed="false">
      <c r="A83" s="30"/>
      <c r="B83" s="44" t="n">
        <f aca="false">+B80+1</f>
        <v>44</v>
      </c>
      <c r="C83" s="45" t="s">
        <v>373</v>
      </c>
      <c r="D83" s="44" t="s">
        <v>329</v>
      </c>
      <c r="E83" s="44" t="s">
        <v>143</v>
      </c>
      <c r="F83" s="44" t="s">
        <v>300</v>
      </c>
      <c r="G83" s="44" t="s">
        <v>301</v>
      </c>
      <c r="H83" s="45" t="s">
        <v>374</v>
      </c>
      <c r="I83" s="46" t="s">
        <v>355</v>
      </c>
      <c r="J83" s="44" t="s">
        <v>6</v>
      </c>
      <c r="K83" s="47" t="s">
        <v>375</v>
      </c>
      <c r="L83" s="38" t="str">
        <f aca="false">VLOOKUP(K83,CódigosRetorno!$A$2:$B$1730,2,FALSE())</f>
        <v>El XML no contiene el tag o no existe información del Importe del pago</v>
      </c>
      <c r="M83" s="44" t="s">
        <v>8</v>
      </c>
      <c r="N83" s="30"/>
    </row>
    <row r="84" customFormat="false" ht="24" hidden="false" customHeight="false" outlineLevel="0" collapsed="false">
      <c r="A84" s="30"/>
      <c r="B84" s="44"/>
      <c r="C84" s="45"/>
      <c r="D84" s="44"/>
      <c r="E84" s="44"/>
      <c r="F84" s="44"/>
      <c r="G84" s="44"/>
      <c r="H84" s="45"/>
      <c r="I84" s="46" t="s">
        <v>376</v>
      </c>
      <c r="J84" s="44" t="s">
        <v>6</v>
      </c>
      <c r="K84" s="47" t="s">
        <v>377</v>
      </c>
      <c r="L84" s="38" t="str">
        <f aca="false">VLOOKUP(K84,CódigosRetorno!$A$2:$B$1730,2,FALSE())</f>
        <v>El dato ingresado en el Importe del pago debe ser numérico mayor a cero</v>
      </c>
      <c r="M84" s="44" t="s">
        <v>8</v>
      </c>
      <c r="N84" s="30"/>
    </row>
    <row r="85" customFormat="false" ht="36" hidden="false" customHeight="false" outlineLevel="0" collapsed="false">
      <c r="A85" s="30"/>
      <c r="B85" s="44" t="n">
        <f aca="false">+B83+1</f>
        <v>45</v>
      </c>
      <c r="C85" s="45" t="s">
        <v>378</v>
      </c>
      <c r="D85" s="44" t="s">
        <v>329</v>
      </c>
      <c r="E85" s="44" t="s">
        <v>143</v>
      </c>
      <c r="F85" s="44" t="s">
        <v>144</v>
      </c>
      <c r="G85" s="44" t="s">
        <v>308</v>
      </c>
      <c r="H85" s="45" t="s">
        <v>379</v>
      </c>
      <c r="I85" s="46" t="s">
        <v>380</v>
      </c>
      <c r="J85" s="44" t="s">
        <v>6</v>
      </c>
      <c r="K85" s="47" t="s">
        <v>381</v>
      </c>
      <c r="L85" s="38" t="str">
        <f aca="false">VLOOKUP(K85,CódigosRetorno!$A$2:$B$1730,2,FALSE())</f>
        <v>La moneda del importe de pago debe ser la misma que la del documento relacionado.</v>
      </c>
      <c r="M85" s="44" t="s">
        <v>8</v>
      </c>
      <c r="N85" s="30"/>
    </row>
    <row r="86" customFormat="false" ht="15" hidden="false" customHeight="false" outlineLevel="0" collapsed="false">
      <c r="A86" s="30"/>
      <c r="B86" s="55" t="s">
        <v>382</v>
      </c>
      <c r="C86" s="56"/>
      <c r="D86" s="61"/>
      <c r="E86" s="61" t="s">
        <v>8</v>
      </c>
      <c r="F86" s="61" t="s">
        <v>8</v>
      </c>
      <c r="G86" s="61" t="s">
        <v>8</v>
      </c>
      <c r="H86" s="64" t="s">
        <v>8</v>
      </c>
      <c r="I86" s="59" t="s">
        <v>8</v>
      </c>
      <c r="J86" s="61" t="s">
        <v>8</v>
      </c>
      <c r="K86" s="65" t="s">
        <v>8</v>
      </c>
      <c r="L86" s="43" t="s">
        <v>8</v>
      </c>
      <c r="M86" s="61" t="s">
        <v>8</v>
      </c>
      <c r="N86" s="30"/>
    </row>
    <row r="87" customFormat="false" ht="24" hidden="false" customHeight="true" outlineLevel="0" collapsed="false">
      <c r="A87" s="30"/>
      <c r="B87" s="67" t="n">
        <f aca="false">+B85+1</f>
        <v>46</v>
      </c>
      <c r="C87" s="45" t="s">
        <v>383</v>
      </c>
      <c r="D87" s="67" t="s">
        <v>329</v>
      </c>
      <c r="E87" s="67" t="s">
        <v>143</v>
      </c>
      <c r="F87" s="67" t="s">
        <v>300</v>
      </c>
      <c r="G87" s="67" t="s">
        <v>301</v>
      </c>
      <c r="H87" s="45" t="s">
        <v>384</v>
      </c>
      <c r="I87" s="46" t="s">
        <v>385</v>
      </c>
      <c r="J87" s="44" t="s">
        <v>6</v>
      </c>
      <c r="K87" s="47" t="s">
        <v>386</v>
      </c>
      <c r="L87" s="38" t="str">
        <f aca="false">VLOOKUP(K87,CódigosRetorno!$A$2:$B$1730,2,FALSE())</f>
        <v>El dato ingresado en el Importe retenido debe ser numérico mayor a cero</v>
      </c>
      <c r="M87" s="44" t="s">
        <v>8</v>
      </c>
      <c r="N87" s="30"/>
    </row>
    <row r="88" customFormat="false" ht="36" hidden="false" customHeight="false" outlineLevel="0" collapsed="false">
      <c r="A88" s="30"/>
      <c r="B88" s="67"/>
      <c r="C88" s="45"/>
      <c r="D88" s="67"/>
      <c r="E88" s="67"/>
      <c r="F88" s="67"/>
      <c r="G88" s="67"/>
      <c r="H88" s="45"/>
      <c r="I88" s="46" t="s">
        <v>387</v>
      </c>
      <c r="J88" s="44" t="s">
        <v>6</v>
      </c>
      <c r="K88" s="47" t="s">
        <v>388</v>
      </c>
      <c r="L88" s="38" t="str">
        <f aca="false">VLOOKUP(K88,CódigosRetorno!$A$2:$B$1730,2,FALSE())</f>
        <v>Los montos de pago, retenidos y montos pagados consignados para el documento relacionado no son correctos.</v>
      </c>
      <c r="M88" s="44" t="s">
        <v>8</v>
      </c>
      <c r="N88" s="30"/>
    </row>
    <row r="89" customFormat="false" ht="48" hidden="false" customHeight="false" outlineLevel="0" collapsed="false">
      <c r="A89" s="30"/>
      <c r="B89" s="67"/>
      <c r="C89" s="45"/>
      <c r="D89" s="67"/>
      <c r="E89" s="67"/>
      <c r="F89" s="67"/>
      <c r="G89" s="67"/>
      <c r="H89" s="45"/>
      <c r="I89" s="46" t="s">
        <v>389</v>
      </c>
      <c r="J89" s="44" t="s">
        <v>6</v>
      </c>
      <c r="K89" s="47" t="s">
        <v>388</v>
      </c>
      <c r="L89" s="38" t="str">
        <f aca="false">VLOOKUP(K89,CódigosRetorno!$A$2:$B$1730,2,FALSE())</f>
        <v>Los montos de pago, retenidos y montos pagados consignados para el documento relacionado no son correctos.</v>
      </c>
      <c r="M89" s="44" t="s">
        <v>8</v>
      </c>
      <c r="N89" s="30"/>
    </row>
    <row r="90" customFormat="false" ht="36" hidden="false" customHeight="false" outlineLevel="0" collapsed="false">
      <c r="A90" s="30"/>
      <c r="B90" s="44" t="n">
        <f aca="false">+B87+1</f>
        <v>47</v>
      </c>
      <c r="C90" s="45" t="s">
        <v>390</v>
      </c>
      <c r="D90" s="44" t="s">
        <v>329</v>
      </c>
      <c r="E90" s="44" t="s">
        <v>143</v>
      </c>
      <c r="F90" s="44" t="s">
        <v>144</v>
      </c>
      <c r="G90" s="44" t="s">
        <v>308</v>
      </c>
      <c r="H90" s="45" t="s">
        <v>391</v>
      </c>
      <c r="I90" s="46" t="s">
        <v>325</v>
      </c>
      <c r="J90" s="44" t="s">
        <v>6</v>
      </c>
      <c r="K90" s="47" t="s">
        <v>392</v>
      </c>
      <c r="L90" s="38" t="str">
        <f aca="false">VLOOKUP(K90,CódigosRetorno!$A$2:$B$1730,2,FALSE())</f>
        <v>El valor de la moneda de importe retenido debe ser PEN</v>
      </c>
      <c r="M90" s="44" t="s">
        <v>8</v>
      </c>
      <c r="N90" s="30"/>
    </row>
    <row r="91" customFormat="false" ht="36" hidden="false" customHeight="false" outlineLevel="0" collapsed="false">
      <c r="A91" s="30"/>
      <c r="B91" s="44" t="n">
        <f aca="false">+B90+1</f>
        <v>48</v>
      </c>
      <c r="C91" s="45" t="s">
        <v>393</v>
      </c>
      <c r="D91" s="44" t="s">
        <v>329</v>
      </c>
      <c r="E91" s="44" t="s">
        <v>143</v>
      </c>
      <c r="F91" s="44" t="s">
        <v>177</v>
      </c>
      <c r="G91" s="44" t="s">
        <v>178</v>
      </c>
      <c r="H91" s="45" t="s">
        <v>394</v>
      </c>
      <c r="I91" s="38" t="s">
        <v>186</v>
      </c>
      <c r="J91" s="48" t="s">
        <v>8</v>
      </c>
      <c r="K91" s="52" t="s">
        <v>8</v>
      </c>
      <c r="L91" s="38" t="str">
        <f aca="false">VLOOKUP(K91,CódigosRetorno!$A$2:$B$1730,2,FALSE())</f>
        <v>-</v>
      </c>
      <c r="M91" s="44" t="s">
        <v>8</v>
      </c>
      <c r="N91" s="30"/>
    </row>
    <row r="92" customFormat="false" ht="24" hidden="false" customHeight="true" outlineLevel="0" collapsed="false">
      <c r="A92" s="30"/>
      <c r="B92" s="67" t="n">
        <v>49</v>
      </c>
      <c r="C92" s="45" t="s">
        <v>395</v>
      </c>
      <c r="D92" s="67" t="s">
        <v>329</v>
      </c>
      <c r="E92" s="67" t="s">
        <v>143</v>
      </c>
      <c r="F92" s="67" t="s">
        <v>300</v>
      </c>
      <c r="G92" s="67" t="s">
        <v>301</v>
      </c>
      <c r="H92" s="45" t="s">
        <v>396</v>
      </c>
      <c r="I92" s="46" t="s">
        <v>385</v>
      </c>
      <c r="J92" s="44" t="s">
        <v>6</v>
      </c>
      <c r="K92" s="47" t="s">
        <v>397</v>
      </c>
      <c r="L92" s="38" t="str">
        <f aca="false">VLOOKUP(K92,CódigosRetorno!$A$2:$B$1730,2,FALSE())</f>
        <v>El dato ingresado en el Importe total a pagar (neto) debe ser numérico mayor a cero</v>
      </c>
      <c r="M92" s="44" t="s">
        <v>8</v>
      </c>
      <c r="N92" s="30"/>
    </row>
    <row r="93" customFormat="false" ht="36" hidden="false" customHeight="false" outlineLevel="0" collapsed="false">
      <c r="A93" s="30"/>
      <c r="B93" s="67"/>
      <c r="C93" s="45"/>
      <c r="D93" s="67"/>
      <c r="E93" s="67"/>
      <c r="F93" s="67"/>
      <c r="G93" s="67"/>
      <c r="H93" s="45"/>
      <c r="I93" s="46" t="s">
        <v>398</v>
      </c>
      <c r="J93" s="44" t="s">
        <v>6</v>
      </c>
      <c r="K93" s="47" t="s">
        <v>388</v>
      </c>
      <c r="L93" s="38" t="str">
        <f aca="false">VLOOKUP(K93,CódigosRetorno!$A$2:$B$1730,2,FALSE())</f>
        <v>Los montos de pago, retenidos y montos pagados consignados para el documento relacionado no son correctos.</v>
      </c>
      <c r="M93" s="44" t="s">
        <v>8</v>
      </c>
      <c r="N93" s="30"/>
    </row>
    <row r="94" customFormat="false" ht="48" hidden="false" customHeight="false" outlineLevel="0" collapsed="false">
      <c r="A94" s="30"/>
      <c r="B94" s="67"/>
      <c r="C94" s="45"/>
      <c r="D94" s="67"/>
      <c r="E94" s="67"/>
      <c r="F94" s="67"/>
      <c r="G94" s="67"/>
      <c r="H94" s="45"/>
      <c r="I94" s="46" t="s">
        <v>399</v>
      </c>
      <c r="J94" s="44" t="s">
        <v>6</v>
      </c>
      <c r="K94" s="47" t="s">
        <v>388</v>
      </c>
      <c r="L94" s="38" t="str">
        <f aca="false">VLOOKUP(K94,CódigosRetorno!$A$2:$B$1730,2,FALSE())</f>
        <v>Los montos de pago, retenidos y montos pagados consignados para el documento relacionado no son correctos.</v>
      </c>
      <c r="M94" s="44" t="s">
        <v>8</v>
      </c>
      <c r="N94" s="30"/>
    </row>
    <row r="95" customFormat="false" ht="36" hidden="false" customHeight="false" outlineLevel="0" collapsed="false">
      <c r="A95" s="30"/>
      <c r="B95" s="44" t="n">
        <f aca="false">+B92+1</f>
        <v>50</v>
      </c>
      <c r="C95" s="38" t="s">
        <v>400</v>
      </c>
      <c r="D95" s="44" t="s">
        <v>329</v>
      </c>
      <c r="E95" s="44" t="s">
        <v>143</v>
      </c>
      <c r="F95" s="44" t="s">
        <v>144</v>
      </c>
      <c r="G95" s="44" t="s">
        <v>308</v>
      </c>
      <c r="H95" s="45" t="s">
        <v>401</v>
      </c>
      <c r="I95" s="46" t="s">
        <v>325</v>
      </c>
      <c r="J95" s="44" t="s">
        <v>6</v>
      </c>
      <c r="K95" s="47" t="s">
        <v>402</v>
      </c>
      <c r="L95" s="38" t="str">
        <f aca="false">VLOOKUP(K95,CódigosRetorno!$A$2:$B$1730,2,FALSE())</f>
        <v>El valor de la Moneda del monto neto pagado debe ser PEN</v>
      </c>
      <c r="M95" s="44" t="s">
        <v>8</v>
      </c>
      <c r="N95" s="30"/>
    </row>
    <row r="96" customFormat="false" ht="15" hidden="false" customHeight="false" outlineLevel="0" collapsed="false">
      <c r="A96" s="30"/>
      <c r="B96" s="63" t="s">
        <v>403</v>
      </c>
      <c r="C96" s="56"/>
      <c r="D96" s="69"/>
      <c r="E96" s="69" t="s">
        <v>8</v>
      </c>
      <c r="F96" s="69" t="s">
        <v>8</v>
      </c>
      <c r="G96" s="69" t="s">
        <v>8</v>
      </c>
      <c r="H96" s="70" t="s">
        <v>8</v>
      </c>
      <c r="I96" s="59" t="s">
        <v>8</v>
      </c>
      <c r="J96" s="57" t="s">
        <v>8</v>
      </c>
      <c r="K96" s="60" t="s">
        <v>8</v>
      </c>
      <c r="L96" s="43" t="s">
        <v>8</v>
      </c>
      <c r="M96" s="57" t="s">
        <v>8</v>
      </c>
      <c r="N96" s="30"/>
    </row>
    <row r="97" customFormat="false" ht="24" hidden="false" customHeight="true" outlineLevel="0" collapsed="false">
      <c r="A97" s="30"/>
      <c r="B97" s="44" t="n">
        <f aca="false">+B95+1</f>
        <v>51</v>
      </c>
      <c r="C97" s="38" t="s">
        <v>404</v>
      </c>
      <c r="D97" s="49" t="s">
        <v>329</v>
      </c>
      <c r="E97" s="49" t="s">
        <v>184</v>
      </c>
      <c r="F97" s="49" t="s">
        <v>144</v>
      </c>
      <c r="G97" s="44" t="s">
        <v>308</v>
      </c>
      <c r="H97" s="38" t="s">
        <v>405</v>
      </c>
      <c r="I97" s="46" t="s">
        <v>406</v>
      </c>
      <c r="J97" s="44" t="s">
        <v>6</v>
      </c>
      <c r="K97" s="47" t="s">
        <v>407</v>
      </c>
      <c r="L97" s="38" t="str">
        <f aca="false">VLOOKUP(K97,CódigosRetorno!$A$2:$B$1730,2,FALSE())</f>
        <v>El XML no contiene el tag o no existe información de la moneda de referencia para el tipo de cambio</v>
      </c>
      <c r="M97" s="44" t="s">
        <v>8</v>
      </c>
      <c r="N97" s="30"/>
    </row>
    <row r="98" customFormat="false" ht="24" hidden="false" customHeight="false" outlineLevel="0" collapsed="false">
      <c r="A98" s="30"/>
      <c r="B98" s="44"/>
      <c r="C98" s="38"/>
      <c r="D98" s="49"/>
      <c r="E98" s="49"/>
      <c r="F98" s="49"/>
      <c r="G98" s="44"/>
      <c r="H98" s="38"/>
      <c r="I98" s="46" t="s">
        <v>408</v>
      </c>
      <c r="J98" s="44" t="s">
        <v>6</v>
      </c>
      <c r="K98" s="47" t="s">
        <v>409</v>
      </c>
      <c r="L98" s="38" t="str">
        <f aca="false">VLOOKUP(K98,CódigosRetorno!$A$2:$B$1730,2,FALSE())</f>
        <v>La moneda de referencia para el tipo de cambio debe ser la misma que la del documento relacionado</v>
      </c>
      <c r="M98" s="44" t="s">
        <v>8</v>
      </c>
      <c r="N98" s="30"/>
    </row>
    <row r="99" customFormat="false" ht="36" hidden="false" customHeight="false" outlineLevel="0" collapsed="false">
      <c r="A99" s="30"/>
      <c r="B99" s="44" t="n">
        <f aca="false">+B97+1</f>
        <v>52</v>
      </c>
      <c r="C99" s="38" t="s">
        <v>410</v>
      </c>
      <c r="D99" s="49" t="s">
        <v>329</v>
      </c>
      <c r="E99" s="49" t="s">
        <v>184</v>
      </c>
      <c r="F99" s="49" t="s">
        <v>144</v>
      </c>
      <c r="G99" s="44" t="s">
        <v>308</v>
      </c>
      <c r="H99" s="38" t="s">
        <v>411</v>
      </c>
      <c r="I99" s="46" t="s">
        <v>412</v>
      </c>
      <c r="J99" s="44" t="s">
        <v>6</v>
      </c>
      <c r="K99" s="47" t="s">
        <v>413</v>
      </c>
      <c r="L99" s="38" t="str">
        <f aca="false">VLOOKUP(K99,CódigosRetorno!$A$2:$B$1730,2,FALSE())</f>
        <v>El valor de la moneda objetivo para la Tasa de Cambio debe ser PEN</v>
      </c>
      <c r="M99" s="44" t="s">
        <v>8</v>
      </c>
      <c r="N99" s="30"/>
    </row>
    <row r="100" customFormat="false" ht="24" hidden="false" customHeight="true" outlineLevel="0" collapsed="false">
      <c r="A100" s="30"/>
      <c r="B100" s="44" t="n">
        <f aca="false">+B99+1</f>
        <v>53</v>
      </c>
      <c r="C100" s="38" t="s">
        <v>414</v>
      </c>
      <c r="D100" s="49" t="s">
        <v>329</v>
      </c>
      <c r="E100" s="49" t="s">
        <v>184</v>
      </c>
      <c r="F100" s="49" t="s">
        <v>415</v>
      </c>
      <c r="G100" s="49" t="s">
        <v>416</v>
      </c>
      <c r="H100" s="38" t="s">
        <v>417</v>
      </c>
      <c r="I100" s="46" t="s">
        <v>406</v>
      </c>
      <c r="J100" s="44" t="s">
        <v>6</v>
      </c>
      <c r="K100" s="47" t="s">
        <v>418</v>
      </c>
      <c r="L100" s="38" t="str">
        <f aca="false">VLOOKUP(K100,CódigosRetorno!$A$2:$B$1730,2,FALSE())</f>
        <v>El XML no contiene el tag o no existe información del tipo de cambio</v>
      </c>
      <c r="M100" s="44" t="s">
        <v>8</v>
      </c>
      <c r="N100" s="30"/>
    </row>
    <row r="101" customFormat="false" ht="24" hidden="false" customHeight="false" outlineLevel="0" collapsed="false">
      <c r="A101" s="30"/>
      <c r="B101" s="44"/>
      <c r="C101" s="38"/>
      <c r="D101" s="49"/>
      <c r="E101" s="49"/>
      <c r="F101" s="49"/>
      <c r="G101" s="49"/>
      <c r="H101" s="38"/>
      <c r="I101" s="46" t="s">
        <v>419</v>
      </c>
      <c r="J101" s="44" t="s">
        <v>6</v>
      </c>
      <c r="K101" s="47" t="s">
        <v>420</v>
      </c>
      <c r="L101" s="38" t="str">
        <f aca="false">VLOOKUP(K101,CódigosRetorno!$A$2:$B$1730,2,FALSE())</f>
        <v>El dato ingresado en el tipo de cambio debe ser numérico mayor a cero</v>
      </c>
      <c r="M101" s="44" t="s">
        <v>8</v>
      </c>
      <c r="N101" s="30"/>
    </row>
    <row r="102" customFormat="false" ht="36" hidden="false" customHeight="false" outlineLevel="0" collapsed="false">
      <c r="A102" s="30"/>
      <c r="B102" s="44" t="n">
        <f aca="false">+B100+1</f>
        <v>54</v>
      </c>
      <c r="C102" s="38" t="s">
        <v>421</v>
      </c>
      <c r="D102" s="49" t="s">
        <v>329</v>
      </c>
      <c r="E102" s="49" t="s">
        <v>184</v>
      </c>
      <c r="F102" s="49" t="s">
        <v>177</v>
      </c>
      <c r="G102" s="49" t="s">
        <v>178</v>
      </c>
      <c r="H102" s="38" t="s">
        <v>422</v>
      </c>
      <c r="I102" s="46" t="s">
        <v>406</v>
      </c>
      <c r="J102" s="44" t="s">
        <v>6</v>
      </c>
      <c r="K102" s="47" t="s">
        <v>423</v>
      </c>
      <c r="L102" s="38" t="str">
        <f aca="false">VLOOKUP(K102,CódigosRetorno!$A$2:$B$1730,2,FALSE())</f>
        <v>El XML no contiene el tag o no existe información de la fecha de cambio</v>
      </c>
      <c r="M102" s="44" t="s">
        <v>8</v>
      </c>
      <c r="N102" s="30"/>
    </row>
    <row r="103" customFormat="false" ht="15" hidden="false" customHeight="false" outlineLevel="0" collapsed="false">
      <c r="A103" s="30"/>
      <c r="B103" s="31"/>
      <c r="C103" s="32"/>
      <c r="D103" s="33"/>
      <c r="E103" s="33"/>
      <c r="F103" s="33"/>
      <c r="G103" s="33"/>
      <c r="H103" s="32"/>
      <c r="I103" s="30"/>
      <c r="J103" s="71"/>
      <c r="K103" s="72"/>
      <c r="L103" s="30"/>
      <c r="M103" s="30"/>
      <c r="N103" s="30"/>
    </row>
  </sheetData>
  <autoFilter ref="J1:K144"/>
  <mergeCells count="144">
    <mergeCell ref="B5:B6"/>
    <mergeCell ref="C5:C6"/>
    <mergeCell ref="D5:D6"/>
    <mergeCell ref="E5:E6"/>
    <mergeCell ref="F5:F6"/>
    <mergeCell ref="G5:G6"/>
    <mergeCell ref="H5:H6"/>
    <mergeCell ref="B7:B8"/>
    <mergeCell ref="C7:C8"/>
    <mergeCell ref="D7:D8"/>
    <mergeCell ref="E7:E8"/>
    <mergeCell ref="F7:F8"/>
    <mergeCell ref="G7:G8"/>
    <mergeCell ref="H7:H8"/>
    <mergeCell ref="B10:B14"/>
    <mergeCell ref="C10:C14"/>
    <mergeCell ref="D10:D14"/>
    <mergeCell ref="E10:E14"/>
    <mergeCell ref="F10:F14"/>
    <mergeCell ref="G10:G14"/>
    <mergeCell ref="H10:H14"/>
    <mergeCell ref="B18:B19"/>
    <mergeCell ref="C18:C19"/>
    <mergeCell ref="D18:D19"/>
    <mergeCell ref="E18:E19"/>
    <mergeCell ref="F18:F19"/>
    <mergeCell ref="G18:G19"/>
    <mergeCell ref="H18:H19"/>
    <mergeCell ref="B20:B21"/>
    <mergeCell ref="C20:C21"/>
    <mergeCell ref="D20:D21"/>
    <mergeCell ref="E20:E21"/>
    <mergeCell ref="F20:F21"/>
    <mergeCell ref="G20:G21"/>
    <mergeCell ref="H20:H21"/>
    <mergeCell ref="B23:B24"/>
    <mergeCell ref="C23:C24"/>
    <mergeCell ref="D23:D24"/>
    <mergeCell ref="E23:E24"/>
    <mergeCell ref="F23:F24"/>
    <mergeCell ref="G23:G24"/>
    <mergeCell ref="H23:H24"/>
    <mergeCell ref="B34:B38"/>
    <mergeCell ref="C34:C38"/>
    <mergeCell ref="D34:D38"/>
    <mergeCell ref="E34:E38"/>
    <mergeCell ref="F34:F38"/>
    <mergeCell ref="G34:G38"/>
    <mergeCell ref="H34:H38"/>
    <mergeCell ref="B39:B40"/>
    <mergeCell ref="C39:C40"/>
    <mergeCell ref="D39:D40"/>
    <mergeCell ref="E39:E40"/>
    <mergeCell ref="F39:F40"/>
    <mergeCell ref="G39:G40"/>
    <mergeCell ref="H39:H40"/>
    <mergeCell ref="B42:B43"/>
    <mergeCell ref="C42:C43"/>
    <mergeCell ref="D42:D43"/>
    <mergeCell ref="E42:E43"/>
    <mergeCell ref="F42:F43"/>
    <mergeCell ref="G42:G43"/>
    <mergeCell ref="H42:H43"/>
    <mergeCell ref="B56:B57"/>
    <mergeCell ref="C56:C57"/>
    <mergeCell ref="D56:D57"/>
    <mergeCell ref="E56:E57"/>
    <mergeCell ref="F56:F57"/>
    <mergeCell ref="G56:G57"/>
    <mergeCell ref="H56:H57"/>
    <mergeCell ref="B59:B60"/>
    <mergeCell ref="C59:C60"/>
    <mergeCell ref="D59:D60"/>
    <mergeCell ref="E59:E60"/>
    <mergeCell ref="F59:F60"/>
    <mergeCell ref="G59:G60"/>
    <mergeCell ref="H59:H60"/>
    <mergeCell ref="B62:B63"/>
    <mergeCell ref="C62:C63"/>
    <mergeCell ref="D62:D63"/>
    <mergeCell ref="E62:E63"/>
    <mergeCell ref="B65:B66"/>
    <mergeCell ref="C65:C66"/>
    <mergeCell ref="D65:D66"/>
    <mergeCell ref="E65:E66"/>
    <mergeCell ref="F65:F66"/>
    <mergeCell ref="G65:G66"/>
    <mergeCell ref="H65:H66"/>
    <mergeCell ref="B67:B69"/>
    <mergeCell ref="C67:C69"/>
    <mergeCell ref="D67:D69"/>
    <mergeCell ref="E67:E69"/>
    <mergeCell ref="F67:F69"/>
    <mergeCell ref="G67:G69"/>
    <mergeCell ref="H67:H69"/>
    <mergeCell ref="B74:B79"/>
    <mergeCell ref="C74:C79"/>
    <mergeCell ref="D74:D79"/>
    <mergeCell ref="E74:E79"/>
    <mergeCell ref="F74:F79"/>
    <mergeCell ref="G74:G79"/>
    <mergeCell ref="H74:H79"/>
    <mergeCell ref="B80:B82"/>
    <mergeCell ref="C80:C82"/>
    <mergeCell ref="D80:D82"/>
    <mergeCell ref="E80:E82"/>
    <mergeCell ref="F80:F82"/>
    <mergeCell ref="G80:G82"/>
    <mergeCell ref="H80:H82"/>
    <mergeCell ref="B83:B84"/>
    <mergeCell ref="C83:C84"/>
    <mergeCell ref="D83:D84"/>
    <mergeCell ref="E83:E84"/>
    <mergeCell ref="F83:F84"/>
    <mergeCell ref="G83:G84"/>
    <mergeCell ref="H83:H84"/>
    <mergeCell ref="B87:B89"/>
    <mergeCell ref="C87:C89"/>
    <mergeCell ref="D87:D89"/>
    <mergeCell ref="E87:E89"/>
    <mergeCell ref="F87:F89"/>
    <mergeCell ref="G87:G89"/>
    <mergeCell ref="H87:H89"/>
    <mergeCell ref="B92:B94"/>
    <mergeCell ref="C92:C94"/>
    <mergeCell ref="D92:D94"/>
    <mergeCell ref="E92:E94"/>
    <mergeCell ref="F92:F94"/>
    <mergeCell ref="G92:G94"/>
    <mergeCell ref="H92:H94"/>
    <mergeCell ref="B97:B98"/>
    <mergeCell ref="C97:C98"/>
    <mergeCell ref="D97:D98"/>
    <mergeCell ref="E97:E98"/>
    <mergeCell ref="F97:F98"/>
    <mergeCell ref="G97:G98"/>
    <mergeCell ref="H97:H98"/>
    <mergeCell ref="B100:B101"/>
    <mergeCell ref="C100:C101"/>
    <mergeCell ref="D100:D101"/>
    <mergeCell ref="E100:E101"/>
    <mergeCell ref="F100:F101"/>
    <mergeCell ref="G100:G101"/>
    <mergeCell ref="H100:H101"/>
  </mergeCells>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2" pageOrder="downThenOver" orientation="landscape"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N1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77" activePane="bottomRight" state="frozen"/>
      <selection pane="topLeft" activeCell="A1" activeCellId="0" sqref="A1"/>
      <selection pane="topRight" activeCell="D1" activeCellId="0" sqref="D1"/>
      <selection pane="bottomLeft" activeCell="A77" activeCellId="0" sqref="A77"/>
      <selection pane="bottomRight" activeCell="J81" activeCellId="1" sqref="417:418 J81"/>
    </sheetView>
  </sheetViews>
  <sheetFormatPr defaultColWidth="11.42578125" defaultRowHeight="15" zeroHeight="true" outlineLevelRow="0" outlineLevelCol="0"/>
  <cols>
    <col collapsed="false" customWidth="true" hidden="false" outlineLevel="0" max="1" min="1" style="1" width="2.57"/>
    <col collapsed="false" customWidth="true" hidden="false" outlineLevel="0" max="2" min="2" style="1" width="4.42"/>
    <col collapsed="false" customWidth="true" hidden="false" outlineLevel="0" max="3" min="3" style="1" width="28.57"/>
    <col collapsed="false" customWidth="true" hidden="false" outlineLevel="0" max="4" min="4" style="1" width="6.43"/>
    <col collapsed="false" customWidth="true" hidden="false" outlineLevel="0" max="6" min="6" style="1" width="10"/>
    <col collapsed="false" customWidth="true" hidden="false" outlineLevel="0" max="7" min="7" style="1" width="14.42"/>
    <col collapsed="false" customWidth="true" hidden="false" outlineLevel="0" max="8" min="8" style="1" width="35.57"/>
    <col collapsed="false" customWidth="true" hidden="false" outlineLevel="0" max="9" min="9" style="1" width="64.43"/>
    <col collapsed="false" customWidth="true" hidden="false" outlineLevel="0" max="11" min="10" style="1" width="10"/>
    <col collapsed="false" customWidth="true" hidden="false" outlineLevel="0" max="12" min="12" style="1" width="57.14"/>
    <col collapsed="false" customWidth="true" hidden="false" outlineLevel="0" max="14" min="14" style="1" width="2.57"/>
    <col collapsed="false" customWidth="true" hidden="true" outlineLevel="0" max="15" min="15" style="1" width="9.14"/>
    <col collapsed="false" customWidth="false" hidden="true" outlineLevel="0" max="1024" min="16" style="1" width="11.43"/>
  </cols>
  <sheetData>
    <row r="1" customFormat="false" ht="15" hidden="false" customHeight="false" outlineLevel="0" collapsed="false">
      <c r="A1" s="30"/>
      <c r="B1" s="31"/>
      <c r="C1" s="32"/>
      <c r="D1" s="33"/>
      <c r="E1" s="33"/>
      <c r="F1" s="33"/>
      <c r="G1" s="33"/>
      <c r="H1" s="32"/>
      <c r="I1" s="32"/>
      <c r="J1" s="33"/>
      <c r="K1" s="34"/>
      <c r="L1" s="32"/>
      <c r="M1" s="33"/>
      <c r="N1" s="30"/>
    </row>
    <row r="2" customFormat="false" ht="24" hidden="false" customHeight="false" outlineLevel="0" collapsed="false">
      <c r="A2" s="30"/>
      <c r="B2" s="21" t="s">
        <v>133</v>
      </c>
      <c r="C2" s="21" t="s">
        <v>58</v>
      </c>
      <c r="D2" s="21" t="s">
        <v>59</v>
      </c>
      <c r="E2" s="21" t="s">
        <v>134</v>
      </c>
      <c r="F2" s="21" t="s">
        <v>135</v>
      </c>
      <c r="G2" s="21" t="s">
        <v>136</v>
      </c>
      <c r="H2" s="21" t="s">
        <v>61</v>
      </c>
      <c r="I2" s="21" t="s">
        <v>0</v>
      </c>
      <c r="J2" s="35" t="s">
        <v>137</v>
      </c>
      <c r="K2" s="35" t="s">
        <v>138</v>
      </c>
      <c r="L2" s="21" t="s">
        <v>139</v>
      </c>
      <c r="M2" s="21" t="s">
        <v>4</v>
      </c>
      <c r="N2" s="30"/>
    </row>
    <row r="3" customFormat="false" ht="15" hidden="false" customHeight="false" outlineLevel="0" collapsed="false">
      <c r="A3" s="30"/>
      <c r="B3" s="36" t="s">
        <v>8</v>
      </c>
      <c r="C3" s="37" t="s">
        <v>8</v>
      </c>
      <c r="D3" s="36"/>
      <c r="E3" s="36" t="s">
        <v>8</v>
      </c>
      <c r="F3" s="36" t="s">
        <v>8</v>
      </c>
      <c r="G3" s="36" t="s">
        <v>8</v>
      </c>
      <c r="H3" s="37" t="s">
        <v>8</v>
      </c>
      <c r="I3" s="38" t="s">
        <v>140</v>
      </c>
      <c r="J3" s="39" t="s">
        <v>8</v>
      </c>
      <c r="K3" s="39" t="s">
        <v>8</v>
      </c>
      <c r="L3" s="38" t="s">
        <v>8</v>
      </c>
      <c r="M3" s="36" t="s">
        <v>8</v>
      </c>
      <c r="N3" s="30"/>
    </row>
    <row r="4" customFormat="false" ht="15" hidden="false" customHeight="false" outlineLevel="0" collapsed="false">
      <c r="A4" s="30"/>
      <c r="B4" s="73" t="s">
        <v>141</v>
      </c>
      <c r="C4" s="74"/>
      <c r="D4" s="74"/>
      <c r="E4" s="74"/>
      <c r="F4" s="74"/>
      <c r="G4" s="74"/>
      <c r="H4" s="74"/>
      <c r="I4" s="41"/>
      <c r="J4" s="42"/>
      <c r="K4" s="42" t="s">
        <v>8</v>
      </c>
      <c r="L4" s="43" t="s">
        <v>8</v>
      </c>
      <c r="M4" s="41"/>
      <c r="N4" s="30"/>
    </row>
    <row r="5" customFormat="false" ht="15" hidden="false" customHeight="true" outlineLevel="0" collapsed="false">
      <c r="A5" s="30"/>
      <c r="B5" s="44" t="n">
        <v>1</v>
      </c>
      <c r="C5" s="45" t="s">
        <v>142</v>
      </c>
      <c r="D5" s="44" t="s">
        <v>63</v>
      </c>
      <c r="E5" s="44" t="s">
        <v>143</v>
      </c>
      <c r="F5" s="44" t="s">
        <v>144</v>
      </c>
      <c r="G5" s="44" t="s">
        <v>145</v>
      </c>
      <c r="H5" s="45" t="s">
        <v>424</v>
      </c>
      <c r="I5" s="46" t="s">
        <v>147</v>
      </c>
      <c r="J5" s="44" t="s">
        <v>6</v>
      </c>
      <c r="K5" s="47" t="s">
        <v>148</v>
      </c>
      <c r="L5" s="38" t="str">
        <f aca="false">VLOOKUP(K5,CódigosRetorno!$A$2:$B$1730,2,FALSE())</f>
        <v>El XML no contiene el tag o no existe informacion de UBLVersionID</v>
      </c>
      <c r="M5" s="44" t="s">
        <v>8</v>
      </c>
      <c r="N5" s="30"/>
    </row>
    <row r="6" customFormat="false" ht="15" hidden="false" customHeight="false" outlineLevel="0" collapsed="false">
      <c r="A6" s="30"/>
      <c r="B6" s="44"/>
      <c r="C6" s="45"/>
      <c r="D6" s="44"/>
      <c r="E6" s="44"/>
      <c r="F6" s="44"/>
      <c r="G6" s="44"/>
      <c r="H6" s="45"/>
      <c r="I6" s="46" t="s">
        <v>149</v>
      </c>
      <c r="J6" s="44" t="s">
        <v>6</v>
      </c>
      <c r="K6" s="47" t="s">
        <v>150</v>
      </c>
      <c r="L6" s="38"/>
      <c r="M6" s="44" t="s">
        <v>8</v>
      </c>
      <c r="N6" s="30"/>
    </row>
    <row r="7" customFormat="false" ht="15" hidden="false" customHeight="true" outlineLevel="0" collapsed="false">
      <c r="A7" s="30"/>
      <c r="B7" s="44" t="n">
        <f aca="false">+B5+1</f>
        <v>2</v>
      </c>
      <c r="C7" s="45" t="s">
        <v>151</v>
      </c>
      <c r="D7" s="44" t="s">
        <v>63</v>
      </c>
      <c r="E7" s="44" t="s">
        <v>143</v>
      </c>
      <c r="F7" s="44" t="s">
        <v>144</v>
      </c>
      <c r="G7" s="44" t="s">
        <v>152</v>
      </c>
      <c r="H7" s="45" t="s">
        <v>425</v>
      </c>
      <c r="I7" s="46" t="s">
        <v>147</v>
      </c>
      <c r="J7" s="44" t="s">
        <v>6</v>
      </c>
      <c r="K7" s="47" t="s">
        <v>154</v>
      </c>
      <c r="L7" s="38" t="str">
        <f aca="false">VLOOKUP(K7,CódigosRetorno!$A$2:$B$1730,2,FALSE())</f>
        <v>El XML no contiene el tag o no existe informacion de CustomizationID</v>
      </c>
      <c r="M7" s="44" t="s">
        <v>8</v>
      </c>
      <c r="N7" s="30"/>
    </row>
    <row r="8" customFormat="false" ht="15" hidden="false" customHeight="false" outlineLevel="0" collapsed="false">
      <c r="A8" s="30"/>
      <c r="B8" s="44"/>
      <c r="C8" s="45"/>
      <c r="D8" s="44"/>
      <c r="E8" s="44"/>
      <c r="F8" s="44"/>
      <c r="G8" s="44"/>
      <c r="H8" s="45"/>
      <c r="I8" s="46" t="s">
        <v>155</v>
      </c>
      <c r="J8" s="44" t="s">
        <v>6</v>
      </c>
      <c r="K8" s="47" t="s">
        <v>156</v>
      </c>
      <c r="L8" s="38" t="str">
        <f aca="false">VLOOKUP(K8,CódigosRetorno!$A$2:$B$1730,2,FALSE())</f>
        <v>CustomizationID - La version del documento no es correcta</v>
      </c>
      <c r="M8" s="44" t="s">
        <v>8</v>
      </c>
      <c r="N8" s="30"/>
    </row>
    <row r="9" customFormat="false" ht="15" hidden="false" customHeight="false" outlineLevel="0" collapsed="false">
      <c r="A9" s="30"/>
      <c r="B9" s="44" t="n">
        <f aca="false">+B7+1</f>
        <v>3</v>
      </c>
      <c r="C9" s="45" t="s">
        <v>157</v>
      </c>
      <c r="D9" s="44" t="s">
        <v>63</v>
      </c>
      <c r="E9" s="48" t="s">
        <v>143</v>
      </c>
      <c r="F9" s="49" t="s">
        <v>158</v>
      </c>
      <c r="G9" s="48" t="s">
        <v>8</v>
      </c>
      <c r="H9" s="38" t="s">
        <v>8</v>
      </c>
      <c r="I9" s="38" t="s">
        <v>160</v>
      </c>
      <c r="J9" s="47" t="s">
        <v>8</v>
      </c>
      <c r="K9" s="47" t="s">
        <v>8</v>
      </c>
      <c r="L9" s="38" t="str">
        <f aca="false">VLOOKUP(K9,CódigosRetorno!$A$2:$B$1730,2,FALSE())</f>
        <v>-</v>
      </c>
      <c r="M9" s="49" t="s">
        <v>8</v>
      </c>
      <c r="N9" s="30"/>
    </row>
    <row r="10" customFormat="false" ht="24" hidden="false" customHeight="true" outlineLevel="0" collapsed="false">
      <c r="A10" s="30"/>
      <c r="B10" s="44" t="n">
        <v>4</v>
      </c>
      <c r="C10" s="45" t="s">
        <v>161</v>
      </c>
      <c r="D10" s="44" t="s">
        <v>63</v>
      </c>
      <c r="E10" s="44" t="s">
        <v>143</v>
      </c>
      <c r="F10" s="44" t="s">
        <v>162</v>
      </c>
      <c r="G10" s="44" t="s">
        <v>163</v>
      </c>
      <c r="H10" s="45" t="s">
        <v>426</v>
      </c>
      <c r="I10" s="51" t="s">
        <v>165</v>
      </c>
      <c r="J10" s="44" t="s">
        <v>6</v>
      </c>
      <c r="K10" s="47" t="s">
        <v>166</v>
      </c>
      <c r="L10" s="38" t="str">
        <f aca="false">VLOOKUP(K10,CódigosRetorno!$A$2:$B$1730,2,FALSE())</f>
        <v>ID - Serie y Número del archivo no coincide con el consignado en el contenido del XML.</v>
      </c>
      <c r="M10" s="49" t="s">
        <v>8</v>
      </c>
      <c r="N10" s="30"/>
    </row>
    <row r="11" customFormat="false" ht="36" hidden="false" customHeight="false" outlineLevel="0" collapsed="false">
      <c r="A11" s="30"/>
      <c r="B11" s="44"/>
      <c r="C11" s="45"/>
      <c r="D11" s="44"/>
      <c r="E11" s="44"/>
      <c r="F11" s="44"/>
      <c r="G11" s="44"/>
      <c r="H11" s="45"/>
      <c r="I11" s="51" t="s">
        <v>427</v>
      </c>
      <c r="J11" s="52" t="s">
        <v>6</v>
      </c>
      <c r="K11" s="52" t="s">
        <v>168</v>
      </c>
      <c r="L11" s="38" t="str">
        <f aca="false">VLOOKUP(K11,CódigosRetorno!$A$2:$B$1730,2,FALSE())</f>
        <v>ID - El dato SERIE-CORRELATIVO no cumple con el formato de acuerdo al tipo de comprobante</v>
      </c>
      <c r="M11" s="49" t="s">
        <v>8</v>
      </c>
      <c r="N11" s="30"/>
    </row>
    <row r="12" customFormat="false" ht="60" hidden="false" customHeight="false" outlineLevel="0" collapsed="false">
      <c r="A12" s="30"/>
      <c r="B12" s="44"/>
      <c r="C12" s="45"/>
      <c r="D12" s="44"/>
      <c r="E12" s="44"/>
      <c r="F12" s="44"/>
      <c r="G12" s="44"/>
      <c r="H12" s="45"/>
      <c r="I12" s="51" t="s">
        <v>169</v>
      </c>
      <c r="J12" s="44" t="s">
        <v>6</v>
      </c>
      <c r="K12" s="47" t="s">
        <v>170</v>
      </c>
      <c r="L12" s="38" t="str">
        <f aca="false">VLOOKUP(K12,CódigosRetorno!$A$2:$B$1730,2,FALSE())</f>
        <v>El comprobante fue registrado previamente con otros datos</v>
      </c>
      <c r="M12" s="44" t="s">
        <v>428</v>
      </c>
      <c r="N12" s="30"/>
    </row>
    <row r="13" customFormat="false" ht="60" hidden="false" customHeight="false" outlineLevel="0" collapsed="false">
      <c r="A13" s="30"/>
      <c r="B13" s="44"/>
      <c r="C13" s="45"/>
      <c r="D13" s="44"/>
      <c r="E13" s="44"/>
      <c r="F13" s="44"/>
      <c r="G13" s="44"/>
      <c r="H13" s="45"/>
      <c r="I13" s="51" t="s">
        <v>172</v>
      </c>
      <c r="J13" s="52" t="s">
        <v>6</v>
      </c>
      <c r="K13" s="52" t="s">
        <v>173</v>
      </c>
      <c r="L13" s="38" t="str">
        <f aca="false">VLOOKUP(K13,CódigosRetorno!$A$2:$B$1730,2,FALSE())</f>
        <v>Comprobante físico no se encuentra autorizado</v>
      </c>
      <c r="M13" s="49" t="s">
        <v>174</v>
      </c>
      <c r="N13" s="30"/>
    </row>
    <row r="14" customFormat="false" ht="48" hidden="false" customHeight="false" outlineLevel="0" collapsed="false">
      <c r="A14" s="30"/>
      <c r="B14" s="44"/>
      <c r="C14" s="45"/>
      <c r="D14" s="44"/>
      <c r="E14" s="44"/>
      <c r="F14" s="44"/>
      <c r="G14" s="44"/>
      <c r="H14" s="45"/>
      <c r="I14" s="51" t="s">
        <v>172</v>
      </c>
      <c r="J14" s="52" t="s">
        <v>6</v>
      </c>
      <c r="K14" s="52" t="s">
        <v>173</v>
      </c>
      <c r="L14" s="38" t="str">
        <f aca="false">VLOOKUP(K14,CódigosRetorno!$A$2:$B$1730,2,FALSE())</f>
        <v>Comprobante físico no se encuentra autorizado</v>
      </c>
      <c r="M14" s="49" t="s">
        <v>175</v>
      </c>
      <c r="N14" s="30"/>
    </row>
    <row r="15" customFormat="false" ht="48" hidden="false" customHeight="false" outlineLevel="0" collapsed="false">
      <c r="A15" s="30"/>
      <c r="B15" s="53" t="n">
        <f aca="false">+B10+1</f>
        <v>5</v>
      </c>
      <c r="C15" s="54" t="s">
        <v>176</v>
      </c>
      <c r="D15" s="53" t="s">
        <v>63</v>
      </c>
      <c r="E15" s="53" t="s">
        <v>143</v>
      </c>
      <c r="F15" s="53" t="s">
        <v>177</v>
      </c>
      <c r="G15" s="53" t="s">
        <v>178</v>
      </c>
      <c r="H15" s="54" t="s">
        <v>429</v>
      </c>
      <c r="I15" s="51" t="s">
        <v>430</v>
      </c>
      <c r="J15" s="44" t="s">
        <v>6</v>
      </c>
      <c r="K15" s="47" t="s">
        <v>181</v>
      </c>
      <c r="L15" s="38" t="str">
        <f aca="false">VLOOKUP(K15,CódigosRetorno!$A$2:$B$1730,2,FALSE())</f>
        <v>El comprobante fue enviado fuera del plazo permitido.</v>
      </c>
      <c r="M15" s="49" t="s">
        <v>182</v>
      </c>
      <c r="N15" s="30"/>
    </row>
    <row r="16" customFormat="false" ht="15" hidden="false" customHeight="false" outlineLevel="0" collapsed="false">
      <c r="A16" s="30"/>
      <c r="B16" s="44" t="n">
        <v>6</v>
      </c>
      <c r="C16" s="45" t="s">
        <v>183</v>
      </c>
      <c r="D16" s="44" t="s">
        <v>63</v>
      </c>
      <c r="E16" s="44" t="s">
        <v>184</v>
      </c>
      <c r="F16" s="44"/>
      <c r="G16" s="44"/>
      <c r="H16" s="45" t="s">
        <v>431</v>
      </c>
      <c r="I16" s="38" t="s">
        <v>186</v>
      </c>
      <c r="J16" s="48" t="s">
        <v>8</v>
      </c>
      <c r="K16" s="52" t="s">
        <v>8</v>
      </c>
      <c r="L16" s="38" t="str">
        <f aca="false">VLOOKUP(K16,CódigosRetorno!$A$2:$B$1730,2,FALSE())</f>
        <v>-</v>
      </c>
      <c r="M16" s="49" t="s">
        <v>8</v>
      </c>
      <c r="N16" s="30"/>
    </row>
    <row r="17" customFormat="false" ht="24" hidden="false" customHeight="false" outlineLevel="0" collapsed="false">
      <c r="A17" s="30"/>
      <c r="B17" s="44" t="n">
        <v>7</v>
      </c>
      <c r="C17" s="45" t="s">
        <v>432</v>
      </c>
      <c r="D17" s="44" t="s">
        <v>63</v>
      </c>
      <c r="E17" s="44" t="s">
        <v>184</v>
      </c>
      <c r="F17" s="44" t="s">
        <v>330</v>
      </c>
      <c r="G17" s="44" t="s">
        <v>285</v>
      </c>
      <c r="H17" s="45" t="s">
        <v>433</v>
      </c>
      <c r="I17" s="75" t="s">
        <v>434</v>
      </c>
      <c r="J17" s="76" t="s">
        <v>6</v>
      </c>
      <c r="K17" s="77" t="s">
        <v>435</v>
      </c>
      <c r="L17" s="38" t="str">
        <f aca="false">VLOOKUP(K17,CódigosRetorno!$A$2:$B$1730,2,FALSE())</f>
        <v>El valor debe ser 01 que corresponde a Emisión de Percepción Excepcional</v>
      </c>
      <c r="M17" s="49" t="s">
        <v>8</v>
      </c>
      <c r="N17" s="30"/>
    </row>
    <row r="18" customFormat="false" ht="15" hidden="false" customHeight="false" outlineLevel="0" collapsed="false">
      <c r="A18" s="30"/>
      <c r="B18" s="55" t="s">
        <v>187</v>
      </c>
      <c r="C18" s="78"/>
      <c r="D18" s="57"/>
      <c r="E18" s="57" t="s">
        <v>8</v>
      </c>
      <c r="F18" s="57" t="s">
        <v>8</v>
      </c>
      <c r="G18" s="57" t="s">
        <v>8</v>
      </c>
      <c r="H18" s="58" t="s">
        <v>8</v>
      </c>
      <c r="I18" s="59" t="s">
        <v>8</v>
      </c>
      <c r="J18" s="57" t="s">
        <v>8</v>
      </c>
      <c r="K18" s="60" t="s">
        <v>8</v>
      </c>
      <c r="L18" s="43" t="str">
        <f aca="false">VLOOKUP(K18,CódigosRetorno!$A$2:$B$1730,2,FALSE())</f>
        <v>-</v>
      </c>
      <c r="M18" s="57" t="s">
        <v>8</v>
      </c>
      <c r="N18" s="30"/>
    </row>
    <row r="19" customFormat="false" ht="24" hidden="false" customHeight="true" outlineLevel="0" collapsed="false">
      <c r="A19" s="30"/>
      <c r="B19" s="44" t="n">
        <f aca="false">+B17+1</f>
        <v>8</v>
      </c>
      <c r="C19" s="45" t="s">
        <v>188</v>
      </c>
      <c r="D19" s="44" t="s">
        <v>63</v>
      </c>
      <c r="E19" s="44" t="s">
        <v>143</v>
      </c>
      <c r="F19" s="44" t="s">
        <v>189</v>
      </c>
      <c r="G19" s="44"/>
      <c r="H19" s="45" t="s">
        <v>436</v>
      </c>
      <c r="I19" s="46" t="s">
        <v>191</v>
      </c>
      <c r="J19" s="44" t="s">
        <v>6</v>
      </c>
      <c r="K19" s="47" t="s">
        <v>192</v>
      </c>
      <c r="L19" s="38" t="str">
        <f aca="false">VLOOKUP(K19,CódigosRetorno!$A$2:$B$1730,2,FALSE())</f>
        <v>Número de RUC del nombre del archivo no coincide con el consignado en el contenido del archivo XML</v>
      </c>
      <c r="M19" s="44" t="s">
        <v>8</v>
      </c>
      <c r="N19" s="30"/>
    </row>
    <row r="20" customFormat="false" ht="36" hidden="false" customHeight="false" outlineLevel="0" collapsed="false">
      <c r="A20" s="30"/>
      <c r="B20" s="44"/>
      <c r="C20" s="45"/>
      <c r="D20" s="44"/>
      <c r="E20" s="44"/>
      <c r="F20" s="44"/>
      <c r="G20" s="44"/>
      <c r="H20" s="45"/>
      <c r="I20" s="46" t="s">
        <v>437</v>
      </c>
      <c r="J20" s="44" t="s">
        <v>208</v>
      </c>
      <c r="K20" s="47" t="s">
        <v>438</v>
      </c>
      <c r="L20" s="38" t="str">
        <f aca="false">VLOOKUP(K20,CódigosRetorno!$A$2:$B$1730,2,FALSE())</f>
        <v>El emisor a la fecha no se encuentra registrado ó habilitado con la condición de Agente de percepción</v>
      </c>
      <c r="M20" s="44" t="s">
        <v>195</v>
      </c>
      <c r="N20" s="30"/>
    </row>
    <row r="21" customFormat="false" ht="24" hidden="false" customHeight="true" outlineLevel="0" collapsed="false">
      <c r="A21" s="30"/>
      <c r="B21" s="44" t="n">
        <f aca="false">+B19+1</f>
        <v>9</v>
      </c>
      <c r="C21" s="45" t="s">
        <v>196</v>
      </c>
      <c r="D21" s="44" t="s">
        <v>63</v>
      </c>
      <c r="E21" s="44" t="s">
        <v>143</v>
      </c>
      <c r="F21" s="44" t="s">
        <v>197</v>
      </c>
      <c r="G21" s="44" t="s">
        <v>198</v>
      </c>
      <c r="H21" s="45" t="s">
        <v>439</v>
      </c>
      <c r="I21" s="46" t="s">
        <v>200</v>
      </c>
      <c r="J21" s="44" t="s">
        <v>6</v>
      </c>
      <c r="K21" s="47" t="s">
        <v>201</v>
      </c>
      <c r="L21" s="38" t="str">
        <f aca="false">VLOOKUP(K21,CódigosRetorno!$A$2:$B$1730,2,FALSE())</f>
        <v>El XML no contiene el atributo o no existe información del tipo de documento del emisor</v>
      </c>
      <c r="M21" s="44" t="s">
        <v>8</v>
      </c>
      <c r="N21" s="30"/>
    </row>
    <row r="22" customFormat="false" ht="15" hidden="false" customHeight="false" outlineLevel="0" collapsed="false">
      <c r="A22" s="30"/>
      <c r="B22" s="44"/>
      <c r="C22" s="45"/>
      <c r="D22" s="44"/>
      <c r="E22" s="44"/>
      <c r="F22" s="44"/>
      <c r="G22" s="44"/>
      <c r="H22" s="45"/>
      <c r="I22" s="46" t="s">
        <v>202</v>
      </c>
      <c r="J22" s="44" t="s">
        <v>6</v>
      </c>
      <c r="K22" s="47" t="s">
        <v>203</v>
      </c>
      <c r="L22" s="38" t="str">
        <f aca="false">VLOOKUP(K22,CódigosRetorno!$A$2:$B$1730,2,FALSE())</f>
        <v>El tipo de documento no es aceptado.</v>
      </c>
      <c r="M22" s="44" t="s">
        <v>8</v>
      </c>
      <c r="N22" s="30"/>
    </row>
    <row r="23" customFormat="false" ht="48" hidden="false" customHeight="false" outlineLevel="0" collapsed="false">
      <c r="A23" s="30"/>
      <c r="B23" s="44" t="n">
        <f aca="false">+B21+1</f>
        <v>10</v>
      </c>
      <c r="C23" s="45" t="s">
        <v>204</v>
      </c>
      <c r="D23" s="44" t="s">
        <v>63</v>
      </c>
      <c r="E23" s="44" t="s">
        <v>184</v>
      </c>
      <c r="F23" s="44" t="s">
        <v>205</v>
      </c>
      <c r="G23" s="44"/>
      <c r="H23" s="45" t="s">
        <v>440</v>
      </c>
      <c r="I23" s="46" t="s">
        <v>207</v>
      </c>
      <c r="J23" s="44" t="s">
        <v>208</v>
      </c>
      <c r="K23" s="47" t="s">
        <v>209</v>
      </c>
      <c r="L23" s="38" t="str">
        <f aca="false">VLOOKUP(K23,CódigosRetorno!$A$2:$B$1730,2,FALSE())</f>
        <v>El nombre comercial del emisor no cumple con el formato establecido</v>
      </c>
      <c r="M23" s="44" t="s">
        <v>8</v>
      </c>
      <c r="N23" s="30"/>
    </row>
    <row r="24" customFormat="false" ht="24" hidden="false" customHeight="true" outlineLevel="0" collapsed="false">
      <c r="A24" s="30"/>
      <c r="B24" s="44" t="n">
        <f aca="false">B23+1</f>
        <v>11</v>
      </c>
      <c r="C24" s="45" t="s">
        <v>210</v>
      </c>
      <c r="D24" s="44" t="s">
        <v>63</v>
      </c>
      <c r="E24" s="44" t="s">
        <v>143</v>
      </c>
      <c r="F24" s="44" t="s">
        <v>205</v>
      </c>
      <c r="G24" s="44"/>
      <c r="H24" s="45" t="s">
        <v>441</v>
      </c>
      <c r="I24" s="46" t="s">
        <v>200</v>
      </c>
      <c r="J24" s="44" t="s">
        <v>6</v>
      </c>
      <c r="K24" s="47" t="s">
        <v>212</v>
      </c>
      <c r="L24" s="38" t="str">
        <f aca="false">VLOOKUP(K24,CódigosRetorno!$A$2:$B$1730,2,FALSE())</f>
        <v>El XML no contiene el tag o no existe informacion de RegistrationName del emisor del documento</v>
      </c>
      <c r="M24" s="44" t="s">
        <v>8</v>
      </c>
      <c r="N24" s="30"/>
    </row>
    <row r="25" customFormat="false" ht="48" hidden="false" customHeight="false" outlineLevel="0" collapsed="false">
      <c r="A25" s="30"/>
      <c r="B25" s="44"/>
      <c r="C25" s="45"/>
      <c r="D25" s="44"/>
      <c r="E25" s="44"/>
      <c r="F25" s="44"/>
      <c r="G25" s="44"/>
      <c r="H25" s="45"/>
      <c r="I25" s="46" t="s">
        <v>207</v>
      </c>
      <c r="J25" s="44" t="s">
        <v>6</v>
      </c>
      <c r="K25" s="47" t="s">
        <v>213</v>
      </c>
      <c r="L25" s="38" t="str">
        <f aca="false">VLOOKUP(K25,CódigosRetorno!$A$2:$B$1730,2,FALSE())</f>
        <v>RegistrationName - El nombre o razon social del emisor no cumple con el estandar</v>
      </c>
      <c r="M25" s="44" t="s">
        <v>8</v>
      </c>
      <c r="N25" s="30"/>
    </row>
    <row r="26" customFormat="false" ht="15" hidden="false" customHeight="false" outlineLevel="0" collapsed="false">
      <c r="A26" s="30"/>
      <c r="B26" s="55" t="s">
        <v>214</v>
      </c>
      <c r="C26" s="78"/>
      <c r="D26" s="61"/>
      <c r="E26" s="61" t="s">
        <v>8</v>
      </c>
      <c r="F26" s="57" t="s">
        <v>8</v>
      </c>
      <c r="G26" s="61" t="s">
        <v>8</v>
      </c>
      <c r="H26" s="58" t="s">
        <v>8</v>
      </c>
      <c r="I26" s="59" t="s">
        <v>8</v>
      </c>
      <c r="J26" s="57" t="s">
        <v>8</v>
      </c>
      <c r="K26" s="60" t="s">
        <v>8</v>
      </c>
      <c r="L26" s="43" t="str">
        <f aca="false">VLOOKUP(K26,CódigosRetorno!$A$2:$B$1730,2,FALSE())</f>
        <v>-</v>
      </c>
      <c r="M26" s="57" t="s">
        <v>8</v>
      </c>
      <c r="N26" s="30"/>
    </row>
    <row r="27" customFormat="false" ht="12" hidden="false" customHeight="true" outlineLevel="0" collapsed="false">
      <c r="A27" s="30"/>
      <c r="B27" s="53" t="n">
        <f aca="false">B24+1</f>
        <v>12</v>
      </c>
      <c r="C27" s="79" t="s">
        <v>215</v>
      </c>
      <c r="D27" s="44" t="s">
        <v>63</v>
      </c>
      <c r="E27" s="53" t="s">
        <v>184</v>
      </c>
      <c r="F27" s="53" t="s">
        <v>216</v>
      </c>
      <c r="G27" s="53" t="s">
        <v>217</v>
      </c>
      <c r="H27" s="79" t="s">
        <v>442</v>
      </c>
      <c r="I27" s="62" t="s">
        <v>219</v>
      </c>
      <c r="J27" s="44" t="s">
        <v>208</v>
      </c>
      <c r="K27" s="52" t="s">
        <v>220</v>
      </c>
      <c r="L27" s="38" t="str">
        <f aca="false">VLOOKUP(K27,CódigosRetorno!$A$2:$B$1730,2,FALSE())</f>
        <v>Debe corresponder a algún valor válido establecido en el catálogo 13</v>
      </c>
      <c r="M27" s="49" t="s">
        <v>221</v>
      </c>
      <c r="N27" s="30"/>
    </row>
    <row r="28" customFormat="false" ht="48" hidden="false" customHeight="false" outlineLevel="0" collapsed="false">
      <c r="A28" s="30"/>
      <c r="B28" s="44" t="n">
        <f aca="false">+B27+1</f>
        <v>13</v>
      </c>
      <c r="C28" s="45" t="s">
        <v>222</v>
      </c>
      <c r="D28" s="44" t="s">
        <v>63</v>
      </c>
      <c r="E28" s="44" t="s">
        <v>184</v>
      </c>
      <c r="F28" s="44" t="s">
        <v>223</v>
      </c>
      <c r="G28" s="44"/>
      <c r="H28" s="45" t="s">
        <v>443</v>
      </c>
      <c r="I28" s="46" t="s">
        <v>444</v>
      </c>
      <c r="J28" s="44" t="s">
        <v>208</v>
      </c>
      <c r="K28" s="47" t="s">
        <v>226</v>
      </c>
      <c r="L28" s="38" t="str">
        <f aca="false">VLOOKUP(K28,CódigosRetorno!$A$2:$B$1730,2,FALSE())</f>
        <v>La dirección completa y detallada del domicilio fiscal del emisor no cumple con el formato establecido</v>
      </c>
      <c r="M28" s="44" t="s">
        <v>8</v>
      </c>
      <c r="N28" s="30"/>
    </row>
    <row r="29" customFormat="false" ht="48" hidden="false" customHeight="false" outlineLevel="0" collapsed="false">
      <c r="A29" s="30"/>
      <c r="B29" s="44" t="n">
        <f aca="false">+B28+1</f>
        <v>14</v>
      </c>
      <c r="C29" s="45" t="s">
        <v>227</v>
      </c>
      <c r="D29" s="44" t="s">
        <v>63</v>
      </c>
      <c r="E29" s="44" t="s">
        <v>184</v>
      </c>
      <c r="F29" s="44" t="s">
        <v>228</v>
      </c>
      <c r="G29" s="44"/>
      <c r="H29" s="45" t="s">
        <v>445</v>
      </c>
      <c r="I29" s="46" t="s">
        <v>446</v>
      </c>
      <c r="J29" s="44" t="s">
        <v>208</v>
      </c>
      <c r="K29" s="47" t="s">
        <v>231</v>
      </c>
      <c r="L29" s="38" t="str">
        <f aca="false">VLOOKUP(K29,CódigosRetorno!$A$2:$B$1730,2,FALSE())</f>
        <v>La urbanización del domicilio fiscal del emisor no cumple con el formato establecido</v>
      </c>
      <c r="M29" s="44" t="s">
        <v>8</v>
      </c>
      <c r="N29" s="30"/>
    </row>
    <row r="30" customFormat="false" ht="48" hidden="false" customHeight="false" outlineLevel="0" collapsed="false">
      <c r="A30" s="30"/>
      <c r="B30" s="44" t="n">
        <f aca="false">+B29+1</f>
        <v>15</v>
      </c>
      <c r="C30" s="45" t="s">
        <v>232</v>
      </c>
      <c r="D30" s="44" t="s">
        <v>63</v>
      </c>
      <c r="E30" s="44" t="s">
        <v>184</v>
      </c>
      <c r="F30" s="44" t="s">
        <v>228</v>
      </c>
      <c r="G30" s="44"/>
      <c r="H30" s="45" t="s">
        <v>447</v>
      </c>
      <c r="I30" s="46" t="s">
        <v>446</v>
      </c>
      <c r="J30" s="44" t="s">
        <v>208</v>
      </c>
      <c r="K30" s="47" t="s">
        <v>234</v>
      </c>
      <c r="L30" s="38" t="str">
        <f aca="false">VLOOKUP(K30,CódigosRetorno!$A$2:$B$1730,2,FALSE())</f>
        <v>La provincia del domicilio fiscal del emisor no cumple con el formato establecido</v>
      </c>
      <c r="M30" s="44" t="s">
        <v>8</v>
      </c>
      <c r="N30" s="30"/>
    </row>
    <row r="31" customFormat="false" ht="48" hidden="false" customHeight="false" outlineLevel="0" collapsed="false">
      <c r="A31" s="30"/>
      <c r="B31" s="44" t="n">
        <f aca="false">+B30+1</f>
        <v>16</v>
      </c>
      <c r="C31" s="45" t="s">
        <v>235</v>
      </c>
      <c r="D31" s="44" t="s">
        <v>63</v>
      </c>
      <c r="E31" s="44" t="s">
        <v>184</v>
      </c>
      <c r="F31" s="44" t="s">
        <v>228</v>
      </c>
      <c r="G31" s="44"/>
      <c r="H31" s="45" t="s">
        <v>448</v>
      </c>
      <c r="I31" s="46" t="s">
        <v>446</v>
      </c>
      <c r="J31" s="44" t="s">
        <v>208</v>
      </c>
      <c r="K31" s="47" t="s">
        <v>237</v>
      </c>
      <c r="L31" s="38" t="str">
        <f aca="false">VLOOKUP(K31,CódigosRetorno!$A$2:$B$1730,2,FALSE())</f>
        <v>El departamento del domicilio fiscal del emisor no cumple con el formato establecido</v>
      </c>
      <c r="M31" s="44" t="s">
        <v>8</v>
      </c>
      <c r="N31" s="30"/>
    </row>
    <row r="32" customFormat="false" ht="48" hidden="false" customHeight="false" outlineLevel="0" collapsed="false">
      <c r="A32" s="30"/>
      <c r="B32" s="44" t="n">
        <f aca="false">+B31+1</f>
        <v>17</v>
      </c>
      <c r="C32" s="45" t="s">
        <v>238</v>
      </c>
      <c r="D32" s="44" t="s">
        <v>63</v>
      </c>
      <c r="E32" s="44" t="s">
        <v>184</v>
      </c>
      <c r="F32" s="44" t="s">
        <v>228</v>
      </c>
      <c r="G32" s="44"/>
      <c r="H32" s="45" t="s">
        <v>449</v>
      </c>
      <c r="I32" s="46" t="s">
        <v>446</v>
      </c>
      <c r="J32" s="44" t="s">
        <v>208</v>
      </c>
      <c r="K32" s="47" t="s">
        <v>240</v>
      </c>
      <c r="L32" s="38" t="str">
        <f aca="false">VLOOKUP(K32,CódigosRetorno!$A$2:$B$1730,2,FALSE())</f>
        <v>El distrito del domicilio fiscal del emisor no cumple con el formato establecido</v>
      </c>
      <c r="M32" s="44" t="s">
        <v>8</v>
      </c>
      <c r="N32" s="30"/>
    </row>
    <row r="33" customFormat="false" ht="24" hidden="false" customHeight="false" outlineLevel="0" collapsed="false">
      <c r="A33" s="30"/>
      <c r="B33" s="44" t="n">
        <f aca="false">+B32+1</f>
        <v>18</v>
      </c>
      <c r="C33" s="45" t="s">
        <v>241</v>
      </c>
      <c r="D33" s="44" t="s">
        <v>63</v>
      </c>
      <c r="E33" s="44" t="s">
        <v>184</v>
      </c>
      <c r="F33" s="44" t="s">
        <v>242</v>
      </c>
      <c r="G33" s="44" t="s">
        <v>243</v>
      </c>
      <c r="H33" s="45" t="s">
        <v>450</v>
      </c>
      <c r="I33" s="46" t="s">
        <v>245</v>
      </c>
      <c r="J33" s="44" t="s">
        <v>6</v>
      </c>
      <c r="K33" s="47" t="s">
        <v>246</v>
      </c>
      <c r="L33" s="38" t="str">
        <f aca="false">VLOOKUP(K33,CódigosRetorno!$A$2:$B$1730,2,FALSE())</f>
        <v>El valor del país inválido.</v>
      </c>
      <c r="M33" s="44" t="s">
        <v>8</v>
      </c>
      <c r="N33" s="30"/>
    </row>
    <row r="34" customFormat="false" ht="15" hidden="false" customHeight="false" outlineLevel="0" collapsed="false">
      <c r="A34" s="30"/>
      <c r="B34" s="63" t="s">
        <v>451</v>
      </c>
      <c r="C34" s="78"/>
      <c r="D34" s="57"/>
      <c r="E34" s="57" t="s">
        <v>8</v>
      </c>
      <c r="F34" s="57" t="s">
        <v>8</v>
      </c>
      <c r="G34" s="57" t="s">
        <v>8</v>
      </c>
      <c r="H34" s="58" t="s">
        <v>8</v>
      </c>
      <c r="I34" s="59" t="s">
        <v>8</v>
      </c>
      <c r="J34" s="57" t="s">
        <v>8</v>
      </c>
      <c r="K34" s="60" t="s">
        <v>8</v>
      </c>
      <c r="L34" s="43" t="str">
        <f aca="false">VLOOKUP(K34,CódigosRetorno!$A$2:$B$1730,2,FALSE())</f>
        <v>-</v>
      </c>
      <c r="M34" s="57" t="s">
        <v>8</v>
      </c>
      <c r="N34" s="30"/>
    </row>
    <row r="35" customFormat="false" ht="24" hidden="false" customHeight="true" outlineLevel="0" collapsed="false">
      <c r="A35" s="30"/>
      <c r="B35" s="67" t="n">
        <f aca="false">B33+1</f>
        <v>19</v>
      </c>
      <c r="C35" s="45" t="s">
        <v>452</v>
      </c>
      <c r="D35" s="67" t="s">
        <v>63</v>
      </c>
      <c r="E35" s="67" t="s">
        <v>143</v>
      </c>
      <c r="F35" s="67" t="s">
        <v>189</v>
      </c>
      <c r="G35" s="67"/>
      <c r="H35" s="45" t="s">
        <v>453</v>
      </c>
      <c r="I35" s="46" t="s">
        <v>454</v>
      </c>
      <c r="J35" s="44" t="s">
        <v>6</v>
      </c>
      <c r="K35" s="47" t="s">
        <v>455</v>
      </c>
      <c r="L35" s="38" t="str">
        <f aca="false">VLOOKUP(K35,CódigosRetorno!$A$2:$B$1730,2,FALSE())</f>
        <v>El XML no contiene el tag o no existe información del número de documento de identidad del cliente</v>
      </c>
      <c r="M35" s="44" t="s">
        <v>8</v>
      </c>
      <c r="N35" s="30"/>
    </row>
    <row r="36" customFormat="false" ht="24" hidden="false" customHeight="false" outlineLevel="0" collapsed="false">
      <c r="A36" s="30"/>
      <c r="B36" s="67"/>
      <c r="C36" s="45"/>
      <c r="D36" s="67"/>
      <c r="E36" s="67"/>
      <c r="F36" s="67"/>
      <c r="G36" s="67"/>
      <c r="H36" s="45"/>
      <c r="I36" s="46" t="s">
        <v>456</v>
      </c>
      <c r="J36" s="44" t="s">
        <v>6</v>
      </c>
      <c r="K36" s="47" t="s">
        <v>457</v>
      </c>
      <c r="L36" s="38" t="str">
        <f aca="false">VLOOKUP(K36,CódigosRetorno!$A$2:$B$1730,2,FALSE())</f>
        <v>El valor ingresado como documento de identidad del cliente es incorrecto</v>
      </c>
      <c r="M36" s="44" t="s">
        <v>8</v>
      </c>
      <c r="N36" s="30"/>
    </row>
    <row r="37" customFormat="false" ht="24" hidden="false" customHeight="false" outlineLevel="0" collapsed="false">
      <c r="A37" s="30"/>
      <c r="B37" s="67"/>
      <c r="C37" s="45"/>
      <c r="D37" s="67"/>
      <c r="E37" s="67"/>
      <c r="F37" s="67"/>
      <c r="G37" s="67"/>
      <c r="H37" s="45"/>
      <c r="I37" s="46" t="s">
        <v>254</v>
      </c>
      <c r="J37" s="44" t="s">
        <v>6</v>
      </c>
      <c r="K37" s="47" t="s">
        <v>458</v>
      </c>
      <c r="L37" s="38" t="str">
        <f aca="false">VLOOKUP(K37,CódigosRetorno!$A$2:$B$1730,2,FALSE())</f>
        <v>El Cliente no puede ser el mismo que el Emisor del comprobante de percepción.</v>
      </c>
      <c r="M37" s="44" t="s">
        <v>8</v>
      </c>
      <c r="N37" s="30"/>
    </row>
    <row r="38" customFormat="false" ht="24" hidden="false" customHeight="false" outlineLevel="0" collapsed="false">
      <c r="A38" s="30"/>
      <c r="B38" s="67"/>
      <c r="C38" s="45"/>
      <c r="D38" s="67"/>
      <c r="E38" s="67"/>
      <c r="F38" s="67"/>
      <c r="G38" s="67"/>
      <c r="H38" s="45"/>
      <c r="I38" s="46" t="s">
        <v>459</v>
      </c>
      <c r="J38" s="44" t="s">
        <v>6</v>
      </c>
      <c r="K38" s="47" t="s">
        <v>460</v>
      </c>
      <c r="L38" s="38" t="str">
        <f aca="false">VLOOKUP(K38,CódigosRetorno!$A$2:$B$1730,2,FALSE())</f>
        <v>Número de RUC no existe.</v>
      </c>
      <c r="M38" s="44" t="s">
        <v>258</v>
      </c>
      <c r="N38" s="30"/>
    </row>
    <row r="39" customFormat="false" ht="36" hidden="false" customHeight="false" outlineLevel="0" collapsed="false">
      <c r="A39" s="30"/>
      <c r="B39" s="67"/>
      <c r="C39" s="45"/>
      <c r="D39" s="67"/>
      <c r="E39" s="67"/>
      <c r="F39" s="67"/>
      <c r="G39" s="67"/>
      <c r="H39" s="45"/>
      <c r="I39" s="46" t="s">
        <v>461</v>
      </c>
      <c r="J39" s="44" t="s">
        <v>208</v>
      </c>
      <c r="K39" s="47" t="s">
        <v>462</v>
      </c>
      <c r="L39" s="38" t="str">
        <f aca="false">VLOOKUP(K39,CódigosRetorno!$A$2:$B$1730,2,FALSE())</f>
        <v>La operación con este cliente está excluida del sistema de percepción. Es agente de retención.</v>
      </c>
      <c r="M39" s="44" t="s">
        <v>195</v>
      </c>
      <c r="N39" s="30"/>
    </row>
    <row r="40" customFormat="false" ht="36" hidden="false" customHeight="false" outlineLevel="0" collapsed="false">
      <c r="A40" s="30"/>
      <c r="B40" s="67"/>
      <c r="C40" s="45"/>
      <c r="D40" s="67"/>
      <c r="E40" s="67"/>
      <c r="F40" s="67"/>
      <c r="G40" s="67"/>
      <c r="H40" s="45"/>
      <c r="I40" s="46" t="s">
        <v>463</v>
      </c>
      <c r="J40" s="44" t="s">
        <v>208</v>
      </c>
      <c r="K40" s="47" t="s">
        <v>464</v>
      </c>
      <c r="L40" s="38" t="str">
        <f aca="false">VLOOKUP(K40,CódigosRetorno!$A$2:$B$1730,2,FALSE())</f>
        <v>La operación con este cliente está excluida del sistema de percepción. Es entidad exceptuada de la percepción.</v>
      </c>
      <c r="M40" s="44" t="s">
        <v>195</v>
      </c>
      <c r="N40" s="30"/>
    </row>
    <row r="41" customFormat="false" ht="36" hidden="false" customHeight="false" outlineLevel="0" collapsed="false">
      <c r="A41" s="30"/>
      <c r="B41" s="67"/>
      <c r="C41" s="45"/>
      <c r="D41" s="67"/>
      <c r="E41" s="67"/>
      <c r="F41" s="67"/>
      <c r="G41" s="67"/>
      <c r="H41" s="45"/>
      <c r="I41" s="46" t="s">
        <v>465</v>
      </c>
      <c r="J41" s="44" t="s">
        <v>208</v>
      </c>
      <c r="K41" s="47" t="s">
        <v>466</v>
      </c>
      <c r="L41" s="38" t="str">
        <f aca="false">VLOOKUP(K41,CódigosRetorno!$A$2:$B$1730,2,FALSE())</f>
        <v>El emisor y el cliente son Agentes de percepción de combustible en la fecha de emisión.</v>
      </c>
      <c r="M41" s="44" t="s">
        <v>195</v>
      </c>
      <c r="N41" s="30"/>
    </row>
    <row r="42" customFormat="false" ht="15" hidden="false" customHeight="true" outlineLevel="0" collapsed="false">
      <c r="A42" s="30"/>
      <c r="B42" s="44" t="n">
        <f aca="false">+B35+1</f>
        <v>20</v>
      </c>
      <c r="C42" s="45" t="s">
        <v>467</v>
      </c>
      <c r="D42" s="44" t="s">
        <v>63</v>
      </c>
      <c r="E42" s="44" t="s">
        <v>143</v>
      </c>
      <c r="F42" s="44" t="s">
        <v>197</v>
      </c>
      <c r="G42" s="44" t="s">
        <v>198</v>
      </c>
      <c r="H42" s="45" t="s">
        <v>468</v>
      </c>
      <c r="I42" s="46" t="s">
        <v>200</v>
      </c>
      <c r="J42" s="44" t="s">
        <v>6</v>
      </c>
      <c r="K42" s="47" t="s">
        <v>263</v>
      </c>
      <c r="L42" s="38" t="str">
        <f aca="false">VLOOKUP(K42,CódigosRetorno!$A$2:$B$1730,2,FALSE())</f>
        <v>Debe indicar tipo de documento.</v>
      </c>
      <c r="M42" s="44" t="s">
        <v>8</v>
      </c>
      <c r="N42" s="30"/>
    </row>
    <row r="43" customFormat="false" ht="12" hidden="false" customHeight="true" outlineLevel="0" collapsed="false">
      <c r="A43" s="30"/>
      <c r="B43" s="44"/>
      <c r="C43" s="45"/>
      <c r="D43" s="44"/>
      <c r="E43" s="44"/>
      <c r="F43" s="44"/>
      <c r="G43" s="44"/>
      <c r="H43" s="45"/>
      <c r="I43" s="46" t="s">
        <v>469</v>
      </c>
      <c r="J43" s="44" t="s">
        <v>6</v>
      </c>
      <c r="K43" s="47" t="s">
        <v>203</v>
      </c>
      <c r="L43" s="38" t="str">
        <f aca="false">VLOOKUP(K43,CódigosRetorno!$A$2:$B$1730,2,FALSE())</f>
        <v>El tipo de documento no es aceptado.</v>
      </c>
      <c r="M43" s="49" t="s">
        <v>470</v>
      </c>
      <c r="N43" s="30"/>
    </row>
    <row r="44" customFormat="false" ht="48" hidden="false" customHeight="false" outlineLevel="0" collapsed="false">
      <c r="A44" s="30"/>
      <c r="B44" s="44" t="n">
        <f aca="false">+B42+1</f>
        <v>21</v>
      </c>
      <c r="C44" s="45" t="s">
        <v>471</v>
      </c>
      <c r="D44" s="44" t="s">
        <v>63</v>
      </c>
      <c r="E44" s="44" t="s">
        <v>184</v>
      </c>
      <c r="F44" s="44" t="s">
        <v>205</v>
      </c>
      <c r="G44" s="44"/>
      <c r="H44" s="45" t="s">
        <v>472</v>
      </c>
      <c r="I44" s="46" t="s">
        <v>207</v>
      </c>
      <c r="J44" s="44" t="s">
        <v>208</v>
      </c>
      <c r="K44" s="47" t="s">
        <v>473</v>
      </c>
      <c r="L44" s="38" t="str">
        <f aca="false">VLOOKUP(K44,CódigosRetorno!$A$2:$B$1730,2,FALSE())</f>
        <v>El nombre comercial del cliente no cumple con el formato establecido</v>
      </c>
      <c r="M44" s="44" t="s">
        <v>8</v>
      </c>
      <c r="N44" s="30"/>
    </row>
    <row r="45" customFormat="false" ht="24" hidden="false" customHeight="true" outlineLevel="0" collapsed="false">
      <c r="A45" s="30"/>
      <c r="B45" s="44" t="n">
        <f aca="false">+B44+1</f>
        <v>22</v>
      </c>
      <c r="C45" s="45" t="s">
        <v>210</v>
      </c>
      <c r="D45" s="44" t="s">
        <v>63</v>
      </c>
      <c r="E45" s="44" t="s">
        <v>143</v>
      </c>
      <c r="F45" s="44" t="s">
        <v>205</v>
      </c>
      <c r="G45" s="44"/>
      <c r="H45" s="45" t="s">
        <v>474</v>
      </c>
      <c r="I45" s="46" t="s">
        <v>200</v>
      </c>
      <c r="J45" s="44" t="s">
        <v>6</v>
      </c>
      <c r="K45" s="47" t="s">
        <v>268</v>
      </c>
      <c r="L45" s="38" t="str">
        <f aca="false">VLOOKUP(K45,CódigosRetorno!$A$2:$B$1730,2,FALSE())</f>
        <v>El XML no contiene el tag o no existe informacion de RegistrationName del receptor del documento</v>
      </c>
      <c r="M45" s="44" t="s">
        <v>8</v>
      </c>
      <c r="N45" s="30"/>
    </row>
    <row r="46" customFormat="false" ht="48" hidden="false" customHeight="false" outlineLevel="0" collapsed="false">
      <c r="A46" s="30"/>
      <c r="B46" s="44"/>
      <c r="C46" s="45"/>
      <c r="D46" s="44"/>
      <c r="E46" s="44"/>
      <c r="F46" s="44"/>
      <c r="G46" s="44"/>
      <c r="H46" s="45"/>
      <c r="I46" s="46" t="s">
        <v>207</v>
      </c>
      <c r="J46" s="44" t="s">
        <v>6</v>
      </c>
      <c r="K46" s="47" t="s">
        <v>269</v>
      </c>
      <c r="L46" s="38" t="str">
        <f aca="false">VLOOKUP(K46,CódigosRetorno!$A$2:$B$1730,2,FALSE())</f>
        <v>RegistrationName -  El dato ingresado no cumple con el estandar</v>
      </c>
      <c r="M46" s="44" t="s">
        <v>8</v>
      </c>
      <c r="N46" s="30"/>
    </row>
    <row r="47" customFormat="false" ht="15" hidden="false" customHeight="false" outlineLevel="0" collapsed="false">
      <c r="A47" s="30"/>
      <c r="B47" s="63" t="s">
        <v>475</v>
      </c>
      <c r="C47" s="78"/>
      <c r="D47" s="57"/>
      <c r="E47" s="57" t="s">
        <v>8</v>
      </c>
      <c r="F47" s="57" t="s">
        <v>8</v>
      </c>
      <c r="G47" s="57" t="s">
        <v>8</v>
      </c>
      <c r="H47" s="58" t="s">
        <v>8</v>
      </c>
      <c r="I47" s="59" t="s">
        <v>8</v>
      </c>
      <c r="J47" s="57" t="s">
        <v>8</v>
      </c>
      <c r="K47" s="60" t="s">
        <v>8</v>
      </c>
      <c r="L47" s="43" t="str">
        <f aca="false">VLOOKUP(K47,CódigosRetorno!$A$2:$B$1730,2,FALSE())</f>
        <v>-</v>
      </c>
      <c r="M47" s="57" t="s">
        <v>8</v>
      </c>
      <c r="N47" s="30"/>
    </row>
    <row r="48" customFormat="false" ht="24" hidden="false" customHeight="false" outlineLevel="0" collapsed="false">
      <c r="A48" s="30"/>
      <c r="B48" s="53" t="n">
        <f aca="false">B45+1</f>
        <v>23</v>
      </c>
      <c r="C48" s="79" t="s">
        <v>215</v>
      </c>
      <c r="D48" s="44" t="s">
        <v>63</v>
      </c>
      <c r="E48" s="53" t="s">
        <v>184</v>
      </c>
      <c r="F48" s="53" t="s">
        <v>216</v>
      </c>
      <c r="G48" s="53" t="s">
        <v>217</v>
      </c>
      <c r="H48" s="79" t="s">
        <v>476</v>
      </c>
      <c r="I48" s="62" t="s">
        <v>219</v>
      </c>
      <c r="J48" s="44" t="s">
        <v>208</v>
      </c>
      <c r="K48" s="52" t="s">
        <v>220</v>
      </c>
      <c r="L48" s="38" t="str">
        <f aca="false">VLOOKUP(K48,CódigosRetorno!$A$2:$B$1730,2,FALSE())</f>
        <v>Debe corresponder a algún valor válido establecido en el catálogo 13</v>
      </c>
      <c r="M48" s="49" t="s">
        <v>221</v>
      </c>
      <c r="N48" s="30"/>
    </row>
    <row r="49" customFormat="false" ht="48" hidden="false" customHeight="false" outlineLevel="0" collapsed="false">
      <c r="A49" s="30"/>
      <c r="B49" s="44" t="n">
        <f aca="false">+B48+1</f>
        <v>24</v>
      </c>
      <c r="C49" s="45" t="s">
        <v>222</v>
      </c>
      <c r="D49" s="44" t="s">
        <v>63</v>
      </c>
      <c r="E49" s="44" t="s">
        <v>184</v>
      </c>
      <c r="F49" s="44" t="s">
        <v>223</v>
      </c>
      <c r="G49" s="44"/>
      <c r="H49" s="45" t="s">
        <v>477</v>
      </c>
      <c r="I49" s="46" t="s">
        <v>444</v>
      </c>
      <c r="J49" s="44" t="s">
        <v>208</v>
      </c>
      <c r="K49" s="47" t="s">
        <v>478</v>
      </c>
      <c r="L49" s="38" t="str">
        <f aca="false">VLOOKUP(K49,CódigosRetorno!$A$2:$B$1730,2,FALSE())</f>
        <v>La dirección completa y detallada del domicilio fiscal del cliente no cumple con el formato establecido</v>
      </c>
      <c r="M49" s="44" t="s">
        <v>8</v>
      </c>
      <c r="N49" s="30"/>
    </row>
    <row r="50" customFormat="false" ht="48" hidden="false" customHeight="false" outlineLevel="0" collapsed="false">
      <c r="A50" s="30"/>
      <c r="B50" s="44" t="n">
        <f aca="false">+B49+1</f>
        <v>25</v>
      </c>
      <c r="C50" s="45" t="s">
        <v>227</v>
      </c>
      <c r="D50" s="44" t="s">
        <v>63</v>
      </c>
      <c r="E50" s="44" t="s">
        <v>184</v>
      </c>
      <c r="F50" s="44" t="s">
        <v>228</v>
      </c>
      <c r="G50" s="44"/>
      <c r="H50" s="45" t="s">
        <v>479</v>
      </c>
      <c r="I50" s="46" t="s">
        <v>446</v>
      </c>
      <c r="J50" s="44" t="s">
        <v>208</v>
      </c>
      <c r="K50" s="47" t="s">
        <v>480</v>
      </c>
      <c r="L50" s="38" t="str">
        <f aca="false">VLOOKUP(K50,CódigosRetorno!$A$2:$B$1730,2,FALSE())</f>
        <v>La urbanización del domicilio fiscal del cliente no cumple con el formato establecido</v>
      </c>
      <c r="M50" s="44" t="s">
        <v>8</v>
      </c>
      <c r="N50" s="30"/>
    </row>
    <row r="51" customFormat="false" ht="48" hidden="false" customHeight="false" outlineLevel="0" collapsed="false">
      <c r="A51" s="30"/>
      <c r="B51" s="44" t="n">
        <f aca="false">+B50+1</f>
        <v>26</v>
      </c>
      <c r="C51" s="45" t="s">
        <v>232</v>
      </c>
      <c r="D51" s="44" t="s">
        <v>63</v>
      </c>
      <c r="E51" s="44" t="s">
        <v>184</v>
      </c>
      <c r="F51" s="44" t="s">
        <v>228</v>
      </c>
      <c r="G51" s="44"/>
      <c r="H51" s="45" t="s">
        <v>481</v>
      </c>
      <c r="I51" s="46" t="s">
        <v>446</v>
      </c>
      <c r="J51" s="44" t="s">
        <v>208</v>
      </c>
      <c r="K51" s="47" t="s">
        <v>482</v>
      </c>
      <c r="L51" s="38" t="str">
        <f aca="false">VLOOKUP(K51,CódigosRetorno!$A$2:$B$1730,2,FALSE())</f>
        <v>La provincia del domicilio fiscal del cliente no cumple con el formato establecido</v>
      </c>
      <c r="M51" s="44" t="s">
        <v>8</v>
      </c>
      <c r="N51" s="30"/>
    </row>
    <row r="52" customFormat="false" ht="48" hidden="false" customHeight="false" outlineLevel="0" collapsed="false">
      <c r="A52" s="30"/>
      <c r="B52" s="44" t="n">
        <f aca="false">+B51+1</f>
        <v>27</v>
      </c>
      <c r="C52" s="45" t="s">
        <v>235</v>
      </c>
      <c r="D52" s="44" t="s">
        <v>63</v>
      </c>
      <c r="E52" s="44" t="s">
        <v>184</v>
      </c>
      <c r="F52" s="44" t="s">
        <v>228</v>
      </c>
      <c r="G52" s="44"/>
      <c r="H52" s="45" t="s">
        <v>483</v>
      </c>
      <c r="I52" s="46" t="s">
        <v>446</v>
      </c>
      <c r="J52" s="44" t="s">
        <v>208</v>
      </c>
      <c r="K52" s="47" t="s">
        <v>484</v>
      </c>
      <c r="L52" s="38" t="str">
        <f aca="false">VLOOKUP(K52,CódigosRetorno!$A$2:$B$1730,2,FALSE())</f>
        <v>El departamento del domicilio fiscal del cliente no cumple con el formato establecido</v>
      </c>
      <c r="M52" s="44" t="s">
        <v>8</v>
      </c>
      <c r="N52" s="30"/>
    </row>
    <row r="53" customFormat="false" ht="48" hidden="false" customHeight="false" outlineLevel="0" collapsed="false">
      <c r="A53" s="30"/>
      <c r="B53" s="44" t="n">
        <f aca="false">+B52+1</f>
        <v>28</v>
      </c>
      <c r="C53" s="45" t="s">
        <v>238</v>
      </c>
      <c r="D53" s="44" t="s">
        <v>63</v>
      </c>
      <c r="E53" s="44" t="s">
        <v>184</v>
      </c>
      <c r="F53" s="44" t="s">
        <v>228</v>
      </c>
      <c r="G53" s="44"/>
      <c r="H53" s="45" t="s">
        <v>485</v>
      </c>
      <c r="I53" s="46" t="s">
        <v>446</v>
      </c>
      <c r="J53" s="44" t="s">
        <v>208</v>
      </c>
      <c r="K53" s="47" t="s">
        <v>486</v>
      </c>
      <c r="L53" s="38" t="str">
        <f aca="false">VLOOKUP(K53,CódigosRetorno!$A$2:$B$1730,2,FALSE())</f>
        <v>El distrito del domicilio fiscal del cliente no cumple con el formato establecido</v>
      </c>
      <c r="M53" s="44" t="s">
        <v>8</v>
      </c>
      <c r="N53" s="30"/>
    </row>
    <row r="54" customFormat="false" ht="24" hidden="false" customHeight="false" outlineLevel="0" collapsed="false">
      <c r="A54" s="30"/>
      <c r="B54" s="44" t="n">
        <f aca="false">+B53+1</f>
        <v>29</v>
      </c>
      <c r="C54" s="45" t="s">
        <v>241</v>
      </c>
      <c r="D54" s="44" t="s">
        <v>63</v>
      </c>
      <c r="E54" s="44" t="s">
        <v>184</v>
      </c>
      <c r="F54" s="44" t="s">
        <v>242</v>
      </c>
      <c r="G54" s="44" t="s">
        <v>243</v>
      </c>
      <c r="H54" s="45" t="s">
        <v>487</v>
      </c>
      <c r="I54" s="46" t="s">
        <v>245</v>
      </c>
      <c r="J54" s="44" t="s">
        <v>6</v>
      </c>
      <c r="K54" s="47" t="s">
        <v>246</v>
      </c>
      <c r="L54" s="38" t="str">
        <f aca="false">VLOOKUP(K54,CódigosRetorno!$A$2:$B$1730,2,FALSE())</f>
        <v>El valor del país inválido.</v>
      </c>
      <c r="M54" s="44" t="s">
        <v>8</v>
      </c>
      <c r="N54" s="30"/>
    </row>
    <row r="55" customFormat="false" ht="15" hidden="false" customHeight="false" outlineLevel="0" collapsed="false">
      <c r="A55" s="30"/>
      <c r="B55" s="55" t="s">
        <v>488</v>
      </c>
      <c r="C55" s="78"/>
      <c r="D55" s="61"/>
      <c r="E55" s="61" t="s">
        <v>8</v>
      </c>
      <c r="F55" s="61" t="s">
        <v>8</v>
      </c>
      <c r="G55" s="61" t="s">
        <v>8</v>
      </c>
      <c r="H55" s="64" t="s">
        <v>8</v>
      </c>
      <c r="I55" s="59" t="s">
        <v>8</v>
      </c>
      <c r="J55" s="61" t="s">
        <v>8</v>
      </c>
      <c r="K55" s="65" t="s">
        <v>8</v>
      </c>
      <c r="L55" s="43" t="str">
        <f aca="false">VLOOKUP(K55,CódigosRetorno!$A$2:$B$1730,2,FALSE())</f>
        <v>-</v>
      </c>
      <c r="M55" s="61" t="s">
        <v>8</v>
      </c>
      <c r="N55" s="30"/>
    </row>
    <row r="56" customFormat="false" ht="24" hidden="false" customHeight="false" outlineLevel="0" collapsed="false">
      <c r="A56" s="30"/>
      <c r="B56" s="53" t="n">
        <f aca="false">B54+1</f>
        <v>30</v>
      </c>
      <c r="C56" s="80" t="s">
        <v>489</v>
      </c>
      <c r="D56" s="49" t="s">
        <v>63</v>
      </c>
      <c r="E56" s="81" t="s">
        <v>143</v>
      </c>
      <c r="F56" s="81" t="s">
        <v>285</v>
      </c>
      <c r="G56" s="81" t="s">
        <v>490</v>
      </c>
      <c r="H56" s="80" t="s">
        <v>491</v>
      </c>
      <c r="I56" s="46" t="s">
        <v>256</v>
      </c>
      <c r="J56" s="44" t="s">
        <v>6</v>
      </c>
      <c r="K56" s="47" t="s">
        <v>492</v>
      </c>
      <c r="L56" s="38" t="str">
        <f aca="false">VLOOKUP(K56,CódigosRetorno!$A$2:$B$1730,2,FALSE())</f>
        <v>El régimen percepción enviado no corresponde con su condición de Agente de percepción.</v>
      </c>
      <c r="M56" s="49" t="s">
        <v>493</v>
      </c>
      <c r="N56" s="30"/>
    </row>
    <row r="57" customFormat="false" ht="60" hidden="false" customHeight="false" outlineLevel="0" collapsed="false">
      <c r="A57" s="30"/>
      <c r="B57" s="53"/>
      <c r="C57" s="80"/>
      <c r="D57" s="49"/>
      <c r="E57" s="81"/>
      <c r="F57" s="81"/>
      <c r="G57" s="81"/>
      <c r="H57" s="80"/>
      <c r="I57" s="82" t="s">
        <v>494</v>
      </c>
      <c r="J57" s="83" t="s">
        <v>6</v>
      </c>
      <c r="K57" s="84" t="s">
        <v>495</v>
      </c>
      <c r="L57" s="38" t="str">
        <f aca="false">VLOOKUP(K57,CódigosRetorno!$A$2:$B$1730,2,FALSE())</f>
        <v>No esta permitido referenciar el Código del régimen de percepción con el regimen del documento relacionado.</v>
      </c>
      <c r="M57" s="49"/>
      <c r="N57" s="30"/>
    </row>
    <row r="58" customFormat="false" ht="60" hidden="false" customHeight="false" outlineLevel="0" collapsed="false">
      <c r="A58" s="30"/>
      <c r="B58" s="53"/>
      <c r="C58" s="80"/>
      <c r="D58" s="49"/>
      <c r="E58" s="81"/>
      <c r="F58" s="81"/>
      <c r="G58" s="81"/>
      <c r="H58" s="80"/>
      <c r="I58" s="82" t="s">
        <v>496</v>
      </c>
      <c r="J58" s="83" t="s">
        <v>6</v>
      </c>
      <c r="K58" s="84" t="s">
        <v>495</v>
      </c>
      <c r="L58" s="38" t="str">
        <f aca="false">VLOOKUP(K58,CódigosRetorno!$A$2:$B$1730,2,FALSE())</f>
        <v>No esta permitido referenciar el Código del régimen de percepción con el regimen del documento relacionado.</v>
      </c>
      <c r="M58" s="49"/>
      <c r="N58" s="30"/>
    </row>
    <row r="59" customFormat="false" ht="24" hidden="false" customHeight="false" outlineLevel="0" collapsed="false">
      <c r="A59" s="30"/>
      <c r="B59" s="53" t="n">
        <f aca="false">+B56+1</f>
        <v>31</v>
      </c>
      <c r="C59" s="80" t="s">
        <v>497</v>
      </c>
      <c r="D59" s="49" t="s">
        <v>63</v>
      </c>
      <c r="E59" s="81" t="s">
        <v>143</v>
      </c>
      <c r="F59" s="81" t="s">
        <v>291</v>
      </c>
      <c r="G59" s="81" t="s">
        <v>292</v>
      </c>
      <c r="H59" s="80" t="s">
        <v>498</v>
      </c>
      <c r="I59" s="46" t="s">
        <v>499</v>
      </c>
      <c r="J59" s="44" t="s">
        <v>6</v>
      </c>
      <c r="K59" s="47" t="s">
        <v>500</v>
      </c>
      <c r="L59" s="38" t="str">
        <f aca="false">VLOOKUP(K59,CódigosRetorno!$A$2:$B$1730,2,FALSE())</f>
        <v>La tasa de percepción enviada no corresponde con el régimen de percepción.</v>
      </c>
      <c r="M59" s="49" t="s">
        <v>493</v>
      </c>
      <c r="N59" s="30"/>
    </row>
    <row r="60" customFormat="false" ht="15" hidden="false" customHeight="false" outlineLevel="0" collapsed="false">
      <c r="A60" s="30"/>
      <c r="B60" s="44" t="n">
        <f aca="false">+B59+1</f>
        <v>32</v>
      </c>
      <c r="C60" s="45" t="s">
        <v>296</v>
      </c>
      <c r="D60" s="44" t="s">
        <v>63</v>
      </c>
      <c r="E60" s="44" t="s">
        <v>184</v>
      </c>
      <c r="F60" s="44" t="s">
        <v>297</v>
      </c>
      <c r="G60" s="44"/>
      <c r="H60" s="45" t="s">
        <v>501</v>
      </c>
      <c r="I60" s="38" t="s">
        <v>186</v>
      </c>
      <c r="J60" s="48" t="s">
        <v>8</v>
      </c>
      <c r="K60" s="52" t="s">
        <v>8</v>
      </c>
      <c r="L60" s="38" t="str">
        <f aca="false">VLOOKUP(K60,CódigosRetorno!$A$2:$B$1730,2,FALSE())</f>
        <v>-</v>
      </c>
      <c r="M60" s="49" t="s">
        <v>8</v>
      </c>
      <c r="N60" s="30"/>
    </row>
    <row r="61" customFormat="false" ht="24" hidden="false" customHeight="true" outlineLevel="0" collapsed="false">
      <c r="A61" s="30"/>
      <c r="B61" s="44" t="n">
        <f aca="false">+B60+1</f>
        <v>33</v>
      </c>
      <c r="C61" s="45" t="s">
        <v>502</v>
      </c>
      <c r="D61" s="44" t="s">
        <v>63</v>
      </c>
      <c r="E61" s="44" t="s">
        <v>143</v>
      </c>
      <c r="F61" s="44" t="s">
        <v>300</v>
      </c>
      <c r="G61" s="44" t="s">
        <v>301</v>
      </c>
      <c r="H61" s="45" t="s">
        <v>503</v>
      </c>
      <c r="I61" s="46" t="s">
        <v>303</v>
      </c>
      <c r="J61" s="44" t="s">
        <v>6</v>
      </c>
      <c r="K61" s="47" t="s">
        <v>304</v>
      </c>
      <c r="L61" s="38" t="str">
        <f aca="false">VLOOKUP(K61,CódigosRetorno!$A$2:$B$1730,2,FALSE())</f>
        <v>El dato ingresado en TotalInvoiceAmount debe ser numérico mayor a cero</v>
      </c>
      <c r="M61" s="44" t="s">
        <v>8</v>
      </c>
      <c r="N61" s="30"/>
    </row>
    <row r="62" customFormat="false" ht="24" hidden="false" customHeight="false" outlineLevel="0" collapsed="false">
      <c r="A62" s="30"/>
      <c r="B62" s="44"/>
      <c r="C62" s="45"/>
      <c r="D62" s="44"/>
      <c r="E62" s="44"/>
      <c r="F62" s="44"/>
      <c r="G62" s="44"/>
      <c r="H62" s="45"/>
      <c r="I62" s="46" t="s">
        <v>504</v>
      </c>
      <c r="J62" s="44" t="s">
        <v>6</v>
      </c>
      <c r="K62" s="47" t="s">
        <v>505</v>
      </c>
      <c r="L62" s="38" t="str">
        <f aca="false">VLOOKUP(K62,CódigosRetorno!$A$2:$B$1730,2,FALSE())</f>
        <v>Importe total percibido debe ser igual a la suma de los importes percibidos por cada documento relacionado.</v>
      </c>
      <c r="M62" s="44" t="s">
        <v>8</v>
      </c>
      <c r="N62" s="30"/>
    </row>
    <row r="63" customFormat="false" ht="24" hidden="false" customHeight="false" outlineLevel="0" collapsed="false">
      <c r="A63" s="30"/>
      <c r="B63" s="53" t="n">
        <f aca="false">+B61+1</f>
        <v>34</v>
      </c>
      <c r="C63" s="79" t="s">
        <v>506</v>
      </c>
      <c r="D63" s="44" t="s">
        <v>63</v>
      </c>
      <c r="E63" s="53" t="s">
        <v>143</v>
      </c>
      <c r="F63" s="53" t="s">
        <v>144</v>
      </c>
      <c r="G63" s="53" t="s">
        <v>308</v>
      </c>
      <c r="H63" s="79" t="s">
        <v>507</v>
      </c>
      <c r="I63" s="46" t="s">
        <v>310</v>
      </c>
      <c r="J63" s="44" t="s">
        <v>6</v>
      </c>
      <c r="K63" s="47" t="s">
        <v>508</v>
      </c>
      <c r="L63" s="38" t="str">
        <f aca="false">VLOOKUP(K63,CódigosRetorno!$A$2:$B$1730,2,FALSE())</f>
        <v>El valor de la moneda del Importe total Percibido debe ser PEN</v>
      </c>
      <c r="M63" s="44" t="s">
        <v>8</v>
      </c>
      <c r="N63" s="30"/>
    </row>
    <row r="64" customFormat="false" ht="24" hidden="false" customHeight="true" outlineLevel="0" collapsed="false">
      <c r="A64" s="30"/>
      <c r="B64" s="44" t="n">
        <f aca="false">B63+1</f>
        <v>35</v>
      </c>
      <c r="C64" s="38" t="s">
        <v>509</v>
      </c>
      <c r="D64" s="68" t="s">
        <v>63</v>
      </c>
      <c r="E64" s="44" t="s">
        <v>143</v>
      </c>
      <c r="F64" s="44" t="s">
        <v>300</v>
      </c>
      <c r="G64" s="44" t="s">
        <v>301</v>
      </c>
      <c r="H64" s="79" t="s">
        <v>510</v>
      </c>
      <c r="I64" s="46" t="s">
        <v>303</v>
      </c>
      <c r="J64" s="44" t="s">
        <v>6</v>
      </c>
      <c r="K64" s="47" t="s">
        <v>511</v>
      </c>
      <c r="L64" s="38" t="str">
        <f aca="false">VLOOKUP(K64,CódigosRetorno!$A$2:$B$1730,2,FALSE())</f>
        <v>El dato ingresado en SUNATTotalCashed debe ser numérico mayor a cero</v>
      </c>
      <c r="M64" s="44" t="s">
        <v>8</v>
      </c>
      <c r="N64" s="30"/>
    </row>
    <row r="65" customFormat="false" ht="36" hidden="false" customHeight="false" outlineLevel="0" collapsed="false">
      <c r="A65" s="30"/>
      <c r="B65" s="44"/>
      <c r="C65" s="38"/>
      <c r="D65" s="68"/>
      <c r="E65" s="44"/>
      <c r="F65" s="44"/>
      <c r="G65" s="44"/>
      <c r="H65" s="79"/>
      <c r="I65" s="46" t="s">
        <v>512</v>
      </c>
      <c r="J65" s="44" t="s">
        <v>6</v>
      </c>
      <c r="K65" s="47" t="s">
        <v>513</v>
      </c>
      <c r="L65" s="38" t="str">
        <f aca="false">VLOOKUP(K65,CódigosRetorno!$A$2:$B$1730,2,FALSE())</f>
        <v>Importe total cobrado debe ser igual a la suma de los importes cobrados por cada documento relacionado.</v>
      </c>
      <c r="M65" s="44" t="s">
        <v>8</v>
      </c>
      <c r="N65" s="30"/>
    </row>
    <row r="66" customFormat="false" ht="24" hidden="false" customHeight="false" outlineLevel="0" collapsed="false">
      <c r="A66" s="30"/>
      <c r="B66" s="44" t="n">
        <f aca="false">+B64+1</f>
        <v>36</v>
      </c>
      <c r="C66" s="38" t="s">
        <v>514</v>
      </c>
      <c r="D66" s="44" t="s">
        <v>63</v>
      </c>
      <c r="E66" s="44" t="s">
        <v>143</v>
      </c>
      <c r="F66" s="44" t="s">
        <v>144</v>
      </c>
      <c r="G66" s="44" t="s">
        <v>308</v>
      </c>
      <c r="H66" s="79" t="s">
        <v>515</v>
      </c>
      <c r="I66" s="46" t="s">
        <v>310</v>
      </c>
      <c r="J66" s="44" t="s">
        <v>6</v>
      </c>
      <c r="K66" s="47" t="s">
        <v>516</v>
      </c>
      <c r="L66" s="38" t="str">
        <f aca="false">VLOOKUP(K66,CódigosRetorno!$A$2:$B$1730,2,FALSE())</f>
        <v>El valor de la moneda del Importe total Cobrado debe ser PEN</v>
      </c>
      <c r="M66" s="44" t="s">
        <v>8</v>
      </c>
      <c r="N66" s="30"/>
    </row>
    <row r="67" customFormat="false" ht="24" hidden="false" customHeight="true" outlineLevel="0" collapsed="false">
      <c r="A67" s="30"/>
      <c r="B67" s="44" t="n">
        <f aca="false">B66+1</f>
        <v>37</v>
      </c>
      <c r="C67" s="46" t="s">
        <v>517</v>
      </c>
      <c r="D67" s="44" t="s">
        <v>63</v>
      </c>
      <c r="E67" s="44" t="s">
        <v>184</v>
      </c>
      <c r="F67" s="44" t="s">
        <v>300</v>
      </c>
      <c r="G67" s="44" t="s">
        <v>301</v>
      </c>
      <c r="H67" s="45" t="s">
        <v>518</v>
      </c>
      <c r="I67" s="51" t="s">
        <v>322</v>
      </c>
      <c r="J67" s="52" t="s">
        <v>6</v>
      </c>
      <c r="K67" s="52" t="s">
        <v>323</v>
      </c>
      <c r="L67" s="38" t="str">
        <f aca="false">VLOOKUP(MID(K67,1,4),CódigosRetorno!$A$2:$B$1730,2,FALSE())</f>
        <v>El monto para el redondeo del Importe Total excede el valor permitido</v>
      </c>
      <c r="M67" s="44" t="s">
        <v>8</v>
      </c>
      <c r="N67" s="30"/>
    </row>
    <row r="68" customFormat="false" ht="24" hidden="false" customHeight="false" outlineLevel="0" collapsed="false">
      <c r="A68" s="30"/>
      <c r="B68" s="44"/>
      <c r="C68" s="46"/>
      <c r="D68" s="44"/>
      <c r="E68" s="44"/>
      <c r="F68" s="44" t="s">
        <v>144</v>
      </c>
      <c r="G68" s="44" t="s">
        <v>308</v>
      </c>
      <c r="H68" s="45" t="s">
        <v>519</v>
      </c>
      <c r="I68" s="51" t="s">
        <v>325</v>
      </c>
      <c r="J68" s="52" t="s">
        <v>6</v>
      </c>
      <c r="K68" s="52" t="s">
        <v>326</v>
      </c>
      <c r="L68" s="38" t="str">
        <f aca="false">VLOOKUP(MID(K68,1,4),CódigosRetorno!$A$2:$B$1730,2,FALSE())</f>
        <v>La moneda del monto para el redondeo debe ser PEN</v>
      </c>
      <c r="M68" s="44" t="s">
        <v>8</v>
      </c>
      <c r="N68" s="30"/>
    </row>
    <row r="69" customFormat="false" ht="15" hidden="false" customHeight="false" outlineLevel="0" collapsed="false">
      <c r="A69" s="30"/>
      <c r="B69" s="55" t="s">
        <v>327</v>
      </c>
      <c r="C69" s="56"/>
      <c r="D69" s="61"/>
      <c r="E69" s="61" t="s">
        <v>8</v>
      </c>
      <c r="F69" s="61" t="s">
        <v>8</v>
      </c>
      <c r="G69" s="61" t="s">
        <v>8</v>
      </c>
      <c r="H69" s="64" t="s">
        <v>8</v>
      </c>
      <c r="I69" s="59" t="s">
        <v>8</v>
      </c>
      <c r="J69" s="61" t="s">
        <v>8</v>
      </c>
      <c r="K69" s="65" t="s">
        <v>8</v>
      </c>
      <c r="L69" s="43" t="str">
        <f aca="false">VLOOKUP(K69,CódigosRetorno!$A$2:$B$1730,2,FALSE())</f>
        <v>-</v>
      </c>
      <c r="M69" s="61" t="s">
        <v>8</v>
      </c>
      <c r="N69" s="30"/>
    </row>
    <row r="70" customFormat="false" ht="24" hidden="false" customHeight="true" outlineLevel="0" collapsed="false">
      <c r="A70" s="30"/>
      <c r="B70" s="67" t="n">
        <f aca="false">B67+1</f>
        <v>38</v>
      </c>
      <c r="C70" s="46" t="s">
        <v>328</v>
      </c>
      <c r="D70" s="67" t="s">
        <v>329</v>
      </c>
      <c r="E70" s="67" t="s">
        <v>143</v>
      </c>
      <c r="F70" s="85"/>
      <c r="G70" s="85"/>
      <c r="H70" s="79" t="s">
        <v>520</v>
      </c>
      <c r="I70" s="82" t="s">
        <v>521</v>
      </c>
      <c r="J70" s="83" t="s">
        <v>6</v>
      </c>
      <c r="K70" s="84" t="s">
        <v>522</v>
      </c>
      <c r="L70" s="38" t="str">
        <f aca="false">VLOOKUP(MID(K70,1,4),CódigosRetorno!$A$2:$B$1730,2,FALSE())</f>
        <v>Solo se permite 1 documento relacionado cuando el Indicador de emisión excepcional es '01'</v>
      </c>
      <c r="M70" s="86"/>
      <c r="N70" s="30"/>
    </row>
    <row r="71" customFormat="false" ht="24" hidden="false" customHeight="true" outlineLevel="0" collapsed="false">
      <c r="A71" s="30"/>
      <c r="B71" s="67"/>
      <c r="C71" s="46"/>
      <c r="D71" s="67"/>
      <c r="E71" s="67"/>
      <c r="F71" s="68" t="s">
        <v>330</v>
      </c>
      <c r="G71" s="68" t="s">
        <v>331</v>
      </c>
      <c r="H71" s="54" t="s">
        <v>523</v>
      </c>
      <c r="I71" s="46" t="s">
        <v>200</v>
      </c>
      <c r="J71" s="44" t="s">
        <v>6</v>
      </c>
      <c r="K71" s="47" t="s">
        <v>333</v>
      </c>
      <c r="L71" s="38" t="str">
        <f aca="false">VLOOKUP(K71,CódigosRetorno!$A$2:$B$1730,2,FALSE())</f>
        <v>El XML no contiene el tag o no existe información del tipo de documento relacionado</v>
      </c>
      <c r="M71" s="44" t="s">
        <v>8</v>
      </c>
      <c r="N71" s="30"/>
    </row>
    <row r="72" customFormat="false" ht="15" hidden="false" customHeight="false" outlineLevel="0" collapsed="false">
      <c r="A72" s="30"/>
      <c r="B72" s="67"/>
      <c r="C72" s="46"/>
      <c r="D72" s="67"/>
      <c r="E72" s="67"/>
      <c r="F72" s="67"/>
      <c r="G72" s="67"/>
      <c r="H72" s="54"/>
      <c r="I72" s="46" t="s">
        <v>524</v>
      </c>
      <c r="J72" s="44" t="s">
        <v>6</v>
      </c>
      <c r="K72" s="47" t="s">
        <v>335</v>
      </c>
      <c r="L72" s="38" t="str">
        <f aca="false">VLOOKUP(K72,CódigosRetorno!$A$2:$B$1730,2,FALSE())</f>
        <v>El tipo de documento relacionado no es válido</v>
      </c>
      <c r="M72" s="44" t="s">
        <v>8</v>
      </c>
      <c r="N72" s="30"/>
    </row>
    <row r="73" customFormat="false" ht="24" hidden="false" customHeight="false" outlineLevel="0" collapsed="false">
      <c r="A73" s="30"/>
      <c r="B73" s="67"/>
      <c r="C73" s="46"/>
      <c r="D73" s="67"/>
      <c r="E73" s="67"/>
      <c r="F73" s="68"/>
      <c r="G73" s="68"/>
      <c r="H73" s="54"/>
      <c r="I73" s="82" t="s">
        <v>525</v>
      </c>
      <c r="J73" s="83" t="s">
        <v>6</v>
      </c>
      <c r="K73" s="84" t="s">
        <v>526</v>
      </c>
      <c r="L73" s="38" t="str">
        <f aca="false">VLOOKUP(K73,CódigosRetorno!$A$2:$B$1730,2,FALSE())</f>
        <v>Solo se permite '01' para el Tipo de documento relacionado cuando el valor del Indicador de emisión excepcional es '01'</v>
      </c>
      <c r="M73" s="44" t="s">
        <v>8</v>
      </c>
      <c r="N73" s="30"/>
    </row>
    <row r="74" customFormat="false" ht="24" hidden="false" customHeight="true" outlineLevel="0" collapsed="false">
      <c r="A74" s="30"/>
      <c r="B74" s="67" t="n">
        <f aca="false">+B70+1</f>
        <v>39</v>
      </c>
      <c r="C74" s="46" t="s">
        <v>527</v>
      </c>
      <c r="D74" s="67" t="s">
        <v>329</v>
      </c>
      <c r="E74" s="67" t="s">
        <v>143</v>
      </c>
      <c r="F74" s="67" t="s">
        <v>162</v>
      </c>
      <c r="G74" s="67" t="s">
        <v>163</v>
      </c>
      <c r="H74" s="67" t="s">
        <v>528</v>
      </c>
      <c r="I74" s="46" t="s">
        <v>250</v>
      </c>
      <c r="J74" s="44" t="s">
        <v>6</v>
      </c>
      <c r="K74" s="47" t="s">
        <v>338</v>
      </c>
      <c r="L74" s="38" t="str">
        <f aca="false">VLOOKUP(K74,CódigosRetorno!$A$2:$B$1730,2,FALSE())</f>
        <v>El XML no contiene el tag o no existe información del número de documento relacionado</v>
      </c>
      <c r="M74" s="44" t="s">
        <v>8</v>
      </c>
      <c r="N74" s="30"/>
    </row>
    <row r="75" customFormat="false" ht="40.5" hidden="false" customHeight="true" outlineLevel="0" collapsed="false">
      <c r="A75" s="30"/>
      <c r="B75" s="67"/>
      <c r="C75" s="46"/>
      <c r="D75" s="67"/>
      <c r="E75" s="67"/>
      <c r="F75" s="67"/>
      <c r="G75" s="67"/>
      <c r="H75" s="67"/>
      <c r="I75" s="46" t="s">
        <v>339</v>
      </c>
      <c r="J75" s="44" t="s">
        <v>6</v>
      </c>
      <c r="K75" s="47" t="s">
        <v>340</v>
      </c>
      <c r="L75" s="38" t="str">
        <f aca="false">VLOOKUP(K75,CódigosRetorno!$A$2:$B$1730,2,FALSE())</f>
        <v>El número de documento relacionado no está permitido o no es valido</v>
      </c>
      <c r="M75" s="44" t="s">
        <v>8</v>
      </c>
      <c r="N75" s="30"/>
    </row>
    <row r="76" customFormat="false" ht="42" hidden="false" customHeight="true" outlineLevel="0" collapsed="false">
      <c r="A76" s="30"/>
      <c r="B76" s="67"/>
      <c r="C76" s="46"/>
      <c r="D76" s="67"/>
      <c r="E76" s="67"/>
      <c r="F76" s="67"/>
      <c r="G76" s="67"/>
      <c r="H76" s="67"/>
      <c r="I76" s="46" t="s">
        <v>529</v>
      </c>
      <c r="J76" s="44" t="s">
        <v>6</v>
      </c>
      <c r="K76" s="47" t="s">
        <v>340</v>
      </c>
      <c r="L76" s="38" t="str">
        <f aca="false">VLOOKUP(K76,CódigosRetorno!$A$2:$B$1730,2,FALSE())</f>
        <v>El número de documento relacionado no está permitido o no es valido</v>
      </c>
      <c r="M76" s="44" t="s">
        <v>8</v>
      </c>
      <c r="N76" s="30"/>
    </row>
    <row r="77" customFormat="false" ht="48" hidden="false" customHeight="false" outlineLevel="0" collapsed="false">
      <c r="A77" s="30"/>
      <c r="B77" s="67"/>
      <c r="C77" s="46"/>
      <c r="D77" s="67"/>
      <c r="E77" s="67"/>
      <c r="F77" s="67"/>
      <c r="G77" s="67"/>
      <c r="H77" s="67"/>
      <c r="I77" s="46" t="s">
        <v>530</v>
      </c>
      <c r="J77" s="44" t="s">
        <v>6</v>
      </c>
      <c r="K77" s="47" t="s">
        <v>531</v>
      </c>
      <c r="L77" s="38" t="str">
        <f aca="false">VLOOKUP(K77,CódigosRetorno!$A$2:$B$1730,2,FALSE())</f>
        <v>El comprobante electrónico enviado no se encuentra registrado en la SUNAT.</v>
      </c>
      <c r="M77" s="44" t="s">
        <v>428</v>
      </c>
      <c r="N77" s="30"/>
    </row>
    <row r="78" customFormat="false" ht="48" hidden="false" customHeight="false" outlineLevel="0" collapsed="false">
      <c r="A78" s="30"/>
      <c r="B78" s="67"/>
      <c r="C78" s="46"/>
      <c r="D78" s="67"/>
      <c r="E78" s="67"/>
      <c r="F78" s="67"/>
      <c r="G78" s="67"/>
      <c r="H78" s="67"/>
      <c r="I78" s="46" t="s">
        <v>532</v>
      </c>
      <c r="J78" s="44" t="s">
        <v>6</v>
      </c>
      <c r="K78" s="47" t="s">
        <v>531</v>
      </c>
      <c r="L78" s="38" t="str">
        <f aca="false">VLOOKUP(K78,CódigosRetorno!$A$2:$B$1730,2,FALSE())</f>
        <v>El comprobante electrónico enviado no se encuentra registrado en la SUNAT.</v>
      </c>
      <c r="M78" s="44" t="s">
        <v>428</v>
      </c>
      <c r="N78" s="30"/>
    </row>
    <row r="79" customFormat="false" ht="72" hidden="false" customHeight="false" outlineLevel="0" collapsed="false">
      <c r="A79" s="30"/>
      <c r="B79" s="67"/>
      <c r="C79" s="46"/>
      <c r="D79" s="67"/>
      <c r="E79" s="67"/>
      <c r="F79" s="67"/>
      <c r="G79" s="67"/>
      <c r="H79" s="67"/>
      <c r="I79" s="46" t="s">
        <v>533</v>
      </c>
      <c r="J79" s="44" t="s">
        <v>208</v>
      </c>
      <c r="K79" s="47" t="s">
        <v>534</v>
      </c>
      <c r="L79" s="38" t="str">
        <f aca="false">VLOOKUP(K79,CódigosRetorno!$A$2:$B$1730,2,FALSE())</f>
        <v>El Comprobante de Pago no está autorizado en los Sistemas de la SUNAT.</v>
      </c>
      <c r="M79" s="44" t="s">
        <v>535</v>
      </c>
      <c r="N79" s="30"/>
    </row>
    <row r="80" customFormat="false" ht="48" hidden="false" customHeight="false" outlineLevel="0" collapsed="false">
      <c r="A80" s="30"/>
      <c r="B80" s="67"/>
      <c r="C80" s="46"/>
      <c r="D80" s="67"/>
      <c r="E80" s="67"/>
      <c r="F80" s="67"/>
      <c r="G80" s="67"/>
      <c r="H80" s="67"/>
      <c r="I80" s="87" t="s">
        <v>536</v>
      </c>
      <c r="J80" s="88" t="s">
        <v>6</v>
      </c>
      <c r="K80" s="89" t="s">
        <v>537</v>
      </c>
      <c r="L80" s="38" t="str">
        <f aca="false">VLOOKUP(K80,CódigosRetorno!$A$2:$B$1730,2,FALSE())</f>
        <v>El documento relacionado tiene monto informado de percepción</v>
      </c>
      <c r="M80" s="44" t="s">
        <v>428</v>
      </c>
      <c r="N80" s="30"/>
    </row>
    <row r="81" customFormat="false" ht="48" hidden="false" customHeight="false" outlineLevel="0" collapsed="false">
      <c r="A81" s="30"/>
      <c r="B81" s="67"/>
      <c r="C81" s="46"/>
      <c r="D81" s="67"/>
      <c r="E81" s="67"/>
      <c r="F81" s="67"/>
      <c r="G81" s="67"/>
      <c r="H81" s="67"/>
      <c r="I81" s="90" t="s">
        <v>538</v>
      </c>
      <c r="J81" s="88" t="s">
        <v>6</v>
      </c>
      <c r="K81" s="91" t="s">
        <v>539</v>
      </c>
      <c r="L81" s="38" t="str">
        <f aca="false">VLOOKUP(K81,CódigosRetorno!$A$2:$B$1730,2,FALSE())</f>
        <v>La boleta de venta relacionada tiene monto informado de percepción.</v>
      </c>
      <c r="M81" s="44"/>
      <c r="N81" s="30"/>
    </row>
    <row r="82" customFormat="false" ht="48" hidden="false" customHeight="false" outlineLevel="0" collapsed="false">
      <c r="A82" s="30"/>
      <c r="B82" s="67"/>
      <c r="C82" s="46"/>
      <c r="D82" s="67"/>
      <c r="E82" s="67"/>
      <c r="F82" s="67"/>
      <c r="G82" s="67"/>
      <c r="H82" s="67"/>
      <c r="I82" s="90" t="s">
        <v>540</v>
      </c>
      <c r="J82" s="88" t="s">
        <v>6</v>
      </c>
      <c r="K82" s="89" t="s">
        <v>541</v>
      </c>
      <c r="L82" s="38" t="str">
        <f aca="false">VLOOKUP(K82,CódigosRetorno!$A$2:$B$1730,2,FALSE())</f>
        <v>Se permite emitir comprobante de percepción excepcional cuando el documento de referencia es al contado.</v>
      </c>
      <c r="M82" s="44" t="s">
        <v>428</v>
      </c>
      <c r="N82" s="30"/>
    </row>
    <row r="83" customFormat="false" ht="48" hidden="false" customHeight="false" outlineLevel="0" collapsed="false">
      <c r="A83" s="30"/>
      <c r="B83" s="67"/>
      <c r="C83" s="46"/>
      <c r="D83" s="67"/>
      <c r="E83" s="67"/>
      <c r="F83" s="67"/>
      <c r="G83" s="67"/>
      <c r="H83" s="67"/>
      <c r="I83" s="90" t="s">
        <v>542</v>
      </c>
      <c r="J83" s="88" t="s">
        <v>6</v>
      </c>
      <c r="K83" s="89" t="s">
        <v>543</v>
      </c>
      <c r="L83" s="38" t="str">
        <f aca="false">VLOOKUP(K83,CódigosRetorno!$A$2:$B$1730,2,FALSE())</f>
        <v>Se permite emitir comprobante de percepción (no excepcional) cuando documento de referencia es al crédito o no tiene indicador de forma de pago.</v>
      </c>
      <c r="M83" s="44"/>
      <c r="N83" s="30"/>
    </row>
    <row r="84" customFormat="false" ht="72" hidden="false" customHeight="false" outlineLevel="0" collapsed="false">
      <c r="A84" s="30"/>
      <c r="B84" s="67"/>
      <c r="C84" s="46"/>
      <c r="D84" s="67"/>
      <c r="E84" s="67"/>
      <c r="F84" s="67"/>
      <c r="G84" s="67"/>
      <c r="H84" s="67"/>
      <c r="I84" s="82" t="s">
        <v>544</v>
      </c>
      <c r="J84" s="83" t="s">
        <v>6</v>
      </c>
      <c r="K84" s="84" t="s">
        <v>545</v>
      </c>
      <c r="L84" s="38" t="str">
        <f aca="false">VLOOKUP(K84,CódigosRetorno!$A$2:$B$1730,2,FALSE())</f>
        <v>Solo se permite referenciar siempre y cuando el comprobante de percepción excepcional en el que se referencia al documento relacionado haya sido revertido.</v>
      </c>
      <c r="M84" s="44"/>
      <c r="N84" s="30"/>
    </row>
    <row r="85" customFormat="false" ht="48" hidden="false" customHeight="false" outlineLevel="0" collapsed="false">
      <c r="A85" s="30"/>
      <c r="B85" s="44" t="n">
        <f aca="false">+B74+1</f>
        <v>40</v>
      </c>
      <c r="C85" s="45" t="s">
        <v>546</v>
      </c>
      <c r="D85" s="44" t="s">
        <v>329</v>
      </c>
      <c r="E85" s="44" t="s">
        <v>143</v>
      </c>
      <c r="F85" s="44" t="s">
        <v>343</v>
      </c>
      <c r="G85" s="44" t="s">
        <v>178</v>
      </c>
      <c r="H85" s="79" t="s">
        <v>547</v>
      </c>
      <c r="I85" s="46" t="s">
        <v>548</v>
      </c>
      <c r="J85" s="44" t="s">
        <v>6</v>
      </c>
      <c r="K85" s="47" t="s">
        <v>549</v>
      </c>
      <c r="L85" s="38" t="str">
        <f aca="false">VLOOKUP(K85,CódigosRetorno!$A$2:$B$1730,2,FALSE())</f>
        <v>La fecha de emisión, Importe total del comprobante y la moneda del comprobante electrónico enviado no son los registrados en los Sistemas de SUNAT.</v>
      </c>
      <c r="M85" s="44" t="s">
        <v>428</v>
      </c>
      <c r="N85" s="30"/>
    </row>
    <row r="86" customFormat="false" ht="24" hidden="false" customHeight="false" outlineLevel="0" collapsed="false">
      <c r="A86" s="30"/>
      <c r="B86" s="44" t="n">
        <f aca="false">+B85+1</f>
        <v>41</v>
      </c>
      <c r="C86" s="45" t="s">
        <v>347</v>
      </c>
      <c r="D86" s="53" t="s">
        <v>329</v>
      </c>
      <c r="E86" s="44" t="s">
        <v>143</v>
      </c>
      <c r="F86" s="44" t="s">
        <v>300</v>
      </c>
      <c r="G86" s="44" t="s">
        <v>301</v>
      </c>
      <c r="H86" s="79" t="s">
        <v>550</v>
      </c>
      <c r="I86" s="46" t="s">
        <v>303</v>
      </c>
      <c r="J86" s="44" t="s">
        <v>6</v>
      </c>
      <c r="K86" s="47" t="s">
        <v>349</v>
      </c>
      <c r="L86" s="38" t="str">
        <f aca="false">VLOOKUP(K86,CódigosRetorno!$A$2:$B$1730,2,FALSE())</f>
        <v>El dato ingresado en el importe total documento relacionado debe ser numérico mayor a cero</v>
      </c>
      <c r="M86" s="44" t="s">
        <v>8</v>
      </c>
      <c r="N86" s="30"/>
    </row>
    <row r="87" customFormat="false" ht="36" hidden="false" customHeight="false" outlineLevel="0" collapsed="false">
      <c r="A87" s="30"/>
      <c r="B87" s="44" t="n">
        <f aca="false">+B86+1</f>
        <v>42</v>
      </c>
      <c r="C87" s="45" t="s">
        <v>350</v>
      </c>
      <c r="D87" s="44" t="s">
        <v>329</v>
      </c>
      <c r="E87" s="44" t="s">
        <v>143</v>
      </c>
      <c r="F87" s="44" t="s">
        <v>144</v>
      </c>
      <c r="G87" s="44" t="s">
        <v>308</v>
      </c>
      <c r="H87" s="79" t="s">
        <v>551</v>
      </c>
      <c r="I87" s="38" t="s">
        <v>186</v>
      </c>
      <c r="J87" s="44" t="s">
        <v>8</v>
      </c>
      <c r="K87" s="47" t="s">
        <v>8</v>
      </c>
      <c r="L87" s="38" t="str">
        <f aca="false">VLOOKUP(K87,CódigosRetorno!$A$2:$B$1730,2,FALSE())</f>
        <v>-</v>
      </c>
      <c r="M87" s="44" t="s">
        <v>8</v>
      </c>
      <c r="N87" s="30"/>
    </row>
    <row r="88" customFormat="false" ht="15" hidden="false" customHeight="false" outlineLevel="0" collapsed="false">
      <c r="A88" s="30"/>
      <c r="B88" s="55" t="s">
        <v>352</v>
      </c>
      <c r="C88" s="56"/>
      <c r="D88" s="61"/>
      <c r="E88" s="61" t="s">
        <v>8</v>
      </c>
      <c r="F88" s="61" t="s">
        <v>8</v>
      </c>
      <c r="G88" s="61" t="s">
        <v>8</v>
      </c>
      <c r="H88" s="64" t="s">
        <v>8</v>
      </c>
      <c r="I88" s="59" t="s">
        <v>8</v>
      </c>
      <c r="J88" s="57" t="s">
        <v>8</v>
      </c>
      <c r="K88" s="60" t="s">
        <v>8</v>
      </c>
      <c r="L88" s="43" t="str">
        <f aca="false">VLOOKUP(K88,CódigosRetorno!$A$2:$B$1730,2,FALSE())</f>
        <v>-</v>
      </c>
      <c r="M88" s="57" t="s">
        <v>8</v>
      </c>
      <c r="N88" s="30"/>
    </row>
    <row r="89" customFormat="false" ht="24" hidden="false" customHeight="true" outlineLevel="0" collapsed="false">
      <c r="A89" s="30"/>
      <c r="B89" s="67" t="n">
        <f aca="false">+B87+1</f>
        <v>43</v>
      </c>
      <c r="C89" s="45" t="s">
        <v>552</v>
      </c>
      <c r="D89" s="67" t="s">
        <v>329</v>
      </c>
      <c r="E89" s="67" t="s">
        <v>143</v>
      </c>
      <c r="F89" s="67" t="s">
        <v>177</v>
      </c>
      <c r="G89" s="67" t="s">
        <v>178</v>
      </c>
      <c r="H89" s="45" t="s">
        <v>553</v>
      </c>
      <c r="I89" s="46" t="s">
        <v>355</v>
      </c>
      <c r="J89" s="44" t="s">
        <v>6</v>
      </c>
      <c r="K89" s="47" t="s">
        <v>554</v>
      </c>
      <c r="L89" s="38" t="str">
        <f aca="false">VLOOKUP(K89,CódigosRetorno!$A$2:$B$1730,2,FALSE())</f>
        <v>El XML no contiene el tag o no existe información de la fecha de cobro del documento Relacionado</v>
      </c>
      <c r="M89" s="44" t="s">
        <v>8</v>
      </c>
      <c r="N89" s="30"/>
    </row>
    <row r="90" customFormat="false" ht="48" hidden="false" customHeight="false" outlineLevel="0" collapsed="false">
      <c r="A90" s="30"/>
      <c r="B90" s="67"/>
      <c r="C90" s="45"/>
      <c r="D90" s="67"/>
      <c r="E90" s="67"/>
      <c r="F90" s="67"/>
      <c r="G90" s="67"/>
      <c r="H90" s="45"/>
      <c r="I90" s="46" t="s">
        <v>555</v>
      </c>
      <c r="J90" s="44" t="s">
        <v>6</v>
      </c>
      <c r="K90" s="47" t="s">
        <v>556</v>
      </c>
      <c r="L90" s="38" t="str">
        <f aca="false">VLOOKUP(K90,CódigosRetorno!$A$2:$B$1730,2,FALSE())</f>
        <v>La fecha de cobro de cada documento relacionado deben ser del mismo Periodo (mm/aaaa), asimismo estas fechas podrán ser menores o iguales a la fecha de emisión del comprobante de percepción</v>
      </c>
      <c r="M90" s="44" t="s">
        <v>8</v>
      </c>
      <c r="N90" s="30"/>
    </row>
    <row r="91" customFormat="false" ht="36" hidden="false" customHeight="false" outlineLevel="0" collapsed="false">
      <c r="A91" s="30"/>
      <c r="B91" s="67"/>
      <c r="C91" s="45"/>
      <c r="D91" s="67"/>
      <c r="E91" s="67"/>
      <c r="F91" s="67"/>
      <c r="G91" s="67"/>
      <c r="H91" s="45"/>
      <c r="I91" s="46" t="s">
        <v>557</v>
      </c>
      <c r="J91" s="44" t="s">
        <v>6</v>
      </c>
      <c r="K91" s="47" t="s">
        <v>558</v>
      </c>
      <c r="L91" s="38" t="str">
        <f aca="false">VLOOKUP(K91,CódigosRetorno!$A$2:$B$1730,2,FALSE())</f>
        <v>La fecha de cobro debe estar entre el primer día calendario del mes al cual corresponde la fecha de emisión del comprobante de percepción o desde la fecha de emisión del comprobante relacionado.</v>
      </c>
      <c r="M91" s="44" t="s">
        <v>8</v>
      </c>
      <c r="N91" s="30"/>
    </row>
    <row r="92" customFormat="false" ht="36" hidden="false" customHeight="false" outlineLevel="0" collapsed="false">
      <c r="A92" s="30"/>
      <c r="B92" s="67"/>
      <c r="C92" s="45"/>
      <c r="D92" s="67"/>
      <c r="E92" s="67"/>
      <c r="F92" s="67"/>
      <c r="G92" s="67"/>
      <c r="H92" s="45"/>
      <c r="I92" s="46" t="s">
        <v>559</v>
      </c>
      <c r="J92" s="44" t="s">
        <v>6</v>
      </c>
      <c r="K92" s="47" t="s">
        <v>558</v>
      </c>
      <c r="L92" s="38" t="str">
        <f aca="false">VLOOKUP(K92,CódigosRetorno!$A$2:$B$1730,2,FALSE())</f>
        <v>La fecha de cobro debe estar entre el primer día calendario del mes al cual corresponde la fecha de emisión del comprobante de percepción o desde la fecha de emisión del comprobante relacionado.</v>
      </c>
      <c r="M92" s="44" t="s">
        <v>8</v>
      </c>
      <c r="N92" s="30"/>
    </row>
    <row r="93" customFormat="false" ht="36" hidden="false" customHeight="false" outlineLevel="0" collapsed="false">
      <c r="A93" s="30"/>
      <c r="B93" s="67"/>
      <c r="C93" s="45"/>
      <c r="D93" s="67"/>
      <c r="E93" s="67"/>
      <c r="F93" s="67"/>
      <c r="G93" s="67"/>
      <c r="H93" s="45"/>
      <c r="I93" s="46" t="s">
        <v>560</v>
      </c>
      <c r="J93" s="44" t="s">
        <v>6</v>
      </c>
      <c r="K93" s="47" t="s">
        <v>558</v>
      </c>
      <c r="L93" s="38" t="str">
        <f aca="false">VLOOKUP(K93,CódigosRetorno!$A$2:$B$1730,2,FALSE())</f>
        <v>La fecha de cobro debe estar entre el primer día calendario del mes al cual corresponde la fecha de emisión del comprobante de percepción o desde la fecha de emisión del comprobante relacionado.</v>
      </c>
      <c r="M93" s="44" t="s">
        <v>8</v>
      </c>
      <c r="N93" s="30"/>
    </row>
    <row r="94" customFormat="false" ht="36" hidden="false" customHeight="false" outlineLevel="0" collapsed="false">
      <c r="A94" s="30"/>
      <c r="B94" s="67"/>
      <c r="C94" s="45"/>
      <c r="D94" s="67"/>
      <c r="E94" s="67"/>
      <c r="F94" s="67"/>
      <c r="G94" s="67"/>
      <c r="H94" s="45"/>
      <c r="I94" s="46" t="s">
        <v>561</v>
      </c>
      <c r="J94" s="44" t="s">
        <v>6</v>
      </c>
      <c r="K94" s="47" t="s">
        <v>558</v>
      </c>
      <c r="L94" s="38" t="str">
        <f aca="false">VLOOKUP(K94,CódigosRetorno!$A$2:$B$1730,2,FALSE())</f>
        <v>La fecha de cobro debe estar entre el primer día calendario del mes al cual corresponde la fecha de emisión del comprobante de percepción o desde la fecha de emisión del comprobante relacionado.</v>
      </c>
      <c r="M94" s="44" t="s">
        <v>8</v>
      </c>
      <c r="N94" s="30"/>
    </row>
    <row r="95" customFormat="false" ht="24" hidden="false" customHeight="true" outlineLevel="0" collapsed="false">
      <c r="A95" s="30"/>
      <c r="B95" s="67" t="n">
        <f aca="false">+B89+1</f>
        <v>44</v>
      </c>
      <c r="C95" s="45" t="s">
        <v>562</v>
      </c>
      <c r="D95" s="67" t="s">
        <v>329</v>
      </c>
      <c r="E95" s="67" t="s">
        <v>143</v>
      </c>
      <c r="F95" s="67" t="s">
        <v>365</v>
      </c>
      <c r="G95" s="67"/>
      <c r="H95" s="45" t="s">
        <v>563</v>
      </c>
      <c r="I95" s="46" t="s">
        <v>367</v>
      </c>
      <c r="J95" s="44" t="s">
        <v>6</v>
      </c>
      <c r="K95" s="47" t="s">
        <v>564</v>
      </c>
      <c r="L95" s="38" t="str">
        <f aca="false">VLOOKUP(K95,CódigosRetorno!$A$2:$B$1730,2,FALSE())</f>
        <v>El XML no contiene el tag o no existe información del número de cobro</v>
      </c>
      <c r="M95" s="44" t="s">
        <v>8</v>
      </c>
      <c r="N95" s="30"/>
    </row>
    <row r="96" customFormat="false" ht="24" hidden="false" customHeight="false" outlineLevel="0" collapsed="false">
      <c r="A96" s="30"/>
      <c r="B96" s="67"/>
      <c r="C96" s="45"/>
      <c r="D96" s="67"/>
      <c r="E96" s="67"/>
      <c r="F96" s="67"/>
      <c r="G96" s="67"/>
      <c r="H96" s="45"/>
      <c r="I96" s="46" t="s">
        <v>369</v>
      </c>
      <c r="J96" s="44" t="s">
        <v>6</v>
      </c>
      <c r="K96" s="47" t="s">
        <v>565</v>
      </c>
      <c r="L96" s="38" t="str">
        <f aca="false">VLOOKUP(K96,CódigosRetorno!$A$2:$B$1730,2,FALSE())</f>
        <v>El dato ingresado en el número de cobro no es válido</v>
      </c>
      <c r="M96" s="44" t="s">
        <v>8</v>
      </c>
      <c r="N96" s="30"/>
    </row>
    <row r="97" customFormat="false" ht="36" hidden="false" customHeight="false" outlineLevel="0" collapsed="false">
      <c r="A97" s="30"/>
      <c r="B97" s="67"/>
      <c r="C97" s="45"/>
      <c r="D97" s="67"/>
      <c r="E97" s="67"/>
      <c r="F97" s="67"/>
      <c r="G97" s="67"/>
      <c r="H97" s="45"/>
      <c r="I97" s="46" t="s">
        <v>566</v>
      </c>
      <c r="J97" s="44" t="s">
        <v>6</v>
      </c>
      <c r="K97" s="47" t="s">
        <v>372</v>
      </c>
      <c r="L97" s="38" t="str">
        <f aca="false">VLOOKUP(K97,CódigosRetorno!$A$2:$B$1730,2,FALSE())</f>
        <v>El Nro. de documento con el número de pago ya se encuentra en la Relación de Documentos Relacionados agregados.</v>
      </c>
      <c r="M97" s="44" t="s">
        <v>8</v>
      </c>
      <c r="N97" s="30"/>
    </row>
    <row r="98" customFormat="false" ht="24" hidden="false" customHeight="true" outlineLevel="0" collapsed="false">
      <c r="A98" s="30"/>
      <c r="B98" s="44" t="n">
        <f aca="false">+B95+1</f>
        <v>45</v>
      </c>
      <c r="C98" s="45" t="s">
        <v>567</v>
      </c>
      <c r="D98" s="44" t="s">
        <v>329</v>
      </c>
      <c r="E98" s="44" t="s">
        <v>143</v>
      </c>
      <c r="F98" s="44" t="s">
        <v>300</v>
      </c>
      <c r="G98" s="44" t="s">
        <v>301</v>
      </c>
      <c r="H98" s="45" t="s">
        <v>568</v>
      </c>
      <c r="I98" s="46" t="s">
        <v>355</v>
      </c>
      <c r="J98" s="44" t="s">
        <v>6</v>
      </c>
      <c r="K98" s="47" t="s">
        <v>569</v>
      </c>
      <c r="L98" s="38" t="str">
        <f aca="false">VLOOKUP(K98,CódigosRetorno!$A$2:$B$1730,2,FALSE())</f>
        <v>El XML no contiene el tag o no existe información del Importe del cobro</v>
      </c>
      <c r="M98" s="44" t="s">
        <v>8</v>
      </c>
      <c r="N98" s="30"/>
    </row>
    <row r="99" customFormat="false" ht="24" hidden="false" customHeight="false" outlineLevel="0" collapsed="false">
      <c r="A99" s="30"/>
      <c r="B99" s="44"/>
      <c r="C99" s="45"/>
      <c r="D99" s="44"/>
      <c r="E99" s="44"/>
      <c r="F99" s="44"/>
      <c r="G99" s="44"/>
      <c r="H99" s="45"/>
      <c r="I99" s="46" t="s">
        <v>376</v>
      </c>
      <c r="J99" s="44" t="s">
        <v>6</v>
      </c>
      <c r="K99" s="47" t="s">
        <v>570</v>
      </c>
      <c r="L99" s="38" t="str">
        <f aca="false">VLOOKUP(K99,CódigosRetorno!$A$2:$B$1730,2,FALSE())</f>
        <v>El dato ingresado en el Importe del cobro debe ser numérico mayor a cero</v>
      </c>
      <c r="M99" s="44" t="s">
        <v>8</v>
      </c>
      <c r="N99" s="30"/>
    </row>
    <row r="100" customFormat="false" ht="36" hidden="false" customHeight="false" outlineLevel="0" collapsed="false">
      <c r="A100" s="30"/>
      <c r="B100" s="44" t="n">
        <f aca="false">+B98+1</f>
        <v>46</v>
      </c>
      <c r="C100" s="45" t="s">
        <v>571</v>
      </c>
      <c r="D100" s="44" t="s">
        <v>329</v>
      </c>
      <c r="E100" s="44" t="s">
        <v>143</v>
      </c>
      <c r="F100" s="44" t="s">
        <v>144</v>
      </c>
      <c r="G100" s="44" t="s">
        <v>308</v>
      </c>
      <c r="H100" s="45" t="s">
        <v>572</v>
      </c>
      <c r="I100" s="46" t="s">
        <v>380</v>
      </c>
      <c r="J100" s="44" t="s">
        <v>6</v>
      </c>
      <c r="K100" s="47" t="s">
        <v>573</v>
      </c>
      <c r="L100" s="38" t="str">
        <f aca="false">VLOOKUP(K100,CódigosRetorno!$A$2:$B$1730,2,FALSE())</f>
        <v>La moneda del importe de cobro debe ser la misma que la del documento relacionado.</v>
      </c>
      <c r="M100" s="44" t="s">
        <v>8</v>
      </c>
      <c r="N100" s="30"/>
    </row>
    <row r="101" customFormat="false" ht="15" hidden="false" customHeight="false" outlineLevel="0" collapsed="false">
      <c r="A101" s="30"/>
      <c r="B101" s="55" t="s">
        <v>574</v>
      </c>
      <c r="C101" s="56"/>
      <c r="D101" s="61"/>
      <c r="E101" s="61" t="s">
        <v>8</v>
      </c>
      <c r="F101" s="61" t="s">
        <v>8</v>
      </c>
      <c r="G101" s="61" t="s">
        <v>8</v>
      </c>
      <c r="H101" s="64" t="s">
        <v>8</v>
      </c>
      <c r="I101" s="59" t="s">
        <v>8</v>
      </c>
      <c r="J101" s="61" t="s">
        <v>8</v>
      </c>
      <c r="K101" s="65" t="s">
        <v>8</v>
      </c>
      <c r="L101" s="43" t="str">
        <f aca="false">VLOOKUP(K101,CódigosRetorno!$A$2:$B$1730,2,FALSE())</f>
        <v>-</v>
      </c>
      <c r="M101" s="61" t="s">
        <v>8</v>
      </c>
      <c r="N101" s="30"/>
    </row>
    <row r="102" customFormat="false" ht="24" hidden="false" customHeight="true" outlineLevel="0" collapsed="false">
      <c r="A102" s="30"/>
      <c r="B102" s="67" t="n">
        <f aca="false">+B100+1</f>
        <v>47</v>
      </c>
      <c r="C102" s="45" t="s">
        <v>575</v>
      </c>
      <c r="D102" s="67" t="s">
        <v>329</v>
      </c>
      <c r="E102" s="67" t="s">
        <v>143</v>
      </c>
      <c r="F102" s="67" t="s">
        <v>300</v>
      </c>
      <c r="G102" s="67" t="s">
        <v>301</v>
      </c>
      <c r="H102" s="45" t="s">
        <v>576</v>
      </c>
      <c r="I102" s="46" t="s">
        <v>385</v>
      </c>
      <c r="J102" s="44" t="s">
        <v>6</v>
      </c>
      <c r="K102" s="47" t="s">
        <v>577</v>
      </c>
      <c r="L102" s="38" t="str">
        <f aca="false">VLOOKUP(K102,CódigosRetorno!$A$2:$B$1730,2,FALSE())</f>
        <v>El dato ingresado en el Importe percibido debe ser numérico mayor a cero</v>
      </c>
      <c r="M102" s="44" t="s">
        <v>8</v>
      </c>
      <c r="N102" s="30"/>
    </row>
    <row r="103" customFormat="false" ht="48" hidden="false" customHeight="false" outlineLevel="0" collapsed="false">
      <c r="A103" s="30"/>
      <c r="B103" s="67"/>
      <c r="C103" s="45"/>
      <c r="D103" s="67"/>
      <c r="E103" s="67"/>
      <c r="F103" s="67"/>
      <c r="G103" s="67"/>
      <c r="H103" s="45"/>
      <c r="I103" s="46" t="s">
        <v>578</v>
      </c>
      <c r="J103" s="44" t="s">
        <v>6</v>
      </c>
      <c r="K103" s="47" t="s">
        <v>579</v>
      </c>
      <c r="L103" s="38" t="str">
        <f aca="false">VLOOKUP(K103,CódigosRetorno!$A$2:$B$1730,2,FALSE())</f>
        <v>Los montos de pago, percibidos y montos cobrados consignados para el documento relacionado no son correctos.</v>
      </c>
      <c r="M103" s="44" t="s">
        <v>8</v>
      </c>
      <c r="N103" s="30"/>
    </row>
    <row r="104" customFormat="false" ht="48" hidden="false" customHeight="false" outlineLevel="0" collapsed="false">
      <c r="A104" s="30"/>
      <c r="B104" s="67"/>
      <c r="C104" s="45"/>
      <c r="D104" s="67"/>
      <c r="E104" s="67"/>
      <c r="F104" s="67"/>
      <c r="G104" s="67"/>
      <c r="H104" s="45"/>
      <c r="I104" s="46" t="s">
        <v>580</v>
      </c>
      <c r="J104" s="44" t="s">
        <v>6</v>
      </c>
      <c r="K104" s="47" t="s">
        <v>579</v>
      </c>
      <c r="L104" s="38" t="str">
        <f aca="false">VLOOKUP(K104,CódigosRetorno!$A$2:$B$1730,2,FALSE())</f>
        <v>Los montos de pago, percibidos y montos cobrados consignados para el documento relacionado no son correctos.</v>
      </c>
      <c r="M104" s="44" t="s">
        <v>8</v>
      </c>
      <c r="N104" s="30"/>
    </row>
    <row r="105" customFormat="false" ht="36" hidden="false" customHeight="false" outlineLevel="0" collapsed="false">
      <c r="A105" s="30"/>
      <c r="B105" s="44" t="n">
        <f aca="false">+B102+1</f>
        <v>48</v>
      </c>
      <c r="C105" s="45" t="s">
        <v>581</v>
      </c>
      <c r="D105" s="44" t="s">
        <v>329</v>
      </c>
      <c r="E105" s="44" t="s">
        <v>143</v>
      </c>
      <c r="F105" s="44" t="s">
        <v>144</v>
      </c>
      <c r="G105" s="44" t="s">
        <v>308</v>
      </c>
      <c r="H105" s="79" t="s">
        <v>582</v>
      </c>
      <c r="I105" s="46" t="s">
        <v>325</v>
      </c>
      <c r="J105" s="44" t="s">
        <v>6</v>
      </c>
      <c r="K105" s="47" t="s">
        <v>583</v>
      </c>
      <c r="L105" s="38" t="str">
        <f aca="false">VLOOKUP(K105,CódigosRetorno!$A$2:$B$1730,2,FALSE())</f>
        <v>El valor de la moneda de importe percibido debe ser PEN</v>
      </c>
      <c r="M105" s="44" t="s">
        <v>8</v>
      </c>
      <c r="N105" s="30"/>
    </row>
    <row r="106" customFormat="false" ht="36" hidden="false" customHeight="false" outlineLevel="0" collapsed="false">
      <c r="A106" s="30"/>
      <c r="B106" s="44" t="n">
        <f aca="false">+B105+1</f>
        <v>49</v>
      </c>
      <c r="C106" s="45" t="s">
        <v>584</v>
      </c>
      <c r="D106" s="44" t="s">
        <v>329</v>
      </c>
      <c r="E106" s="44" t="s">
        <v>143</v>
      </c>
      <c r="F106" s="44" t="s">
        <v>177</v>
      </c>
      <c r="G106" s="44" t="s">
        <v>178</v>
      </c>
      <c r="H106" s="45" t="s">
        <v>585</v>
      </c>
      <c r="I106" s="38" t="s">
        <v>186</v>
      </c>
      <c r="J106" s="48" t="s">
        <v>8</v>
      </c>
      <c r="K106" s="52" t="s">
        <v>8</v>
      </c>
      <c r="L106" s="38" t="str">
        <f aca="false">VLOOKUP(K106,CódigosRetorno!$A$2:$B$1730,2,FALSE())</f>
        <v>-</v>
      </c>
      <c r="M106" s="44" t="s">
        <v>8</v>
      </c>
      <c r="N106" s="30"/>
    </row>
    <row r="107" customFormat="false" ht="24" hidden="false" customHeight="true" outlineLevel="0" collapsed="false">
      <c r="A107" s="30"/>
      <c r="B107" s="67" t="n">
        <f aca="false">B106+1</f>
        <v>50</v>
      </c>
      <c r="C107" s="45" t="s">
        <v>586</v>
      </c>
      <c r="D107" s="67" t="s">
        <v>329</v>
      </c>
      <c r="E107" s="67" t="s">
        <v>143</v>
      </c>
      <c r="F107" s="67" t="s">
        <v>300</v>
      </c>
      <c r="G107" s="67" t="s">
        <v>301</v>
      </c>
      <c r="H107" s="45" t="s">
        <v>587</v>
      </c>
      <c r="I107" s="46" t="s">
        <v>385</v>
      </c>
      <c r="J107" s="44" t="s">
        <v>6</v>
      </c>
      <c r="K107" s="47" t="s">
        <v>588</v>
      </c>
      <c r="L107" s="38" t="str">
        <f aca="false">VLOOKUP(K107,CódigosRetorno!$A$2:$B$1730,2,FALSE())</f>
        <v>El dato ingresado en el Monto total a cobrar debe ser numérico mayor a cero</v>
      </c>
      <c r="M107" s="44" t="s">
        <v>8</v>
      </c>
      <c r="N107" s="30"/>
    </row>
    <row r="108" customFormat="false" ht="36" hidden="false" customHeight="false" outlineLevel="0" collapsed="false">
      <c r="A108" s="30"/>
      <c r="B108" s="67"/>
      <c r="C108" s="45"/>
      <c r="D108" s="67"/>
      <c r="E108" s="67"/>
      <c r="F108" s="67"/>
      <c r="G108" s="67"/>
      <c r="H108" s="45"/>
      <c r="I108" s="46" t="s">
        <v>589</v>
      </c>
      <c r="J108" s="44" t="s">
        <v>6</v>
      </c>
      <c r="K108" s="47" t="s">
        <v>579</v>
      </c>
      <c r="L108" s="38" t="str">
        <f aca="false">VLOOKUP(K108,CódigosRetorno!$A$2:$B$1730,2,FALSE())</f>
        <v>Los montos de pago, percibidos y montos cobrados consignados para el documento relacionado no son correctos.</v>
      </c>
      <c r="M108" s="44" t="s">
        <v>8</v>
      </c>
      <c r="N108" s="30"/>
    </row>
    <row r="109" customFormat="false" ht="48" hidden="false" customHeight="false" outlineLevel="0" collapsed="false">
      <c r="A109" s="30"/>
      <c r="B109" s="67"/>
      <c r="C109" s="45"/>
      <c r="D109" s="67"/>
      <c r="E109" s="67"/>
      <c r="F109" s="67"/>
      <c r="G109" s="67"/>
      <c r="H109" s="45"/>
      <c r="I109" s="46" t="s">
        <v>590</v>
      </c>
      <c r="J109" s="44" t="s">
        <v>6</v>
      </c>
      <c r="K109" s="47" t="s">
        <v>579</v>
      </c>
      <c r="L109" s="38" t="str">
        <f aca="false">VLOOKUP(K109,CódigosRetorno!$A$2:$B$1730,2,FALSE())</f>
        <v>Los montos de pago, percibidos y montos cobrados consignados para el documento relacionado no son correctos.</v>
      </c>
      <c r="M109" s="44" t="s">
        <v>8</v>
      </c>
      <c r="N109" s="30"/>
    </row>
    <row r="110" customFormat="false" ht="36" hidden="false" customHeight="false" outlineLevel="0" collapsed="false">
      <c r="A110" s="30"/>
      <c r="B110" s="44" t="n">
        <f aca="false">+B107+1</f>
        <v>51</v>
      </c>
      <c r="C110" s="45" t="s">
        <v>591</v>
      </c>
      <c r="D110" s="44" t="s">
        <v>329</v>
      </c>
      <c r="E110" s="44" t="s">
        <v>143</v>
      </c>
      <c r="F110" s="44" t="s">
        <v>144</v>
      </c>
      <c r="G110" s="44" t="s">
        <v>308</v>
      </c>
      <c r="H110" s="79" t="s">
        <v>592</v>
      </c>
      <c r="I110" s="46" t="s">
        <v>325</v>
      </c>
      <c r="J110" s="44" t="s">
        <v>6</v>
      </c>
      <c r="K110" s="47" t="s">
        <v>593</v>
      </c>
      <c r="L110" s="38" t="str">
        <f aca="false">VLOOKUP(K110,CódigosRetorno!$A$2:$B$1730,2,FALSE())</f>
        <v>El valor de la moneda del Monto total a cobrar debe ser PEN</v>
      </c>
      <c r="M110" s="44" t="s">
        <v>8</v>
      </c>
      <c r="N110" s="30"/>
    </row>
    <row r="111" customFormat="false" ht="15" hidden="false" customHeight="false" outlineLevel="0" collapsed="false">
      <c r="A111" s="30"/>
      <c r="B111" s="63" t="s">
        <v>403</v>
      </c>
      <c r="C111" s="56"/>
      <c r="D111" s="69"/>
      <c r="E111" s="69" t="s">
        <v>8</v>
      </c>
      <c r="F111" s="69" t="s">
        <v>8</v>
      </c>
      <c r="G111" s="69" t="s">
        <v>8</v>
      </c>
      <c r="H111" s="70" t="s">
        <v>8</v>
      </c>
      <c r="I111" s="59" t="s">
        <v>8</v>
      </c>
      <c r="J111" s="57" t="s">
        <v>8</v>
      </c>
      <c r="K111" s="60" t="s">
        <v>8</v>
      </c>
      <c r="L111" s="43" t="str">
        <f aca="false">VLOOKUP(K111,CódigosRetorno!$A$2:$B$1730,2,FALSE())</f>
        <v>-</v>
      </c>
      <c r="M111" s="57" t="s">
        <v>8</v>
      </c>
      <c r="N111" s="30"/>
    </row>
    <row r="112" customFormat="false" ht="24" hidden="false" customHeight="true" outlineLevel="0" collapsed="false">
      <c r="A112" s="30"/>
      <c r="B112" s="44" t="n">
        <f aca="false">+B110+1</f>
        <v>52</v>
      </c>
      <c r="C112" s="38" t="s">
        <v>594</v>
      </c>
      <c r="D112" s="49" t="s">
        <v>329</v>
      </c>
      <c r="E112" s="49" t="s">
        <v>184</v>
      </c>
      <c r="F112" s="49" t="s">
        <v>144</v>
      </c>
      <c r="G112" s="44" t="s">
        <v>308</v>
      </c>
      <c r="H112" s="38" t="s">
        <v>595</v>
      </c>
      <c r="I112" s="46" t="s">
        <v>406</v>
      </c>
      <c r="J112" s="44" t="s">
        <v>6</v>
      </c>
      <c r="K112" s="47" t="s">
        <v>407</v>
      </c>
      <c r="L112" s="38" t="str">
        <f aca="false">VLOOKUP(K112,CódigosRetorno!$A$2:$B$1730,2,FALSE())</f>
        <v>El XML no contiene el tag o no existe información de la moneda de referencia para el tipo de cambio</v>
      </c>
      <c r="M112" s="44" t="s">
        <v>8</v>
      </c>
      <c r="N112" s="30"/>
    </row>
    <row r="113" customFormat="false" ht="24" hidden="false" customHeight="false" outlineLevel="0" collapsed="false">
      <c r="A113" s="30"/>
      <c r="B113" s="44"/>
      <c r="C113" s="38"/>
      <c r="D113" s="49"/>
      <c r="E113" s="49"/>
      <c r="F113" s="49"/>
      <c r="G113" s="44"/>
      <c r="H113" s="38"/>
      <c r="I113" s="46" t="s">
        <v>408</v>
      </c>
      <c r="J113" s="44" t="s">
        <v>6</v>
      </c>
      <c r="K113" s="47" t="s">
        <v>409</v>
      </c>
      <c r="L113" s="38" t="str">
        <f aca="false">VLOOKUP(K113,CódigosRetorno!$A$2:$B$1730,2,FALSE())</f>
        <v>La moneda de referencia para el tipo de cambio debe ser la misma que la del documento relacionado</v>
      </c>
      <c r="M113" s="44" t="s">
        <v>8</v>
      </c>
      <c r="N113" s="30"/>
    </row>
    <row r="114" customFormat="false" ht="36" hidden="false" customHeight="false" outlineLevel="0" collapsed="false">
      <c r="A114" s="30"/>
      <c r="B114" s="44" t="n">
        <f aca="false">+B112+1</f>
        <v>53</v>
      </c>
      <c r="C114" s="38" t="s">
        <v>596</v>
      </c>
      <c r="D114" s="49" t="s">
        <v>329</v>
      </c>
      <c r="E114" s="49" t="s">
        <v>184</v>
      </c>
      <c r="F114" s="49" t="s">
        <v>144</v>
      </c>
      <c r="G114" s="44" t="s">
        <v>308</v>
      </c>
      <c r="H114" s="80" t="s">
        <v>597</v>
      </c>
      <c r="I114" s="92" t="s">
        <v>598</v>
      </c>
      <c r="J114" s="44" t="s">
        <v>6</v>
      </c>
      <c r="K114" s="47" t="s">
        <v>413</v>
      </c>
      <c r="L114" s="38" t="str">
        <f aca="false">VLOOKUP(K114,CódigosRetorno!$A$2:$B$1730,2,FALSE())</f>
        <v>El valor de la moneda objetivo para la Tasa de Cambio debe ser PEN</v>
      </c>
      <c r="M114" s="44" t="s">
        <v>8</v>
      </c>
      <c r="N114" s="30"/>
    </row>
    <row r="115" customFormat="false" ht="24" hidden="false" customHeight="true" outlineLevel="0" collapsed="false">
      <c r="A115" s="30"/>
      <c r="B115" s="44" t="n">
        <f aca="false">+B114+1</f>
        <v>54</v>
      </c>
      <c r="C115" s="38" t="s">
        <v>414</v>
      </c>
      <c r="D115" s="49" t="s">
        <v>329</v>
      </c>
      <c r="E115" s="49" t="s">
        <v>184</v>
      </c>
      <c r="F115" s="49" t="s">
        <v>415</v>
      </c>
      <c r="G115" s="49" t="s">
        <v>416</v>
      </c>
      <c r="H115" s="38" t="s">
        <v>599</v>
      </c>
      <c r="I115" s="46" t="s">
        <v>406</v>
      </c>
      <c r="J115" s="44" t="s">
        <v>6</v>
      </c>
      <c r="K115" s="47" t="s">
        <v>418</v>
      </c>
      <c r="L115" s="38" t="str">
        <f aca="false">VLOOKUP(K115,CódigosRetorno!$A$2:$B$1730,2,FALSE())</f>
        <v>El XML no contiene el tag o no existe información del tipo de cambio</v>
      </c>
      <c r="M115" s="44" t="s">
        <v>8</v>
      </c>
      <c r="N115" s="30"/>
    </row>
    <row r="116" customFormat="false" ht="24" hidden="false" customHeight="false" outlineLevel="0" collapsed="false">
      <c r="A116" s="30"/>
      <c r="B116" s="44"/>
      <c r="C116" s="38"/>
      <c r="D116" s="49"/>
      <c r="E116" s="49"/>
      <c r="F116" s="49"/>
      <c r="G116" s="49"/>
      <c r="H116" s="38"/>
      <c r="I116" s="46" t="s">
        <v>419</v>
      </c>
      <c r="J116" s="44" t="s">
        <v>6</v>
      </c>
      <c r="K116" s="47" t="s">
        <v>420</v>
      </c>
      <c r="L116" s="38" t="str">
        <f aca="false">VLOOKUP(K116,CódigosRetorno!$A$2:$B$1730,2,FALSE())</f>
        <v>El dato ingresado en el tipo de cambio debe ser numérico mayor a cero</v>
      </c>
      <c r="M116" s="44" t="s">
        <v>8</v>
      </c>
      <c r="N116" s="30"/>
    </row>
    <row r="117" customFormat="false" ht="36" hidden="false" customHeight="false" outlineLevel="0" collapsed="false">
      <c r="A117" s="30"/>
      <c r="B117" s="44" t="n">
        <f aca="false">+B115+1</f>
        <v>55</v>
      </c>
      <c r="C117" s="38" t="s">
        <v>600</v>
      </c>
      <c r="D117" s="49" t="s">
        <v>329</v>
      </c>
      <c r="E117" s="49" t="s">
        <v>184</v>
      </c>
      <c r="F117" s="49" t="s">
        <v>177</v>
      </c>
      <c r="G117" s="49" t="s">
        <v>178</v>
      </c>
      <c r="H117" s="38" t="s">
        <v>601</v>
      </c>
      <c r="I117" s="46" t="s">
        <v>406</v>
      </c>
      <c r="J117" s="44" t="s">
        <v>6</v>
      </c>
      <c r="K117" s="47" t="s">
        <v>423</v>
      </c>
      <c r="L117" s="38" t="str">
        <f aca="false">VLOOKUP(K117,CódigosRetorno!$A$2:$B$1730,2,FALSE())</f>
        <v>El XML no contiene el tag o no existe información de la fecha de cambio</v>
      </c>
      <c r="M117" s="44" t="s">
        <v>8</v>
      </c>
      <c r="N117" s="30"/>
    </row>
    <row r="118" customFormat="false" ht="15" hidden="false" customHeight="false" outlineLevel="0" collapsed="false">
      <c r="A118" s="30"/>
      <c r="B118" s="31"/>
      <c r="C118" s="32"/>
      <c r="D118" s="33"/>
      <c r="E118" s="33"/>
      <c r="F118" s="33"/>
      <c r="G118" s="33"/>
      <c r="H118" s="32"/>
      <c r="I118" s="30"/>
      <c r="J118" s="71"/>
      <c r="K118" s="72"/>
      <c r="L118" s="30"/>
      <c r="M118" s="30"/>
      <c r="N118" s="30"/>
    </row>
  </sheetData>
  <mergeCells count="144">
    <mergeCell ref="B5:B6"/>
    <mergeCell ref="C5:C6"/>
    <mergeCell ref="D5:D6"/>
    <mergeCell ref="E5:E6"/>
    <mergeCell ref="F5:F6"/>
    <mergeCell ref="G5:G6"/>
    <mergeCell ref="H5:H6"/>
    <mergeCell ref="B7:B8"/>
    <mergeCell ref="C7:C8"/>
    <mergeCell ref="D7:D8"/>
    <mergeCell ref="E7:E8"/>
    <mergeCell ref="F7:F8"/>
    <mergeCell ref="G7:G8"/>
    <mergeCell ref="H7:H8"/>
    <mergeCell ref="B10:B14"/>
    <mergeCell ref="C10:C14"/>
    <mergeCell ref="D10:D14"/>
    <mergeCell ref="E10:E14"/>
    <mergeCell ref="F10:F14"/>
    <mergeCell ref="G10:G14"/>
    <mergeCell ref="H10:H14"/>
    <mergeCell ref="B19:B20"/>
    <mergeCell ref="C19:C20"/>
    <mergeCell ref="D19:D20"/>
    <mergeCell ref="E19:E20"/>
    <mergeCell ref="F19:F20"/>
    <mergeCell ref="G19:G20"/>
    <mergeCell ref="H19:H20"/>
    <mergeCell ref="B21:B22"/>
    <mergeCell ref="C21:C22"/>
    <mergeCell ref="D21:D22"/>
    <mergeCell ref="E21:E22"/>
    <mergeCell ref="F21:F22"/>
    <mergeCell ref="G21:G22"/>
    <mergeCell ref="H21:H22"/>
    <mergeCell ref="B24:B25"/>
    <mergeCell ref="C24:C25"/>
    <mergeCell ref="D24:D25"/>
    <mergeCell ref="E24:E25"/>
    <mergeCell ref="F24:F25"/>
    <mergeCell ref="G24:G25"/>
    <mergeCell ref="H24:H25"/>
    <mergeCell ref="B35:B41"/>
    <mergeCell ref="C35:C41"/>
    <mergeCell ref="D35:D41"/>
    <mergeCell ref="E35:E41"/>
    <mergeCell ref="F35:F41"/>
    <mergeCell ref="G35:G41"/>
    <mergeCell ref="H35:H41"/>
    <mergeCell ref="B42:B43"/>
    <mergeCell ref="C42:C43"/>
    <mergeCell ref="D42:D43"/>
    <mergeCell ref="E42:E43"/>
    <mergeCell ref="F42:F43"/>
    <mergeCell ref="G42:G43"/>
    <mergeCell ref="H42:H43"/>
    <mergeCell ref="B45:B46"/>
    <mergeCell ref="C45:C46"/>
    <mergeCell ref="D45:D46"/>
    <mergeCell ref="E45:E46"/>
    <mergeCell ref="F45:F46"/>
    <mergeCell ref="G45:G46"/>
    <mergeCell ref="H45:H46"/>
    <mergeCell ref="B61:B62"/>
    <mergeCell ref="C61:C62"/>
    <mergeCell ref="D61:D62"/>
    <mergeCell ref="E61:E62"/>
    <mergeCell ref="F61:F62"/>
    <mergeCell ref="G61:G62"/>
    <mergeCell ref="H61:H62"/>
    <mergeCell ref="B64:B65"/>
    <mergeCell ref="C64:C65"/>
    <mergeCell ref="D64:D65"/>
    <mergeCell ref="E64:E65"/>
    <mergeCell ref="F64:F65"/>
    <mergeCell ref="G64:G65"/>
    <mergeCell ref="H64:H65"/>
    <mergeCell ref="B67:B68"/>
    <mergeCell ref="C67:C68"/>
    <mergeCell ref="D67:D68"/>
    <mergeCell ref="E67:E68"/>
    <mergeCell ref="B70:B73"/>
    <mergeCell ref="C70:C73"/>
    <mergeCell ref="D70:D73"/>
    <mergeCell ref="E70:E73"/>
    <mergeCell ref="F71:F73"/>
    <mergeCell ref="G71:G73"/>
    <mergeCell ref="H71:H73"/>
    <mergeCell ref="B74:B84"/>
    <mergeCell ref="C74:C84"/>
    <mergeCell ref="D74:D84"/>
    <mergeCell ref="E74:E84"/>
    <mergeCell ref="F74:F84"/>
    <mergeCell ref="G74:G84"/>
    <mergeCell ref="H74:H84"/>
    <mergeCell ref="B89:B94"/>
    <mergeCell ref="C89:C94"/>
    <mergeCell ref="D89:D94"/>
    <mergeCell ref="E89:E94"/>
    <mergeCell ref="F89:F94"/>
    <mergeCell ref="G89:G94"/>
    <mergeCell ref="H89:H94"/>
    <mergeCell ref="B95:B97"/>
    <mergeCell ref="C95:C97"/>
    <mergeCell ref="D95:D97"/>
    <mergeCell ref="E95:E97"/>
    <mergeCell ref="F95:F97"/>
    <mergeCell ref="G95:G97"/>
    <mergeCell ref="H95:H97"/>
    <mergeCell ref="B98:B99"/>
    <mergeCell ref="C98:C99"/>
    <mergeCell ref="D98:D99"/>
    <mergeCell ref="E98:E99"/>
    <mergeCell ref="F98:F99"/>
    <mergeCell ref="G98:G99"/>
    <mergeCell ref="H98:H99"/>
    <mergeCell ref="B102:B104"/>
    <mergeCell ref="C102:C104"/>
    <mergeCell ref="D102:D104"/>
    <mergeCell ref="E102:E104"/>
    <mergeCell ref="F102:F104"/>
    <mergeCell ref="G102:G104"/>
    <mergeCell ref="H102:H104"/>
    <mergeCell ref="B107:B109"/>
    <mergeCell ref="C107:C109"/>
    <mergeCell ref="D107:D109"/>
    <mergeCell ref="E107:E109"/>
    <mergeCell ref="F107:F109"/>
    <mergeCell ref="G107:G109"/>
    <mergeCell ref="H107:H109"/>
    <mergeCell ref="B112:B113"/>
    <mergeCell ref="C112:C113"/>
    <mergeCell ref="D112:D113"/>
    <mergeCell ref="E112:E113"/>
    <mergeCell ref="F112:F113"/>
    <mergeCell ref="G112:G113"/>
    <mergeCell ref="H112:H113"/>
    <mergeCell ref="B115:B116"/>
    <mergeCell ref="C115:C116"/>
    <mergeCell ref="D115:D116"/>
    <mergeCell ref="E115:E116"/>
    <mergeCell ref="F115:F116"/>
    <mergeCell ref="G115:G116"/>
    <mergeCell ref="H115:H116"/>
  </mergeCells>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2"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I3" activePane="bottomRight" state="frozen"/>
      <selection pane="topLeft" activeCell="A1" activeCellId="0" sqref="A1"/>
      <selection pane="topRight" activeCell="I1" activeCellId="0" sqref="I1"/>
      <selection pane="bottomLeft" activeCell="A3" activeCellId="0" sqref="A3"/>
      <selection pane="bottomRight" activeCell="I9" activeCellId="1" sqref="417:418 I9"/>
    </sheetView>
  </sheetViews>
  <sheetFormatPr defaultColWidth="10.5703125" defaultRowHeight="15" zeroHeight="true" outlineLevelRow="0" outlineLevelCol="0"/>
  <cols>
    <col collapsed="false" customWidth="true" hidden="false" outlineLevel="0" max="1" min="1" style="1" width="2.57"/>
    <col collapsed="false" customWidth="true" hidden="false" outlineLevel="0" max="2" min="2" style="1" width="4.42"/>
    <col collapsed="false" customWidth="true" hidden="false" outlineLevel="0" max="3" min="3" style="1" width="28.57"/>
    <col collapsed="false" customWidth="true" hidden="false" outlineLevel="0" max="5" min="5" style="1" width="11.43"/>
    <col collapsed="false" customWidth="true" hidden="false" outlineLevel="0" max="6" min="6" style="1" width="10"/>
    <col collapsed="false" customWidth="true" hidden="false" outlineLevel="0" max="7" min="7" style="1" width="14.42"/>
    <col collapsed="false" customWidth="true" hidden="false" outlineLevel="0" max="8" min="8" style="1" width="35.57"/>
    <col collapsed="false" customWidth="true" hidden="false" outlineLevel="0" max="9" min="9" style="1" width="64.43"/>
    <col collapsed="false" customWidth="true" hidden="false" outlineLevel="0" max="11" min="10" style="1" width="10"/>
    <col collapsed="false" customWidth="true" hidden="false" outlineLevel="0" max="12" min="12" style="1" width="57.14"/>
    <col collapsed="false" customWidth="true" hidden="false" outlineLevel="0" max="13" min="13" style="1" width="11.43"/>
    <col collapsed="false" customWidth="true" hidden="false" outlineLevel="0" max="14" min="14" style="1" width="2.57"/>
    <col collapsed="false" customWidth="true" hidden="true" outlineLevel="0" max="15" min="15" style="1" width="11.43"/>
  </cols>
  <sheetData>
    <row r="1" customFormat="false" ht="15" hidden="false" customHeight="false" outlineLevel="0" collapsed="false">
      <c r="A1" s="93"/>
      <c r="B1" s="94"/>
      <c r="C1" s="93"/>
      <c r="D1" s="94"/>
      <c r="E1" s="94"/>
      <c r="F1" s="94"/>
      <c r="G1" s="94"/>
      <c r="H1" s="93"/>
      <c r="I1" s="93"/>
      <c r="J1" s="94"/>
      <c r="K1" s="95"/>
      <c r="L1" s="93"/>
      <c r="M1" s="33"/>
      <c r="N1" s="93"/>
    </row>
    <row r="2" customFormat="false" ht="24" hidden="false" customHeight="false" outlineLevel="0" collapsed="false">
      <c r="A2" s="93"/>
      <c r="B2" s="21" t="s">
        <v>133</v>
      </c>
      <c r="C2" s="21" t="s">
        <v>58</v>
      </c>
      <c r="D2" s="21" t="s">
        <v>59</v>
      </c>
      <c r="E2" s="21" t="s">
        <v>134</v>
      </c>
      <c r="F2" s="21" t="s">
        <v>135</v>
      </c>
      <c r="G2" s="21" t="s">
        <v>136</v>
      </c>
      <c r="H2" s="21" t="s">
        <v>61</v>
      </c>
      <c r="I2" s="21" t="s">
        <v>0</v>
      </c>
      <c r="J2" s="35" t="s">
        <v>137</v>
      </c>
      <c r="K2" s="35" t="s">
        <v>138</v>
      </c>
      <c r="L2" s="21" t="s">
        <v>139</v>
      </c>
      <c r="M2" s="21" t="s">
        <v>4</v>
      </c>
      <c r="N2" s="93"/>
    </row>
    <row r="3" customFormat="false" ht="15" hidden="false" customHeight="false" outlineLevel="0" collapsed="false">
      <c r="A3" s="93"/>
      <c r="B3" s="36" t="s">
        <v>8</v>
      </c>
      <c r="C3" s="37" t="s">
        <v>8</v>
      </c>
      <c r="D3" s="36"/>
      <c r="E3" s="36" t="s">
        <v>8</v>
      </c>
      <c r="F3" s="36" t="s">
        <v>8</v>
      </c>
      <c r="G3" s="36" t="s">
        <v>8</v>
      </c>
      <c r="H3" s="37" t="s">
        <v>8</v>
      </c>
      <c r="I3" s="38" t="s">
        <v>140</v>
      </c>
      <c r="J3" s="39" t="s">
        <v>8</v>
      </c>
      <c r="K3" s="39" t="s">
        <v>8</v>
      </c>
      <c r="L3" s="38" t="s">
        <v>8</v>
      </c>
      <c r="M3" s="36" t="s">
        <v>8</v>
      </c>
      <c r="N3" s="93"/>
    </row>
    <row r="4" customFormat="false" ht="15" hidden="false" customHeight="false" outlineLevel="0" collapsed="false">
      <c r="A4" s="93"/>
      <c r="B4" s="63" t="s">
        <v>602</v>
      </c>
      <c r="C4" s="70"/>
      <c r="D4" s="96" t="s">
        <v>8</v>
      </c>
      <c r="E4" s="96" t="s">
        <v>8</v>
      </c>
      <c r="F4" s="96" t="s">
        <v>8</v>
      </c>
      <c r="G4" s="96" t="s">
        <v>8</v>
      </c>
      <c r="H4" s="70" t="s">
        <v>8</v>
      </c>
      <c r="I4" s="97" t="s">
        <v>8</v>
      </c>
      <c r="J4" s="98" t="s">
        <v>8</v>
      </c>
      <c r="K4" s="99" t="s">
        <v>8</v>
      </c>
      <c r="L4" s="43" t="s">
        <v>8</v>
      </c>
      <c r="M4" s="57" t="s">
        <v>8</v>
      </c>
      <c r="N4" s="93"/>
    </row>
    <row r="5" customFormat="false" ht="15" hidden="false" customHeight="true" outlineLevel="0" collapsed="false">
      <c r="A5" s="93"/>
      <c r="B5" s="49" t="n">
        <v>1</v>
      </c>
      <c r="C5" s="38" t="s">
        <v>603</v>
      </c>
      <c r="D5" s="49" t="s">
        <v>63</v>
      </c>
      <c r="E5" s="49" t="s">
        <v>143</v>
      </c>
      <c r="F5" s="49" t="s">
        <v>144</v>
      </c>
      <c r="G5" s="48" t="s">
        <v>8</v>
      </c>
      <c r="H5" s="100" t="s">
        <v>604</v>
      </c>
      <c r="I5" s="38" t="s">
        <v>605</v>
      </c>
      <c r="J5" s="49" t="s">
        <v>6</v>
      </c>
      <c r="K5" s="52" t="s">
        <v>148</v>
      </c>
      <c r="L5" s="38" t="str">
        <f aca="false">VLOOKUP(K5,CódigosRetorno!$A$2:$B$1795,2,FALSE())</f>
        <v>El XML no contiene el tag o no existe informacion de UBLVersionID</v>
      </c>
      <c r="M5" s="44" t="s">
        <v>8</v>
      </c>
      <c r="N5" s="93"/>
    </row>
    <row r="6" customFormat="false" ht="15" hidden="false" customHeight="false" outlineLevel="0" collapsed="false">
      <c r="A6" s="93"/>
      <c r="B6" s="49"/>
      <c r="C6" s="38"/>
      <c r="D6" s="49"/>
      <c r="E6" s="49"/>
      <c r="F6" s="49"/>
      <c r="G6" s="48"/>
      <c r="H6" s="100"/>
      <c r="I6" s="45" t="s">
        <v>606</v>
      </c>
      <c r="J6" s="44" t="s">
        <v>6</v>
      </c>
      <c r="K6" s="47" t="s">
        <v>150</v>
      </c>
      <c r="L6" s="38" t="str">
        <f aca="false">VLOOKUP(K6,CódigosRetorno!$A$2:$B$1795,2,FALSE())</f>
        <v>UBLVersionID - La versión del UBL no es correcta</v>
      </c>
      <c r="M6" s="44" t="s">
        <v>8</v>
      </c>
      <c r="N6" s="93"/>
    </row>
    <row r="7" customFormat="false" ht="15" hidden="false" customHeight="true" outlineLevel="0" collapsed="false">
      <c r="A7" s="93"/>
      <c r="B7" s="49" t="n">
        <v>2</v>
      </c>
      <c r="C7" s="38" t="s">
        <v>607</v>
      </c>
      <c r="D7" s="49" t="s">
        <v>63</v>
      </c>
      <c r="E7" s="49" t="s">
        <v>143</v>
      </c>
      <c r="F7" s="49" t="s">
        <v>144</v>
      </c>
      <c r="G7" s="48" t="s">
        <v>8</v>
      </c>
      <c r="H7" s="100" t="s">
        <v>608</v>
      </c>
      <c r="I7" s="38" t="s">
        <v>605</v>
      </c>
      <c r="J7" s="49" t="s">
        <v>6</v>
      </c>
      <c r="K7" s="52" t="s">
        <v>154</v>
      </c>
      <c r="L7" s="38" t="str">
        <f aca="false">VLOOKUP(K7,CódigosRetorno!$A$2:$B$1795,2,FALSE())</f>
        <v>El XML no contiene el tag o no existe informacion de CustomizationID</v>
      </c>
      <c r="M7" s="44" t="s">
        <v>8</v>
      </c>
      <c r="N7" s="93"/>
    </row>
    <row r="8" customFormat="false" ht="15" hidden="false" customHeight="false" outlineLevel="0" collapsed="false">
      <c r="A8" s="93"/>
      <c r="B8" s="49"/>
      <c r="C8" s="38"/>
      <c r="D8" s="49"/>
      <c r="E8" s="49"/>
      <c r="F8" s="49"/>
      <c r="G8" s="48"/>
      <c r="H8" s="100"/>
      <c r="I8" s="45" t="s">
        <v>155</v>
      </c>
      <c r="J8" s="49" t="s">
        <v>6</v>
      </c>
      <c r="K8" s="47" t="s">
        <v>156</v>
      </c>
      <c r="L8" s="38" t="str">
        <f aca="false">VLOOKUP(K8,CódigosRetorno!$A$2:$B$1795,2,FALSE())</f>
        <v>CustomizationID - La version del documento no es correcta</v>
      </c>
      <c r="M8" s="44" t="s">
        <v>8</v>
      </c>
      <c r="N8" s="93"/>
    </row>
    <row r="9" customFormat="false" ht="24" hidden="false" customHeight="true" outlineLevel="0" collapsed="false">
      <c r="A9" s="93"/>
      <c r="B9" s="81" t="n">
        <v>3</v>
      </c>
      <c r="C9" s="80" t="s">
        <v>609</v>
      </c>
      <c r="D9" s="49" t="s">
        <v>63</v>
      </c>
      <c r="E9" s="81" t="s">
        <v>143</v>
      </c>
      <c r="F9" s="81" t="s">
        <v>162</v>
      </c>
      <c r="G9" s="101" t="s">
        <v>610</v>
      </c>
      <c r="H9" s="102" t="s">
        <v>611</v>
      </c>
      <c r="I9" s="45" t="s">
        <v>612</v>
      </c>
      <c r="J9" s="49" t="s">
        <v>6</v>
      </c>
      <c r="K9" s="47" t="s">
        <v>168</v>
      </c>
      <c r="L9" s="38" t="str">
        <f aca="false">VLOOKUP(K9,CódigosRetorno!$A$2:$B$1795,2,FALSE())</f>
        <v>ID - El dato SERIE-CORRELATIVO no cumple con el formato de acuerdo al tipo de comprobante</v>
      </c>
      <c r="M9" s="44" t="s">
        <v>8</v>
      </c>
      <c r="N9" s="93"/>
    </row>
    <row r="10" customFormat="false" ht="24" hidden="false" customHeight="false" outlineLevel="0" collapsed="false">
      <c r="A10" s="93"/>
      <c r="B10" s="81"/>
      <c r="C10" s="80"/>
      <c r="D10" s="49"/>
      <c r="E10" s="49"/>
      <c r="F10" s="49"/>
      <c r="G10" s="101"/>
      <c r="H10" s="102"/>
      <c r="I10" s="51" t="s">
        <v>613</v>
      </c>
      <c r="J10" s="52" t="s">
        <v>6</v>
      </c>
      <c r="K10" s="52" t="s">
        <v>614</v>
      </c>
      <c r="L10" s="38" t="str">
        <f aca="false">VLOOKUP(K10,CódigosRetorno!$A$2:$B$1795,2,FALSE())</f>
        <v>Numero de Serie del nombre del archivo no coincide con el consignado en el contenido del archivo XML</v>
      </c>
      <c r="M10" s="49" t="s">
        <v>8</v>
      </c>
      <c r="N10" s="93"/>
    </row>
    <row r="11" customFormat="false" ht="24" hidden="false" customHeight="false" outlineLevel="0" collapsed="false">
      <c r="A11" s="93"/>
      <c r="B11" s="81"/>
      <c r="C11" s="80"/>
      <c r="D11" s="49"/>
      <c r="E11" s="49"/>
      <c r="F11" s="49"/>
      <c r="G11" s="101"/>
      <c r="H11" s="102"/>
      <c r="I11" s="51" t="s">
        <v>615</v>
      </c>
      <c r="J11" s="52" t="s">
        <v>6</v>
      </c>
      <c r="K11" s="52" t="s">
        <v>616</v>
      </c>
      <c r="L11" s="38" t="str">
        <f aca="false">VLOOKUP(K11,CódigosRetorno!$A$2:$B$1795,2,FALSE())</f>
        <v>Número de documento en el nombre del archivo no coincide con el consignado en el contenido del XML</v>
      </c>
      <c r="M11" s="49" t="s">
        <v>8</v>
      </c>
      <c r="N11" s="93"/>
    </row>
    <row r="12" customFormat="false" ht="36" hidden="false" customHeight="false" outlineLevel="0" collapsed="false">
      <c r="A12" s="93"/>
      <c r="B12" s="81"/>
      <c r="C12" s="80"/>
      <c r="D12" s="49"/>
      <c r="E12" s="81"/>
      <c r="F12" s="81"/>
      <c r="G12" s="101"/>
      <c r="H12" s="102"/>
      <c r="I12" s="38" t="s">
        <v>617</v>
      </c>
      <c r="J12" s="49" t="s">
        <v>6</v>
      </c>
      <c r="K12" s="52" t="s">
        <v>618</v>
      </c>
      <c r="L12" s="38" t="str">
        <f aca="false">VLOOKUP(K12,CódigosRetorno!$A$2:$B$1795,2,FALSE())</f>
        <v>El documento ya fue presentado anteriormente.</v>
      </c>
      <c r="M12" s="44" t="s">
        <v>619</v>
      </c>
      <c r="N12" s="93"/>
    </row>
    <row r="13" customFormat="false" ht="36" hidden="false" customHeight="false" outlineLevel="0" collapsed="false">
      <c r="A13" s="93"/>
      <c r="B13" s="81" t="n">
        <v>4</v>
      </c>
      <c r="C13" s="103" t="s">
        <v>176</v>
      </c>
      <c r="D13" s="81" t="s">
        <v>63</v>
      </c>
      <c r="E13" s="81" t="s">
        <v>143</v>
      </c>
      <c r="F13" s="81" t="s">
        <v>343</v>
      </c>
      <c r="G13" s="81" t="s">
        <v>178</v>
      </c>
      <c r="H13" s="103" t="s">
        <v>620</v>
      </c>
      <c r="I13" s="51" t="s">
        <v>621</v>
      </c>
      <c r="J13" s="52" t="s">
        <v>6</v>
      </c>
      <c r="K13" s="52" t="s">
        <v>622</v>
      </c>
      <c r="L13" s="38" t="str">
        <f aca="false">VLOOKUP(K13,CódigosRetorno!$A$2:$B$1795,2,FALSE())</f>
        <v>Presentacion fuera de fecha</v>
      </c>
      <c r="M13" s="49" t="s">
        <v>182</v>
      </c>
      <c r="N13" s="93"/>
    </row>
    <row r="14" customFormat="false" ht="15" hidden="false" customHeight="false" outlineLevel="0" collapsed="false">
      <c r="A14" s="93"/>
      <c r="B14" s="81" t="n">
        <f aca="false">+B13+1</f>
        <v>5</v>
      </c>
      <c r="C14" s="51" t="s">
        <v>183</v>
      </c>
      <c r="D14" s="48" t="s">
        <v>63</v>
      </c>
      <c r="E14" s="48" t="s">
        <v>184</v>
      </c>
      <c r="F14" s="104" t="s">
        <v>415</v>
      </c>
      <c r="G14" s="105" t="s">
        <v>623</v>
      </c>
      <c r="H14" s="106" t="s">
        <v>624</v>
      </c>
      <c r="I14" s="38" t="s">
        <v>186</v>
      </c>
      <c r="J14" s="48" t="s">
        <v>8</v>
      </c>
      <c r="K14" s="52" t="s">
        <v>8</v>
      </c>
      <c r="L14" s="38" t="str">
        <f aca="false">VLOOKUP(K14,CódigosRetorno!$A$2:$B$1795,2,FALSE())</f>
        <v>-</v>
      </c>
      <c r="M14" s="49" t="s">
        <v>8</v>
      </c>
      <c r="N14" s="93"/>
    </row>
    <row r="15" customFormat="false" ht="15" hidden="false" customHeight="true" outlineLevel="0" collapsed="false">
      <c r="A15" s="93"/>
      <c r="B15" s="49" t="n">
        <f aca="false">+B14+1</f>
        <v>6</v>
      </c>
      <c r="C15" s="38" t="s">
        <v>625</v>
      </c>
      <c r="D15" s="49" t="s">
        <v>63</v>
      </c>
      <c r="E15" s="49" t="s">
        <v>143</v>
      </c>
      <c r="F15" s="49" t="s">
        <v>330</v>
      </c>
      <c r="G15" s="49" t="s">
        <v>331</v>
      </c>
      <c r="H15" s="38" t="s">
        <v>626</v>
      </c>
      <c r="I15" s="38" t="s">
        <v>605</v>
      </c>
      <c r="J15" s="49" t="s">
        <v>6</v>
      </c>
      <c r="K15" s="52" t="s">
        <v>627</v>
      </c>
      <c r="L15" s="38" t="str">
        <f aca="false">VLOOKUP(K15,CódigosRetorno!$A$2:$B$1795,2,FALSE())</f>
        <v>El XML no contiene informacion en el tag DespatchAdviceTypeCode.</v>
      </c>
      <c r="M15" s="44" t="s">
        <v>8</v>
      </c>
      <c r="N15" s="93"/>
    </row>
    <row r="16" customFormat="false" ht="15" hidden="false" customHeight="false" outlineLevel="0" collapsed="false">
      <c r="A16" s="93"/>
      <c r="B16" s="49"/>
      <c r="C16" s="38"/>
      <c r="D16" s="49"/>
      <c r="E16" s="49"/>
      <c r="F16" s="49"/>
      <c r="G16" s="49"/>
      <c r="H16" s="38"/>
      <c r="I16" s="45" t="s">
        <v>628</v>
      </c>
      <c r="J16" s="49" t="s">
        <v>6</v>
      </c>
      <c r="K16" s="47" t="s">
        <v>629</v>
      </c>
      <c r="L16" s="38" t="str">
        <f aca="false">VLOOKUP(K16,CódigosRetorno!$A$2:$B$1795,2,FALSE())</f>
        <v>DespatchAdviceTypeCode - El valor del tipo de guía es inválido.</v>
      </c>
      <c r="M16" s="44" t="s">
        <v>8</v>
      </c>
      <c r="N16" s="93"/>
    </row>
    <row r="17" customFormat="false" ht="48" hidden="false" customHeight="false" outlineLevel="0" collapsed="false">
      <c r="A17" s="93"/>
      <c r="B17" s="49" t="n">
        <f aca="false">+B15+1</f>
        <v>7</v>
      </c>
      <c r="C17" s="51" t="s">
        <v>630</v>
      </c>
      <c r="D17" s="49" t="s">
        <v>63</v>
      </c>
      <c r="E17" s="49" t="s">
        <v>184</v>
      </c>
      <c r="F17" s="49" t="s">
        <v>297</v>
      </c>
      <c r="G17" s="48" t="s">
        <v>8</v>
      </c>
      <c r="H17" s="107" t="s">
        <v>631</v>
      </c>
      <c r="I17" s="38" t="s">
        <v>632</v>
      </c>
      <c r="J17" s="49" t="s">
        <v>208</v>
      </c>
      <c r="K17" s="52" t="s">
        <v>633</v>
      </c>
      <c r="L17" s="38" t="str">
        <f aca="false">VLOOKUP(K17,CódigosRetorno!$A$2:$B$1795,2,FALSE())</f>
        <v>cbc:Note - El campo observaciones supera la cantidad maxima especificada (250 carácteres).</v>
      </c>
      <c r="M17" s="44" t="s">
        <v>8</v>
      </c>
      <c r="N17" s="93"/>
    </row>
    <row r="18" customFormat="false" ht="24" hidden="false" customHeight="false" outlineLevel="0" collapsed="false">
      <c r="A18" s="93"/>
      <c r="B18" s="96" t="s">
        <v>634</v>
      </c>
      <c r="C18" s="108" t="s">
        <v>635</v>
      </c>
      <c r="D18" s="69" t="s">
        <v>63</v>
      </c>
      <c r="E18" s="69" t="s">
        <v>184</v>
      </c>
      <c r="F18" s="69" t="s">
        <v>8</v>
      </c>
      <c r="G18" s="98" t="s">
        <v>8</v>
      </c>
      <c r="H18" s="109" t="s">
        <v>636</v>
      </c>
      <c r="I18" s="43" t="s">
        <v>637</v>
      </c>
      <c r="J18" s="69" t="s">
        <v>6</v>
      </c>
      <c r="K18" s="110" t="s">
        <v>638</v>
      </c>
      <c r="L18" s="43" t="str">
        <f aca="false">VLOOKUP(K18,CódigosRetorno!$A$2:$B$1795,2,FALSE())</f>
        <v>No debe existir mas de una referencia en guía dada de baja.</v>
      </c>
      <c r="M18" s="57" t="s">
        <v>8</v>
      </c>
      <c r="N18" s="93"/>
    </row>
    <row r="19" customFormat="false" ht="36" hidden="false" customHeight="false" outlineLevel="0" collapsed="false">
      <c r="A19" s="93"/>
      <c r="B19" s="81" t="n">
        <f aca="false">+B17+1</f>
        <v>8</v>
      </c>
      <c r="C19" s="80" t="s">
        <v>639</v>
      </c>
      <c r="D19" s="49" t="s">
        <v>63</v>
      </c>
      <c r="E19" s="81" t="s">
        <v>143</v>
      </c>
      <c r="F19" s="81" t="s">
        <v>162</v>
      </c>
      <c r="G19" s="81" t="s">
        <v>640</v>
      </c>
      <c r="H19" s="80" t="s">
        <v>641</v>
      </c>
      <c r="I19" s="45" t="s">
        <v>642</v>
      </c>
      <c r="J19" s="49" t="s">
        <v>6</v>
      </c>
      <c r="K19" s="47" t="s">
        <v>643</v>
      </c>
      <c r="L19" s="38" t="str">
        <f aca="false">VLOOKUP(K19,CódigosRetorno!$A$2:$B$1795,2,FALSE())</f>
        <v>cac:OrderReference - Numero de serie del documento no cumple con un formato valido (EG01 ó TXXX).</v>
      </c>
      <c r="M19" s="44" t="s">
        <v>8</v>
      </c>
      <c r="N19" s="93"/>
    </row>
    <row r="20" customFormat="false" ht="24" hidden="false" customHeight="true" outlineLevel="0" collapsed="false">
      <c r="A20" s="93"/>
      <c r="B20" s="49" t="n">
        <f aca="false">+B19+1</f>
        <v>9</v>
      </c>
      <c r="C20" s="38" t="s">
        <v>644</v>
      </c>
      <c r="D20" s="49" t="s">
        <v>63</v>
      </c>
      <c r="E20" s="49" t="s">
        <v>143</v>
      </c>
      <c r="F20" s="49" t="s">
        <v>330</v>
      </c>
      <c r="G20" s="49" t="s">
        <v>331</v>
      </c>
      <c r="H20" s="38" t="s">
        <v>645</v>
      </c>
      <c r="I20" s="38" t="s">
        <v>605</v>
      </c>
      <c r="J20" s="49" t="s">
        <v>6</v>
      </c>
      <c r="K20" s="52" t="s">
        <v>646</v>
      </c>
      <c r="L20" s="38" t="str">
        <f aca="false">VLOOKUP(K20,CódigosRetorno!$A$2:$B$1795,2,FALSE())</f>
        <v>cac:OrderReference - El XML no contiene informacion en el código de tipo de documento (cbc:OrderTypeCode).</v>
      </c>
      <c r="M20" s="44" t="s">
        <v>8</v>
      </c>
      <c r="N20" s="93"/>
    </row>
    <row r="21" customFormat="false" ht="15" hidden="false" customHeight="false" outlineLevel="0" collapsed="false">
      <c r="A21" s="93"/>
      <c r="B21" s="49"/>
      <c r="C21" s="38"/>
      <c r="D21" s="49"/>
      <c r="E21" s="49"/>
      <c r="F21" s="49"/>
      <c r="G21" s="49"/>
      <c r="H21" s="38"/>
      <c r="I21" s="45" t="s">
        <v>628</v>
      </c>
      <c r="J21" s="49" t="s">
        <v>6</v>
      </c>
      <c r="K21" s="47" t="s">
        <v>647</v>
      </c>
      <c r="L21" s="38" t="str">
        <f aca="false">VLOOKUP(K21,CódigosRetorno!$A$2:$B$1795,2,FALSE())</f>
        <v>El tipo de documento relacionado es incorrecto (ver catalogo nro 21).</v>
      </c>
      <c r="M21" s="44" t="s">
        <v>8</v>
      </c>
      <c r="N21" s="93"/>
    </row>
    <row r="22" customFormat="false" ht="36" hidden="false" customHeight="false" outlineLevel="0" collapsed="false">
      <c r="A22" s="93"/>
      <c r="B22" s="49" t="n">
        <f aca="false">+B20+1</f>
        <v>10</v>
      </c>
      <c r="C22" s="51" t="s">
        <v>648</v>
      </c>
      <c r="D22" s="49" t="s">
        <v>63</v>
      </c>
      <c r="E22" s="49" t="s">
        <v>184</v>
      </c>
      <c r="F22" s="49" t="s">
        <v>649</v>
      </c>
      <c r="G22" s="48" t="s">
        <v>8</v>
      </c>
      <c r="H22" s="107" t="s">
        <v>650</v>
      </c>
      <c r="I22" s="38" t="s">
        <v>651</v>
      </c>
      <c r="J22" s="49" t="s">
        <v>208</v>
      </c>
      <c r="K22" s="52" t="s">
        <v>652</v>
      </c>
      <c r="L22" s="38" t="str">
        <f aca="false">VLOOKUP(K22,CódigosRetorno!$A$2:$B$1795,2,FALSE())</f>
        <v>cac:OrderReference - El campo Tipo de documento (descripción) supera la cantidad maxima especificada (50 carácteres).</v>
      </c>
      <c r="M22" s="44" t="s">
        <v>8</v>
      </c>
      <c r="N22" s="93"/>
    </row>
    <row r="23" customFormat="false" ht="15" hidden="false" customHeight="false" outlineLevel="0" collapsed="false">
      <c r="A23" s="93"/>
      <c r="B23" s="96" t="s">
        <v>653</v>
      </c>
      <c r="C23" s="108" t="s">
        <v>654</v>
      </c>
      <c r="D23" s="69" t="s">
        <v>63</v>
      </c>
      <c r="E23" s="69" t="s">
        <v>184</v>
      </c>
      <c r="F23" s="96" t="s">
        <v>8</v>
      </c>
      <c r="G23" s="96" t="s">
        <v>8</v>
      </c>
      <c r="H23" s="108" t="s">
        <v>8</v>
      </c>
      <c r="I23" s="70" t="s">
        <v>8</v>
      </c>
      <c r="J23" s="69" t="s">
        <v>8</v>
      </c>
      <c r="K23" s="111" t="s">
        <v>8</v>
      </c>
      <c r="L23" s="43" t="str">
        <f aca="false">VLOOKUP(K23,CódigosRetorno!$A$2:$B$1795,2,FALSE())</f>
        <v>-</v>
      </c>
      <c r="M23" s="57" t="s">
        <v>8</v>
      </c>
      <c r="N23" s="93"/>
    </row>
    <row r="24" customFormat="false" ht="24" hidden="false" customHeight="true" outlineLevel="0" collapsed="false">
      <c r="A24" s="93"/>
      <c r="B24" s="112" t="n">
        <f aca="false">+B22+1</f>
        <v>11</v>
      </c>
      <c r="C24" s="80" t="s">
        <v>655</v>
      </c>
      <c r="D24" s="49" t="s">
        <v>63</v>
      </c>
      <c r="E24" s="112" t="s">
        <v>143</v>
      </c>
      <c r="F24" s="112" t="s">
        <v>656</v>
      </c>
      <c r="G24" s="101" t="s">
        <v>8</v>
      </c>
      <c r="H24" s="80" t="s">
        <v>657</v>
      </c>
      <c r="I24" s="38" t="s">
        <v>658</v>
      </c>
      <c r="J24" s="49" t="s">
        <v>6</v>
      </c>
      <c r="K24" s="52" t="s">
        <v>659</v>
      </c>
      <c r="L24" s="38" t="str">
        <f aca="false">VLOOKUP(K24,CódigosRetorno!$A$2:$B$1795,2,FALSE())</f>
        <v>El valor ingresado como numero de DAM no cumple con el estandar.</v>
      </c>
      <c r="M24" s="44" t="s">
        <v>8</v>
      </c>
      <c r="N24" s="93"/>
    </row>
    <row r="25" customFormat="false" ht="24" hidden="false" customHeight="false" outlineLevel="0" collapsed="false">
      <c r="A25" s="93"/>
      <c r="B25" s="112"/>
      <c r="C25" s="80"/>
      <c r="D25" s="49"/>
      <c r="E25" s="112"/>
      <c r="F25" s="112"/>
      <c r="G25" s="101"/>
      <c r="H25" s="80"/>
      <c r="I25" s="38" t="s">
        <v>660</v>
      </c>
      <c r="J25" s="49" t="s">
        <v>208</v>
      </c>
      <c r="K25" s="52" t="s">
        <v>661</v>
      </c>
      <c r="L25" s="38" t="str">
        <f aca="false">VLOOKUP(K25,CódigosRetorno!$A$2:$B$1795,2,FALSE())</f>
        <v>Para el motivo de traslado, no se consigna información en el numero de DAM.</v>
      </c>
      <c r="M25" s="44" t="s">
        <v>8</v>
      </c>
      <c r="N25" s="93"/>
    </row>
    <row r="26" customFormat="false" ht="36" hidden="false" customHeight="true" outlineLevel="0" collapsed="false">
      <c r="A26" s="93"/>
      <c r="B26" s="49" t="n">
        <f aca="false">+B24+1</f>
        <v>12</v>
      </c>
      <c r="C26" s="38" t="s">
        <v>662</v>
      </c>
      <c r="D26" s="49" t="s">
        <v>63</v>
      </c>
      <c r="E26" s="49" t="s">
        <v>143</v>
      </c>
      <c r="F26" s="49" t="s">
        <v>330</v>
      </c>
      <c r="G26" s="49" t="s">
        <v>663</v>
      </c>
      <c r="H26" s="38" t="s">
        <v>664</v>
      </c>
      <c r="I26" s="38" t="s">
        <v>605</v>
      </c>
      <c r="J26" s="49" t="s">
        <v>6</v>
      </c>
      <c r="K26" s="52" t="s">
        <v>665</v>
      </c>
      <c r="L26" s="38" t="str">
        <f aca="false">VLOOKUP(K26,CódigosRetorno!$A$2:$B$1795,2,FALSE())</f>
        <v>cac:AdditionalDocumentReference - El XML no contiene el tag o no existe información en el tipo de documento adicional (cbc:DocumentTypeCode).</v>
      </c>
      <c r="M26" s="44" t="s">
        <v>8</v>
      </c>
      <c r="N26" s="93"/>
    </row>
    <row r="27" customFormat="false" ht="24" hidden="false" customHeight="false" outlineLevel="0" collapsed="false">
      <c r="A27" s="93"/>
      <c r="B27" s="49"/>
      <c r="C27" s="38"/>
      <c r="D27" s="49"/>
      <c r="E27" s="49"/>
      <c r="F27" s="49"/>
      <c r="G27" s="49"/>
      <c r="H27" s="38"/>
      <c r="I27" s="38" t="s">
        <v>256</v>
      </c>
      <c r="J27" s="49" t="s">
        <v>6</v>
      </c>
      <c r="K27" s="52" t="s">
        <v>647</v>
      </c>
      <c r="L27" s="38" t="str">
        <f aca="false">VLOOKUP(K27,CódigosRetorno!$A$2:$B$1795,2,FALSE())</f>
        <v>El tipo de documento relacionado es incorrecto (ver catalogo nro 21).</v>
      </c>
      <c r="M27" s="44" t="s">
        <v>666</v>
      </c>
      <c r="N27" s="93"/>
    </row>
    <row r="28" customFormat="false" ht="24" hidden="false" customHeight="false" outlineLevel="0" collapsed="false">
      <c r="A28" s="93"/>
      <c r="B28" s="96" t="s">
        <v>667</v>
      </c>
      <c r="C28" s="108" t="s">
        <v>668</v>
      </c>
      <c r="D28" s="69" t="s">
        <v>63</v>
      </c>
      <c r="E28" s="69" t="s">
        <v>184</v>
      </c>
      <c r="F28" s="96" t="s">
        <v>8</v>
      </c>
      <c r="G28" s="96" t="s">
        <v>8</v>
      </c>
      <c r="H28" s="108" t="s">
        <v>8</v>
      </c>
      <c r="I28" s="70" t="s">
        <v>8</v>
      </c>
      <c r="J28" s="69" t="s">
        <v>8</v>
      </c>
      <c r="K28" s="111" t="s">
        <v>8</v>
      </c>
      <c r="L28" s="43" t="str">
        <f aca="false">VLOOKUP(K28,CódigosRetorno!$A$2:$B$1795,2,FALSE())</f>
        <v>-</v>
      </c>
      <c r="M28" s="57" t="s">
        <v>8</v>
      </c>
      <c r="N28" s="93"/>
    </row>
    <row r="29" customFormat="false" ht="24" hidden="false" customHeight="true" outlineLevel="0" collapsed="false">
      <c r="A29" s="93"/>
      <c r="B29" s="49" t="n">
        <f aca="false">+B26+1</f>
        <v>13</v>
      </c>
      <c r="C29" s="38" t="s">
        <v>655</v>
      </c>
      <c r="D29" s="49" t="s">
        <v>63</v>
      </c>
      <c r="E29" s="49" t="s">
        <v>143</v>
      </c>
      <c r="F29" s="49" t="s">
        <v>656</v>
      </c>
      <c r="G29" s="48" t="s">
        <v>8</v>
      </c>
      <c r="H29" s="38" t="s">
        <v>657</v>
      </c>
      <c r="I29" s="38" t="s">
        <v>669</v>
      </c>
      <c r="J29" s="49" t="s">
        <v>6</v>
      </c>
      <c r="K29" s="52" t="s">
        <v>670</v>
      </c>
      <c r="L29" s="38" t="str">
        <f aca="false">VLOOKUP(K29,CódigosRetorno!$A$2:$B$1795,2,FALSE())</f>
        <v>cac:AdditionalDocumentReference - El XML no contiene el tag o no existe información en el numero de documento adicional (cbc:ID).</v>
      </c>
      <c r="M29" s="44" t="s">
        <v>8</v>
      </c>
      <c r="N29" s="93"/>
    </row>
    <row r="30" customFormat="false" ht="24" hidden="false" customHeight="false" outlineLevel="0" collapsed="false">
      <c r="A30" s="93"/>
      <c r="B30" s="49"/>
      <c r="C30" s="38"/>
      <c r="D30" s="49"/>
      <c r="E30" s="49"/>
      <c r="F30" s="49"/>
      <c r="G30" s="48"/>
      <c r="H30" s="38"/>
      <c r="I30" s="38" t="s">
        <v>671</v>
      </c>
      <c r="J30" s="49" t="s">
        <v>208</v>
      </c>
      <c r="K30" s="52" t="s">
        <v>672</v>
      </c>
      <c r="L30" s="38" t="str">
        <f aca="false">VLOOKUP(K30,CódigosRetorno!$A$2:$B$1795,2,FALSE())</f>
        <v>Para el motivo de traslado, no se consigna información del manifiesto de carga.</v>
      </c>
      <c r="M30" s="44" t="s">
        <v>8</v>
      </c>
      <c r="N30" s="93"/>
    </row>
    <row r="31" customFormat="false" ht="24" hidden="false" customHeight="false" outlineLevel="0" collapsed="false">
      <c r="A31" s="93"/>
      <c r="B31" s="49" t="n">
        <f aca="false">+B29+1</f>
        <v>14</v>
      </c>
      <c r="C31" s="51" t="s">
        <v>662</v>
      </c>
      <c r="D31" s="49" t="s">
        <v>63</v>
      </c>
      <c r="E31" s="49" t="s">
        <v>143</v>
      </c>
      <c r="F31" s="49" t="s">
        <v>330</v>
      </c>
      <c r="G31" s="49" t="s">
        <v>663</v>
      </c>
      <c r="H31" s="107" t="s">
        <v>664</v>
      </c>
      <c r="I31" s="38" t="s">
        <v>186</v>
      </c>
      <c r="J31" s="48" t="s">
        <v>8</v>
      </c>
      <c r="K31" s="52" t="s">
        <v>8</v>
      </c>
      <c r="L31" s="38" t="str">
        <f aca="false">VLOOKUP(K31,CódigosRetorno!$A$2:$B$1795,2,FALSE())</f>
        <v>-</v>
      </c>
      <c r="M31" s="49" t="s">
        <v>8</v>
      </c>
      <c r="N31" s="93"/>
    </row>
    <row r="32" customFormat="false" ht="36" hidden="false" customHeight="false" outlineLevel="0" collapsed="false">
      <c r="A32" s="93"/>
      <c r="B32" s="96" t="s">
        <v>673</v>
      </c>
      <c r="C32" s="108" t="s">
        <v>674</v>
      </c>
      <c r="D32" s="69" t="s">
        <v>63</v>
      </c>
      <c r="E32" s="69" t="s">
        <v>184</v>
      </c>
      <c r="F32" s="69" t="s">
        <v>8</v>
      </c>
      <c r="G32" s="98" t="s">
        <v>8</v>
      </c>
      <c r="H32" s="109" t="s">
        <v>8</v>
      </c>
      <c r="I32" s="43" t="s">
        <v>8</v>
      </c>
      <c r="J32" s="69" t="s">
        <v>8</v>
      </c>
      <c r="K32" s="110" t="s">
        <v>8</v>
      </c>
      <c r="L32" s="43" t="str">
        <f aca="false">VLOOKUP(K32,CódigosRetorno!$A$2:$B$1795,2,FALSE())</f>
        <v>-</v>
      </c>
      <c r="M32" s="57" t="s">
        <v>8</v>
      </c>
      <c r="N32" s="93"/>
    </row>
    <row r="33" customFormat="false" ht="24" hidden="false" customHeight="false" outlineLevel="0" collapsed="false">
      <c r="A33" s="93"/>
      <c r="B33" s="49" t="n">
        <f aca="false">+B31+1</f>
        <v>15</v>
      </c>
      <c r="C33" s="51" t="s">
        <v>655</v>
      </c>
      <c r="D33" s="49" t="s">
        <v>63</v>
      </c>
      <c r="E33" s="49" t="s">
        <v>143</v>
      </c>
      <c r="F33" s="49" t="s">
        <v>656</v>
      </c>
      <c r="G33" s="48" t="s">
        <v>8</v>
      </c>
      <c r="H33" s="107" t="s">
        <v>657</v>
      </c>
      <c r="I33" s="38" t="s">
        <v>675</v>
      </c>
      <c r="J33" s="49" t="s">
        <v>6</v>
      </c>
      <c r="K33" s="52" t="s">
        <v>676</v>
      </c>
      <c r="L33" s="38" t="str">
        <f aca="false">VLOOKUP(K33,CódigosRetorno!$A$2:$B$1795,2,FALSE())</f>
        <v>El numero de documento relacionado no cumple con el estandar.</v>
      </c>
      <c r="M33" s="44" t="s">
        <v>8</v>
      </c>
      <c r="N33" s="93"/>
    </row>
    <row r="34" customFormat="false" ht="24" hidden="false" customHeight="false" outlineLevel="0" collapsed="false">
      <c r="A34" s="93"/>
      <c r="B34" s="49" t="n">
        <f aca="false">+B33+1</f>
        <v>16</v>
      </c>
      <c r="C34" s="51" t="s">
        <v>662</v>
      </c>
      <c r="D34" s="49" t="s">
        <v>63</v>
      </c>
      <c r="E34" s="49" t="s">
        <v>143</v>
      </c>
      <c r="F34" s="49" t="s">
        <v>330</v>
      </c>
      <c r="G34" s="49" t="s">
        <v>663</v>
      </c>
      <c r="H34" s="107" t="s">
        <v>664</v>
      </c>
      <c r="I34" s="38" t="s">
        <v>186</v>
      </c>
      <c r="J34" s="48" t="s">
        <v>8</v>
      </c>
      <c r="K34" s="52" t="s">
        <v>8</v>
      </c>
      <c r="L34" s="38" t="str">
        <f aca="false">VLOOKUP(K34,CódigosRetorno!$A$2:$B$1795,2,FALSE())</f>
        <v>-</v>
      </c>
      <c r="M34" s="49" t="s">
        <v>8</v>
      </c>
      <c r="N34" s="93"/>
    </row>
    <row r="35" customFormat="false" ht="15" hidden="false" customHeight="false" outlineLevel="0" collapsed="false">
      <c r="A35" s="93"/>
      <c r="B35" s="96" t="s">
        <v>677</v>
      </c>
      <c r="C35" s="108" t="s">
        <v>62</v>
      </c>
      <c r="D35" s="96" t="s">
        <v>63</v>
      </c>
      <c r="E35" s="96" t="s">
        <v>143</v>
      </c>
      <c r="F35" s="96" t="s">
        <v>8</v>
      </c>
      <c r="G35" s="113" t="s">
        <v>8</v>
      </c>
      <c r="H35" s="114" t="s">
        <v>8</v>
      </c>
      <c r="I35" s="63" t="s">
        <v>8</v>
      </c>
      <c r="J35" s="69" t="s">
        <v>8</v>
      </c>
      <c r="K35" s="115" t="s">
        <v>8</v>
      </c>
      <c r="L35" s="43" t="str">
        <f aca="false">VLOOKUP(K35,CódigosRetorno!$A$2:$B$1795,2,FALSE())</f>
        <v>-</v>
      </c>
      <c r="M35" s="57" t="s">
        <v>8</v>
      </c>
      <c r="N35" s="93"/>
    </row>
    <row r="36" customFormat="false" ht="15" hidden="false" customHeight="false" outlineLevel="0" collapsed="false">
      <c r="A36" s="93"/>
      <c r="B36" s="49" t="n">
        <f aca="false">+B34+1</f>
        <v>17</v>
      </c>
      <c r="C36" s="38" t="s">
        <v>62</v>
      </c>
      <c r="D36" s="48" t="s">
        <v>63</v>
      </c>
      <c r="E36" s="48" t="s">
        <v>143</v>
      </c>
      <c r="F36" s="49" t="s">
        <v>158</v>
      </c>
      <c r="G36" s="48" t="s">
        <v>8</v>
      </c>
      <c r="H36" s="38" t="s">
        <v>8</v>
      </c>
      <c r="I36" s="38" t="s">
        <v>160</v>
      </c>
      <c r="J36" s="47" t="s">
        <v>8</v>
      </c>
      <c r="K36" s="47" t="s">
        <v>8</v>
      </c>
      <c r="L36" s="38" t="str">
        <f aca="false">VLOOKUP(K36,CódigosRetorno!$A$2:$B$1795,2,FALSE())</f>
        <v>-</v>
      </c>
      <c r="M36" s="49" t="s">
        <v>8</v>
      </c>
      <c r="N36" s="93"/>
    </row>
    <row r="37" customFormat="false" ht="15" hidden="false" customHeight="false" outlineLevel="0" collapsed="false">
      <c r="A37" s="93"/>
      <c r="B37" s="96" t="s">
        <v>678</v>
      </c>
      <c r="C37" s="70" t="s">
        <v>679</v>
      </c>
      <c r="D37" s="96" t="s">
        <v>63</v>
      </c>
      <c r="E37" s="96" t="s">
        <v>143</v>
      </c>
      <c r="F37" s="96" t="s">
        <v>8</v>
      </c>
      <c r="G37" s="96" t="s">
        <v>8</v>
      </c>
      <c r="H37" s="114" t="s">
        <v>8</v>
      </c>
      <c r="I37" s="63" t="s">
        <v>8</v>
      </c>
      <c r="J37" s="69" t="s">
        <v>8</v>
      </c>
      <c r="K37" s="115" t="s">
        <v>8</v>
      </c>
      <c r="L37" s="43" t="str">
        <f aca="false">VLOOKUP(K37,CódigosRetorno!$A$2:$B$1795,2,FALSE())</f>
        <v>-</v>
      </c>
      <c r="M37" s="57" t="s">
        <v>8</v>
      </c>
      <c r="N37" s="93"/>
    </row>
    <row r="38" customFormat="false" ht="24" hidden="false" customHeight="false" outlineLevel="0" collapsed="false">
      <c r="A38" s="93"/>
      <c r="B38" s="81" t="n">
        <f aca="false">+B36+1</f>
        <v>18</v>
      </c>
      <c r="C38" s="80" t="s">
        <v>680</v>
      </c>
      <c r="D38" s="81" t="s">
        <v>63</v>
      </c>
      <c r="E38" s="81" t="s">
        <v>143</v>
      </c>
      <c r="F38" s="81" t="s">
        <v>8</v>
      </c>
      <c r="G38" s="101" t="s">
        <v>8</v>
      </c>
      <c r="H38" s="80" t="s">
        <v>681</v>
      </c>
      <c r="I38" s="38" t="s">
        <v>682</v>
      </c>
      <c r="J38" s="52" t="s">
        <v>6</v>
      </c>
      <c r="K38" s="116" t="s">
        <v>192</v>
      </c>
      <c r="L38" s="38" t="str">
        <f aca="false">VLOOKUP(K38,CódigosRetorno!$A$2:$B$1795,2,FALSE())</f>
        <v>Número de RUC del nombre del archivo no coincide con el consignado en el contenido del archivo XML</v>
      </c>
      <c r="M38" s="44" t="s">
        <v>8</v>
      </c>
      <c r="N38" s="93"/>
    </row>
    <row r="39" customFormat="false" ht="24" hidden="false" customHeight="true" outlineLevel="0" collapsed="false">
      <c r="A39" s="93"/>
      <c r="B39" s="49" t="n">
        <f aca="false">+B38+1</f>
        <v>19</v>
      </c>
      <c r="C39" s="38" t="s">
        <v>683</v>
      </c>
      <c r="D39" s="49" t="s">
        <v>63</v>
      </c>
      <c r="E39" s="49" t="s">
        <v>143</v>
      </c>
      <c r="F39" s="49" t="s">
        <v>197</v>
      </c>
      <c r="G39" s="49" t="s">
        <v>198</v>
      </c>
      <c r="H39" s="51" t="s">
        <v>684</v>
      </c>
      <c r="I39" s="38" t="s">
        <v>605</v>
      </c>
      <c r="J39" s="49" t="s">
        <v>6</v>
      </c>
      <c r="K39" s="52" t="s">
        <v>201</v>
      </c>
      <c r="L39" s="38" t="str">
        <f aca="false">VLOOKUP(K39,CódigosRetorno!$A$2:$B$1795,2,FALSE())</f>
        <v>El XML no contiene el atributo o no existe información del tipo de documento del emisor</v>
      </c>
      <c r="M39" s="44" t="s">
        <v>8</v>
      </c>
      <c r="N39" s="93"/>
    </row>
    <row r="40" customFormat="false" ht="15" hidden="false" customHeight="false" outlineLevel="0" collapsed="false">
      <c r="A40" s="93"/>
      <c r="B40" s="49"/>
      <c r="C40" s="38"/>
      <c r="D40" s="49"/>
      <c r="E40" s="49"/>
      <c r="F40" s="49"/>
      <c r="G40" s="49"/>
      <c r="H40" s="51"/>
      <c r="I40" s="45" t="s">
        <v>685</v>
      </c>
      <c r="J40" s="49" t="s">
        <v>6</v>
      </c>
      <c r="K40" s="52" t="s">
        <v>203</v>
      </c>
      <c r="L40" s="38" t="str">
        <f aca="false">VLOOKUP(K40,CódigosRetorno!$A$2:$B$1795,2,FALSE())</f>
        <v>El tipo de documento no es aceptado.</v>
      </c>
      <c r="M40" s="44" t="s">
        <v>8</v>
      </c>
      <c r="N40" s="93"/>
    </row>
    <row r="41" customFormat="false" ht="24" hidden="false" customHeight="true" outlineLevel="0" collapsed="false">
      <c r="A41" s="93"/>
      <c r="B41" s="49" t="n">
        <f aca="false">+B39+1</f>
        <v>20</v>
      </c>
      <c r="C41" s="38" t="s">
        <v>686</v>
      </c>
      <c r="D41" s="49" t="s">
        <v>63</v>
      </c>
      <c r="E41" s="49" t="s">
        <v>143</v>
      </c>
      <c r="F41" s="49" t="s">
        <v>223</v>
      </c>
      <c r="G41" s="48" t="s">
        <v>8</v>
      </c>
      <c r="H41" s="38" t="s">
        <v>687</v>
      </c>
      <c r="I41" s="38" t="s">
        <v>605</v>
      </c>
      <c r="J41" s="49" t="s">
        <v>6</v>
      </c>
      <c r="K41" s="52" t="s">
        <v>212</v>
      </c>
      <c r="L41" s="38" t="str">
        <f aca="false">VLOOKUP(K41,CódigosRetorno!$A$2:$B$1795,2,FALSE())</f>
        <v>El XML no contiene el tag o no existe informacion de RegistrationName del emisor del documento</v>
      </c>
      <c r="M41" s="44" t="s">
        <v>8</v>
      </c>
      <c r="N41" s="93"/>
    </row>
    <row r="42" customFormat="false" ht="36" hidden="false" customHeight="false" outlineLevel="0" collapsed="false">
      <c r="A42" s="93"/>
      <c r="B42" s="49"/>
      <c r="C42" s="38"/>
      <c r="D42" s="49"/>
      <c r="E42" s="49"/>
      <c r="F42" s="49"/>
      <c r="G42" s="48"/>
      <c r="H42" s="38"/>
      <c r="I42" s="45" t="s">
        <v>688</v>
      </c>
      <c r="J42" s="49" t="s">
        <v>208</v>
      </c>
      <c r="K42" s="47" t="s">
        <v>689</v>
      </c>
      <c r="L42" s="38" t="str">
        <f aca="false">VLOOKUP(K42,CódigosRetorno!$A$2:$B$1795,2,FALSE())</f>
        <v>RegistrationName - El nombre o razon social del emisor no cumple con el estandar</v>
      </c>
      <c r="M42" s="44" t="s">
        <v>8</v>
      </c>
      <c r="N42" s="93"/>
    </row>
    <row r="43" customFormat="false" ht="15" hidden="false" customHeight="false" outlineLevel="0" collapsed="false">
      <c r="A43" s="93"/>
      <c r="B43" s="96" t="s">
        <v>690</v>
      </c>
      <c r="C43" s="70" t="s">
        <v>691</v>
      </c>
      <c r="D43" s="96" t="s">
        <v>63</v>
      </c>
      <c r="E43" s="96" t="s">
        <v>143</v>
      </c>
      <c r="F43" s="96" t="s">
        <v>8</v>
      </c>
      <c r="G43" s="96" t="s">
        <v>8</v>
      </c>
      <c r="H43" s="114" t="s">
        <v>8</v>
      </c>
      <c r="I43" s="63" t="s">
        <v>8</v>
      </c>
      <c r="J43" s="69" t="s">
        <v>8</v>
      </c>
      <c r="K43" s="115" t="s">
        <v>8</v>
      </c>
      <c r="L43" s="43" t="str">
        <f aca="false">VLOOKUP(K43,CódigosRetorno!$A$2:$B$1795,2,FALSE())</f>
        <v>-</v>
      </c>
      <c r="M43" s="57" t="s">
        <v>8</v>
      </c>
      <c r="N43" s="93"/>
    </row>
    <row r="44" customFormat="false" ht="24" hidden="false" customHeight="true" outlineLevel="0" collapsed="false">
      <c r="A44" s="93"/>
      <c r="B44" s="117" t="n">
        <f aca="false">+B41+1</f>
        <v>21</v>
      </c>
      <c r="C44" s="38" t="s">
        <v>692</v>
      </c>
      <c r="D44" s="117" t="s">
        <v>63</v>
      </c>
      <c r="E44" s="117" t="s">
        <v>143</v>
      </c>
      <c r="F44" s="117" t="s">
        <v>693</v>
      </c>
      <c r="G44" s="48" t="s">
        <v>694</v>
      </c>
      <c r="H44" s="38" t="s">
        <v>695</v>
      </c>
      <c r="I44" s="38" t="s">
        <v>605</v>
      </c>
      <c r="J44" s="49" t="s">
        <v>6</v>
      </c>
      <c r="K44" s="52" t="s">
        <v>696</v>
      </c>
      <c r="L44" s="38" t="str">
        <f aca="false">VLOOKUP(K44,CódigosRetorno!$A$2:$B$1795,2,FALSE())</f>
        <v>El XML no contiene el tag o no existe información del número de documento de identidad del destinatario.</v>
      </c>
      <c r="M44" s="44" t="s">
        <v>8</v>
      </c>
      <c r="N44" s="93"/>
    </row>
    <row r="45" customFormat="false" ht="24" hidden="false" customHeight="false" outlineLevel="0" collapsed="false">
      <c r="A45" s="93"/>
      <c r="B45" s="117"/>
      <c r="C45" s="38"/>
      <c r="D45" s="117"/>
      <c r="E45" s="117"/>
      <c r="F45" s="117"/>
      <c r="G45" s="48"/>
      <c r="H45" s="38"/>
      <c r="I45" s="38" t="s">
        <v>697</v>
      </c>
      <c r="J45" s="49" t="s">
        <v>6</v>
      </c>
      <c r="K45" s="52" t="s">
        <v>698</v>
      </c>
      <c r="L45" s="38" t="str">
        <f aca="false">VLOOKUP(K45,CódigosRetorno!$A$2:$B$1795,2,FALSE())</f>
        <v>El valor ingresado como numero de documento de identidad del destinatario no cumple con el estandar.</v>
      </c>
      <c r="M45" s="44" t="s">
        <v>8</v>
      </c>
      <c r="N45" s="93"/>
    </row>
    <row r="46" customFormat="false" ht="24" hidden="false" customHeight="false" outlineLevel="0" collapsed="false">
      <c r="A46" s="93"/>
      <c r="B46" s="117"/>
      <c r="C46" s="38"/>
      <c r="D46" s="117"/>
      <c r="E46" s="117"/>
      <c r="F46" s="117"/>
      <c r="G46" s="48"/>
      <c r="H46" s="38"/>
      <c r="I46" s="38" t="s">
        <v>699</v>
      </c>
      <c r="J46" s="49" t="s">
        <v>208</v>
      </c>
      <c r="K46" s="52" t="s">
        <v>700</v>
      </c>
      <c r="L46" s="38" t="str">
        <f aca="false">VLOOKUP(K46,CódigosRetorno!$A$2:$B$1795,2,FALSE())</f>
        <v>El DNI debe tener 8 caracteres numéricos</v>
      </c>
      <c r="M46" s="44" t="s">
        <v>8</v>
      </c>
      <c r="N46" s="93"/>
    </row>
    <row r="47" customFormat="false" ht="24" hidden="false" customHeight="false" outlineLevel="0" collapsed="false">
      <c r="A47" s="93"/>
      <c r="B47" s="117"/>
      <c r="C47" s="38"/>
      <c r="D47" s="117"/>
      <c r="E47" s="117"/>
      <c r="F47" s="117"/>
      <c r="G47" s="48"/>
      <c r="H47" s="38"/>
      <c r="I47" s="38" t="s">
        <v>701</v>
      </c>
      <c r="J47" s="49" t="s">
        <v>208</v>
      </c>
      <c r="K47" s="52" t="s">
        <v>702</v>
      </c>
      <c r="L47" s="38" t="str">
        <f aca="false">VLOOKUP(K47,CódigosRetorno!$A$2:$B$1795,2,FALSE())</f>
        <v>El dato ingresado como numero de documento de identidad del receptor no cumple con el formato establecido</v>
      </c>
      <c r="M47" s="44" t="s">
        <v>8</v>
      </c>
      <c r="N47" s="93"/>
    </row>
    <row r="48" customFormat="false" ht="24" hidden="false" customHeight="false" outlineLevel="0" collapsed="false">
      <c r="A48" s="93"/>
      <c r="B48" s="117"/>
      <c r="C48" s="38"/>
      <c r="D48" s="117"/>
      <c r="E48" s="117"/>
      <c r="F48" s="117"/>
      <c r="G48" s="48"/>
      <c r="H48" s="38"/>
      <c r="I48" s="38" t="s">
        <v>703</v>
      </c>
      <c r="J48" s="49" t="s">
        <v>6</v>
      </c>
      <c r="K48" s="52" t="s">
        <v>704</v>
      </c>
      <c r="L48" s="38" t="str">
        <f aca="false">VLOOKUP(K48,CódigosRetorno!$A$2:$B$1795,2,FALSE())</f>
        <v>El numero de documento de identidad del receptor debe ser  RUC</v>
      </c>
      <c r="M48" s="44" t="s">
        <v>8</v>
      </c>
      <c r="N48" s="93"/>
    </row>
    <row r="49" customFormat="false" ht="24" hidden="false" customHeight="false" outlineLevel="0" collapsed="false">
      <c r="A49" s="93"/>
      <c r="B49" s="117"/>
      <c r="C49" s="38"/>
      <c r="D49" s="117"/>
      <c r="E49" s="117"/>
      <c r="F49" s="117"/>
      <c r="G49" s="48"/>
      <c r="H49" s="38"/>
      <c r="I49" s="38" t="s">
        <v>705</v>
      </c>
      <c r="J49" s="49" t="s">
        <v>6</v>
      </c>
      <c r="K49" s="52" t="s">
        <v>706</v>
      </c>
      <c r="L49" s="38" t="str">
        <f aca="false">VLOOKUP(K49,CódigosRetorno!$A$2:$B$1795,2,FALSE())</f>
        <v>Para el motivo de traslado ingresado el Destinatario debe ser igual al remitente.</v>
      </c>
      <c r="M49" s="44" t="s">
        <v>8</v>
      </c>
      <c r="N49" s="93"/>
    </row>
    <row r="50" customFormat="false" ht="24" hidden="false" customHeight="false" outlineLevel="0" collapsed="false">
      <c r="A50" s="93"/>
      <c r="B50" s="117"/>
      <c r="C50" s="38"/>
      <c r="D50" s="117"/>
      <c r="E50" s="117"/>
      <c r="F50" s="117"/>
      <c r="G50" s="48"/>
      <c r="H50" s="38"/>
      <c r="I50" s="38" t="s">
        <v>707</v>
      </c>
      <c r="J50" s="49" t="s">
        <v>6</v>
      </c>
      <c r="K50" s="52" t="s">
        <v>708</v>
      </c>
      <c r="L50" s="38" t="str">
        <f aca="false">VLOOKUP(K50,CódigosRetorno!$A$2:$B$1795,2,FALSE())</f>
        <v>Destinatario no debe ser igual al remitente.</v>
      </c>
      <c r="M50" s="44" t="s">
        <v>8</v>
      </c>
      <c r="N50" s="93"/>
    </row>
    <row r="51" customFormat="false" ht="24" hidden="false" customHeight="true" outlineLevel="0" collapsed="false">
      <c r="A51" s="93"/>
      <c r="B51" s="49" t="n">
        <f aca="false">+B44+1</f>
        <v>22</v>
      </c>
      <c r="C51" s="38" t="s">
        <v>709</v>
      </c>
      <c r="D51" s="49" t="s">
        <v>63</v>
      </c>
      <c r="E51" s="49" t="s">
        <v>143</v>
      </c>
      <c r="F51" s="49" t="s">
        <v>197</v>
      </c>
      <c r="G51" s="49" t="s">
        <v>198</v>
      </c>
      <c r="H51" s="38" t="s">
        <v>710</v>
      </c>
      <c r="I51" s="38" t="s">
        <v>605</v>
      </c>
      <c r="J51" s="49" t="s">
        <v>6</v>
      </c>
      <c r="K51" s="52" t="s">
        <v>711</v>
      </c>
      <c r="L51" s="38" t="str">
        <f aca="false">VLOOKUP(K51,CódigosRetorno!$A$2:$B$1795,2,FALSE())</f>
        <v>El XML no contiene el atributo o no existe información del tipo de documento del destinatario.</v>
      </c>
      <c r="M51" s="44" t="s">
        <v>8</v>
      </c>
      <c r="N51" s="93"/>
    </row>
    <row r="52" customFormat="false" ht="24" hidden="false" customHeight="false" outlineLevel="0" collapsed="false">
      <c r="A52" s="93"/>
      <c r="B52" s="49"/>
      <c r="C52" s="38"/>
      <c r="D52" s="49"/>
      <c r="E52" s="49"/>
      <c r="F52" s="49"/>
      <c r="G52" s="49"/>
      <c r="H52" s="38"/>
      <c r="I52" s="38" t="s">
        <v>256</v>
      </c>
      <c r="J52" s="49" t="s">
        <v>6</v>
      </c>
      <c r="K52" s="47" t="s">
        <v>712</v>
      </c>
      <c r="L52" s="38" t="str">
        <f aca="false">VLOOKUP(K52,CódigosRetorno!$A$2:$B$1795,2,FALSE())</f>
        <v>El valor ingresado como tipo de documento del destinatario es incorrecto.</v>
      </c>
      <c r="M52" s="49" t="s">
        <v>470</v>
      </c>
      <c r="N52" s="93"/>
    </row>
    <row r="53" customFormat="false" ht="24" hidden="false" customHeight="true" outlineLevel="0" collapsed="false">
      <c r="A53" s="93"/>
      <c r="B53" s="49" t="n">
        <f aca="false">+B51+1</f>
        <v>23</v>
      </c>
      <c r="C53" s="38" t="s">
        <v>713</v>
      </c>
      <c r="D53" s="49" t="s">
        <v>63</v>
      </c>
      <c r="E53" s="49" t="s">
        <v>143</v>
      </c>
      <c r="F53" s="49" t="s">
        <v>223</v>
      </c>
      <c r="G53" s="48" t="s">
        <v>8</v>
      </c>
      <c r="H53" s="38" t="s">
        <v>714</v>
      </c>
      <c r="I53" s="38" t="s">
        <v>605</v>
      </c>
      <c r="J53" s="49" t="s">
        <v>6</v>
      </c>
      <c r="K53" s="52" t="s">
        <v>715</v>
      </c>
      <c r="L53" s="38" t="str">
        <f aca="false">VLOOKUP(K53,CódigosRetorno!$A$2:$B$1795,2,FALSE())</f>
        <v>El XML no contiene el atributo o no existe información del nombre o razon social del destinatario.</v>
      </c>
      <c r="M53" s="44" t="s">
        <v>8</v>
      </c>
      <c r="N53" s="93"/>
    </row>
    <row r="54" customFormat="false" ht="36" hidden="false" customHeight="false" outlineLevel="0" collapsed="false">
      <c r="A54" s="93"/>
      <c r="B54" s="49"/>
      <c r="C54" s="38"/>
      <c r="D54" s="49"/>
      <c r="E54" s="49"/>
      <c r="F54" s="49"/>
      <c r="G54" s="48"/>
      <c r="H54" s="38"/>
      <c r="I54" s="45" t="s">
        <v>716</v>
      </c>
      <c r="J54" s="49" t="s">
        <v>6</v>
      </c>
      <c r="K54" s="47" t="s">
        <v>717</v>
      </c>
      <c r="L54" s="38" t="str">
        <f aca="false">VLOOKUP(K54,CódigosRetorno!$A$2:$B$1795,2,FALSE())</f>
        <v>El valor ingresado como tipo de documento del nombre o razon social del destinatario es incorrecto.</v>
      </c>
      <c r="M54" s="44" t="s">
        <v>8</v>
      </c>
      <c r="N54" s="93"/>
    </row>
    <row r="55" customFormat="false" ht="24" hidden="false" customHeight="false" outlineLevel="0" collapsed="false">
      <c r="A55" s="93"/>
      <c r="B55" s="96" t="s">
        <v>718</v>
      </c>
      <c r="C55" s="70" t="s">
        <v>719</v>
      </c>
      <c r="D55" s="96" t="s">
        <v>63</v>
      </c>
      <c r="E55" s="96" t="s">
        <v>184</v>
      </c>
      <c r="F55" s="96" t="s">
        <v>8</v>
      </c>
      <c r="G55" s="96" t="s">
        <v>8</v>
      </c>
      <c r="H55" s="114" t="s">
        <v>8</v>
      </c>
      <c r="I55" s="63" t="s">
        <v>8</v>
      </c>
      <c r="J55" s="69" t="s">
        <v>8</v>
      </c>
      <c r="K55" s="115" t="s">
        <v>8</v>
      </c>
      <c r="L55" s="43" t="str">
        <f aca="false">VLOOKUP(K55,CódigosRetorno!$A$2:$B$1795,2,FALSE())</f>
        <v>-</v>
      </c>
      <c r="M55" s="57" t="s">
        <v>8</v>
      </c>
      <c r="N55" s="93"/>
    </row>
    <row r="56" customFormat="false" ht="24" hidden="false" customHeight="true" outlineLevel="0" collapsed="false">
      <c r="A56" s="93"/>
      <c r="B56" s="117" t="n">
        <f aca="false">+B53+1</f>
        <v>24</v>
      </c>
      <c r="C56" s="38" t="s">
        <v>248</v>
      </c>
      <c r="D56" s="117" t="s">
        <v>63</v>
      </c>
      <c r="E56" s="117" t="s">
        <v>143</v>
      </c>
      <c r="F56" s="117" t="s">
        <v>189</v>
      </c>
      <c r="G56" s="48" t="s">
        <v>720</v>
      </c>
      <c r="H56" s="38" t="s">
        <v>721</v>
      </c>
      <c r="I56" s="38" t="s">
        <v>722</v>
      </c>
      <c r="J56" s="49" t="s">
        <v>6</v>
      </c>
      <c r="K56" s="52" t="s">
        <v>723</v>
      </c>
      <c r="L56" s="38" t="str">
        <f aca="false">VLOOKUP(K56,CódigosRetorno!$A$2:$B$1795,2,FALSE())</f>
        <v>El valor ingresado como numero de documento de identidad del tercero relacionado no cumple con el estandar.</v>
      </c>
      <c r="M56" s="44" t="s">
        <v>8</v>
      </c>
      <c r="N56" s="93"/>
    </row>
    <row r="57" customFormat="false" ht="24" hidden="false" customHeight="false" outlineLevel="0" collapsed="false">
      <c r="A57" s="93"/>
      <c r="B57" s="117"/>
      <c r="C57" s="38"/>
      <c r="D57" s="117"/>
      <c r="E57" s="117"/>
      <c r="F57" s="117"/>
      <c r="G57" s="48"/>
      <c r="H57" s="38"/>
      <c r="I57" s="38" t="s">
        <v>219</v>
      </c>
      <c r="J57" s="49" t="s">
        <v>6</v>
      </c>
      <c r="K57" s="52" t="s">
        <v>724</v>
      </c>
      <c r="L57" s="38" t="str">
        <f aca="false">VLOOKUP(K57,CódigosRetorno!$A$2:$B$1795,2,FALSE())</f>
        <v>El numero de RUC del proveedor no existe.</v>
      </c>
      <c r="M57" s="49" t="s">
        <v>258</v>
      </c>
      <c r="N57" s="93"/>
    </row>
    <row r="58" customFormat="false" ht="24" hidden="false" customHeight="false" outlineLevel="0" collapsed="false">
      <c r="A58" s="93"/>
      <c r="B58" s="117"/>
      <c r="C58" s="38"/>
      <c r="D58" s="117"/>
      <c r="E58" s="117"/>
      <c r="F58" s="117"/>
      <c r="G58" s="48"/>
      <c r="H58" s="38"/>
      <c r="I58" s="38" t="s">
        <v>725</v>
      </c>
      <c r="J58" s="49" t="s">
        <v>6</v>
      </c>
      <c r="K58" s="52" t="s">
        <v>726</v>
      </c>
      <c r="L58" s="38" t="str">
        <f aca="false">VLOOKUP(K58,CódigosRetorno!$A$2:$B$1795,2,FALSE())</f>
        <v>El RUC del proveedor no esta activo.</v>
      </c>
      <c r="M58" s="49" t="s">
        <v>258</v>
      </c>
      <c r="N58" s="93"/>
    </row>
    <row r="59" customFormat="false" ht="24" hidden="false" customHeight="false" outlineLevel="0" collapsed="false">
      <c r="A59" s="93"/>
      <c r="B59" s="117"/>
      <c r="C59" s="38"/>
      <c r="D59" s="117"/>
      <c r="E59" s="117"/>
      <c r="F59" s="117"/>
      <c r="G59" s="48"/>
      <c r="H59" s="38"/>
      <c r="I59" s="38" t="s">
        <v>727</v>
      </c>
      <c r="J59" s="49" t="s">
        <v>6</v>
      </c>
      <c r="K59" s="52" t="s">
        <v>728</v>
      </c>
      <c r="L59" s="38" t="str">
        <f aca="false">VLOOKUP(K59,CódigosRetorno!$A$2:$B$1795,2,FALSE())</f>
        <v>El RUC del proveedor no esta habido.</v>
      </c>
      <c r="M59" s="49" t="s">
        <v>258</v>
      </c>
      <c r="N59" s="93"/>
    </row>
    <row r="60" customFormat="false" ht="24" hidden="false" customHeight="false" outlineLevel="0" collapsed="false">
      <c r="A60" s="93"/>
      <c r="B60" s="117"/>
      <c r="C60" s="38"/>
      <c r="D60" s="117"/>
      <c r="E60" s="117"/>
      <c r="F60" s="117"/>
      <c r="G60" s="48"/>
      <c r="H60" s="38"/>
      <c r="I60" s="38" t="s">
        <v>729</v>
      </c>
      <c r="J60" s="49" t="s">
        <v>6</v>
      </c>
      <c r="K60" s="52" t="s">
        <v>730</v>
      </c>
      <c r="L60" s="38" t="str">
        <f aca="false">VLOOKUP(K60,CódigosRetorno!$A$2:$B$1795,2,FALSE())</f>
        <v>Proveedor no debe ser igual al remitente o destinatario.</v>
      </c>
      <c r="M60" s="44" t="s">
        <v>8</v>
      </c>
      <c r="N60" s="93"/>
    </row>
    <row r="61" customFormat="false" ht="24" hidden="false" customHeight="true" outlineLevel="0" collapsed="false">
      <c r="A61" s="93"/>
      <c r="B61" s="49" t="n">
        <f aca="false">+B56+1</f>
        <v>25</v>
      </c>
      <c r="C61" s="38" t="s">
        <v>731</v>
      </c>
      <c r="D61" s="49" t="s">
        <v>63</v>
      </c>
      <c r="E61" s="49" t="s">
        <v>143</v>
      </c>
      <c r="F61" s="49" t="s">
        <v>330</v>
      </c>
      <c r="G61" s="49" t="s">
        <v>198</v>
      </c>
      <c r="H61" s="38" t="s">
        <v>732</v>
      </c>
      <c r="I61" s="38" t="s">
        <v>605</v>
      </c>
      <c r="J61" s="49" t="s">
        <v>6</v>
      </c>
      <c r="K61" s="52" t="s">
        <v>733</v>
      </c>
      <c r="L61" s="38" t="str">
        <f aca="false">VLOOKUP(K61,CódigosRetorno!$A$2:$B$1795,2,FALSE())</f>
        <v>El XML no contiene el atributo o no existe información del tipo de documento del tercero relacionado.</v>
      </c>
      <c r="M61" s="44" t="s">
        <v>8</v>
      </c>
      <c r="N61" s="93"/>
    </row>
    <row r="62" customFormat="false" ht="24" hidden="false" customHeight="false" outlineLevel="0" collapsed="false">
      <c r="A62" s="93"/>
      <c r="B62" s="49"/>
      <c r="C62" s="38"/>
      <c r="D62" s="49"/>
      <c r="E62" s="49"/>
      <c r="F62" s="49"/>
      <c r="G62" s="49"/>
      <c r="H62" s="38"/>
      <c r="I62" s="38" t="s">
        <v>202</v>
      </c>
      <c r="J62" s="49" t="s">
        <v>6</v>
      </c>
      <c r="K62" s="52" t="s">
        <v>734</v>
      </c>
      <c r="L62" s="38" t="str">
        <f aca="false">VLOOKUP(K62,CódigosRetorno!$A$2:$B$1795,2,FALSE())</f>
        <v>El valor ingresado como tipo de documento del tercero relacionado es incorrecto.</v>
      </c>
      <c r="M62" s="44" t="s">
        <v>8</v>
      </c>
      <c r="N62" s="93"/>
    </row>
    <row r="63" customFormat="false" ht="48" hidden="false" customHeight="false" outlineLevel="0" collapsed="false">
      <c r="A63" s="93"/>
      <c r="B63" s="49" t="n">
        <f aca="false">+B61+1</f>
        <v>26</v>
      </c>
      <c r="C63" s="51" t="s">
        <v>735</v>
      </c>
      <c r="D63" s="49" t="s">
        <v>63</v>
      </c>
      <c r="E63" s="49" t="s">
        <v>143</v>
      </c>
      <c r="F63" s="49" t="s">
        <v>223</v>
      </c>
      <c r="G63" s="49"/>
      <c r="H63" s="51" t="s">
        <v>736</v>
      </c>
      <c r="I63" s="45" t="s">
        <v>737</v>
      </c>
      <c r="J63" s="49" t="s">
        <v>6</v>
      </c>
      <c r="K63" s="52" t="s">
        <v>738</v>
      </c>
      <c r="L63" s="38" t="str">
        <f aca="false">VLOOKUP(K63,CódigosRetorno!$A$2:$B$1795,2,FALSE())</f>
        <v>El valor ingresado como tipo de documento del nombre o razon social del tercero relacionado es incorrecto.</v>
      </c>
      <c r="M63" s="44" t="s">
        <v>8</v>
      </c>
      <c r="N63" s="93"/>
    </row>
    <row r="64" customFormat="false" ht="15" hidden="false" customHeight="false" outlineLevel="0" collapsed="false">
      <c r="A64" s="93"/>
      <c r="B64" s="96" t="s">
        <v>739</v>
      </c>
      <c r="C64" s="108" t="s">
        <v>740</v>
      </c>
      <c r="D64" s="96" t="s">
        <v>63</v>
      </c>
      <c r="E64" s="96" t="s">
        <v>143</v>
      </c>
      <c r="F64" s="96" t="s">
        <v>8</v>
      </c>
      <c r="G64" s="96" t="s">
        <v>8</v>
      </c>
      <c r="H64" s="114" t="s">
        <v>8</v>
      </c>
      <c r="I64" s="63" t="s">
        <v>8</v>
      </c>
      <c r="J64" s="69" t="s">
        <v>8</v>
      </c>
      <c r="K64" s="115" t="s">
        <v>8</v>
      </c>
      <c r="L64" s="43" t="str">
        <f aca="false">VLOOKUP(K64,CódigosRetorno!$A$2:$B$1795,2,FALSE())</f>
        <v>-</v>
      </c>
      <c r="M64" s="57" t="s">
        <v>8</v>
      </c>
      <c r="N64" s="93"/>
    </row>
    <row r="65" customFormat="false" ht="24" hidden="false" customHeight="true" outlineLevel="0" collapsed="false">
      <c r="A65" s="93"/>
      <c r="B65" s="49" t="n">
        <f aca="false">+B63+1</f>
        <v>27</v>
      </c>
      <c r="C65" s="38" t="s">
        <v>741</v>
      </c>
      <c r="D65" s="49" t="s">
        <v>63</v>
      </c>
      <c r="E65" s="49" t="s">
        <v>143</v>
      </c>
      <c r="F65" s="49" t="s">
        <v>330</v>
      </c>
      <c r="G65" s="49" t="s">
        <v>742</v>
      </c>
      <c r="H65" s="38" t="s">
        <v>743</v>
      </c>
      <c r="I65" s="38" t="s">
        <v>605</v>
      </c>
      <c r="J65" s="49" t="s">
        <v>6</v>
      </c>
      <c r="K65" s="52" t="s">
        <v>744</v>
      </c>
      <c r="L65" s="38" t="str">
        <f aca="false">VLOOKUP(K65,CódigosRetorno!$A$2:$B$1795,2,FALSE())</f>
        <v>El XML no contiene el atributo o no existe informacion del motivo de traslado.</v>
      </c>
      <c r="M65" s="44" t="s">
        <v>8</v>
      </c>
      <c r="N65" s="93"/>
    </row>
    <row r="66" customFormat="false" ht="24" hidden="false" customHeight="false" outlineLevel="0" collapsed="false">
      <c r="A66" s="93"/>
      <c r="B66" s="49"/>
      <c r="C66" s="38"/>
      <c r="D66" s="49"/>
      <c r="E66" s="49"/>
      <c r="F66" s="49"/>
      <c r="G66" s="49"/>
      <c r="H66" s="38"/>
      <c r="I66" s="38" t="s">
        <v>256</v>
      </c>
      <c r="J66" s="49" t="s">
        <v>6</v>
      </c>
      <c r="K66" s="47" t="s">
        <v>745</v>
      </c>
      <c r="L66" s="38" t="str">
        <f aca="false">VLOOKUP(K66,CódigosRetorno!$A$2:$B$1795,2,FALSE())</f>
        <v>El valor ingresado como motivo de traslado no es valido.</v>
      </c>
      <c r="M66" s="49" t="s">
        <v>746</v>
      </c>
      <c r="N66" s="93"/>
    </row>
    <row r="67" customFormat="false" ht="24" hidden="false" customHeight="false" outlineLevel="0" collapsed="false">
      <c r="A67" s="93"/>
      <c r="B67" s="49"/>
      <c r="C67" s="38"/>
      <c r="D67" s="49"/>
      <c r="E67" s="49"/>
      <c r="F67" s="49"/>
      <c r="G67" s="49"/>
      <c r="H67" s="38"/>
      <c r="I67" s="38" t="s">
        <v>747</v>
      </c>
      <c r="J67" s="49" t="s">
        <v>6</v>
      </c>
      <c r="K67" s="47" t="s">
        <v>748</v>
      </c>
      <c r="L67" s="38" t="str">
        <f aca="false">VLOOKUP(K67,CódigosRetorno!$A$2:$B$1795,2,FALSE())</f>
        <v>Para exportación, el XML no contiene el tag o no existe informacion del numero de DAM.</v>
      </c>
      <c r="M67" s="44" t="s">
        <v>8</v>
      </c>
      <c r="N67" s="93"/>
    </row>
    <row r="68" customFormat="false" ht="24" hidden="false" customHeight="false" outlineLevel="0" collapsed="false">
      <c r="A68" s="93"/>
      <c r="B68" s="49"/>
      <c r="C68" s="38"/>
      <c r="D68" s="49"/>
      <c r="E68" s="49"/>
      <c r="F68" s="49"/>
      <c r="G68" s="49"/>
      <c r="H68" s="38"/>
      <c r="I68" s="38" t="s">
        <v>749</v>
      </c>
      <c r="J68" s="49" t="s">
        <v>6</v>
      </c>
      <c r="K68" s="47" t="s">
        <v>750</v>
      </c>
      <c r="L68" s="38" t="str">
        <f aca="false">VLOOKUP(K68,CódigosRetorno!$A$2:$B$1795,2,FALSE())</f>
        <v>Para importación, el XML no contiene el tag o no existe informacion del numero de manifiesto de carga o numero de DAM.</v>
      </c>
      <c r="M68" s="44" t="s">
        <v>8</v>
      </c>
      <c r="N68" s="93"/>
    </row>
    <row r="69" customFormat="false" ht="24" hidden="false" customHeight="true" outlineLevel="0" collapsed="false">
      <c r="A69" s="93"/>
      <c r="B69" s="49" t="n">
        <f aca="false">+B65+1</f>
        <v>28</v>
      </c>
      <c r="C69" s="38" t="s">
        <v>751</v>
      </c>
      <c r="D69" s="49" t="s">
        <v>63</v>
      </c>
      <c r="E69" s="49" t="s">
        <v>184</v>
      </c>
      <c r="F69" s="49" t="s">
        <v>223</v>
      </c>
      <c r="G69" s="49"/>
      <c r="H69" s="38" t="s">
        <v>752</v>
      </c>
      <c r="I69" s="38" t="s">
        <v>753</v>
      </c>
      <c r="J69" s="49" t="s">
        <v>208</v>
      </c>
      <c r="K69" s="52" t="s">
        <v>754</v>
      </c>
      <c r="L69" s="38" t="str">
        <f aca="false">VLOOKUP(K69,CódigosRetorno!$A$2:$B$1795,2,FALSE())</f>
        <v>El XML no contiene el atributo o no existe información en descripcion del motivo de traslado.</v>
      </c>
      <c r="M69" s="44" t="s">
        <v>8</v>
      </c>
      <c r="N69" s="93"/>
    </row>
    <row r="70" customFormat="false" ht="48" hidden="false" customHeight="false" outlineLevel="0" collapsed="false">
      <c r="A70" s="93"/>
      <c r="B70" s="49"/>
      <c r="C70" s="38"/>
      <c r="D70" s="49"/>
      <c r="E70" s="49"/>
      <c r="F70" s="49"/>
      <c r="G70" s="49"/>
      <c r="H70" s="38"/>
      <c r="I70" s="38" t="s">
        <v>755</v>
      </c>
      <c r="J70" s="49" t="s">
        <v>208</v>
      </c>
      <c r="K70" s="52" t="s">
        <v>756</v>
      </c>
      <c r="L70" s="38" t="str">
        <f aca="false">VLOOKUP(K70,CódigosRetorno!$A$2:$B$1795,2,FALSE())</f>
        <v>El valor ingresado como descripcion de motivo de traslado no cumple con el estandar.</v>
      </c>
      <c r="M70" s="44" t="s">
        <v>8</v>
      </c>
      <c r="N70" s="93"/>
    </row>
    <row r="71" customFormat="false" ht="24" hidden="false" customHeight="false" outlineLevel="0" collapsed="false">
      <c r="A71" s="93"/>
      <c r="B71" s="48" t="n">
        <f aca="false">+B69+1</f>
        <v>29</v>
      </c>
      <c r="C71" s="51" t="s">
        <v>757</v>
      </c>
      <c r="D71" s="49" t="s">
        <v>63</v>
      </c>
      <c r="E71" s="49" t="s">
        <v>184</v>
      </c>
      <c r="F71" s="49" t="s">
        <v>758</v>
      </c>
      <c r="G71" s="48" t="s">
        <v>759</v>
      </c>
      <c r="H71" s="118" t="s">
        <v>760</v>
      </c>
      <c r="I71" s="38" t="s">
        <v>186</v>
      </c>
      <c r="J71" s="48" t="s">
        <v>8</v>
      </c>
      <c r="K71" s="52" t="s">
        <v>8</v>
      </c>
      <c r="L71" s="38" t="str">
        <f aca="false">VLOOKUP(K71,CódigosRetorno!$A$2:$B$1795,2,FALSE())</f>
        <v>-</v>
      </c>
      <c r="M71" s="49" t="s">
        <v>8</v>
      </c>
      <c r="N71" s="93"/>
    </row>
    <row r="72" customFormat="false" ht="15" hidden="false" customHeight="true" outlineLevel="0" collapsed="false">
      <c r="A72" s="93"/>
      <c r="B72" s="49" t="n">
        <f aca="false">+B71+1</f>
        <v>30</v>
      </c>
      <c r="C72" s="38" t="s">
        <v>761</v>
      </c>
      <c r="D72" s="49" t="s">
        <v>63</v>
      </c>
      <c r="E72" s="49" t="s">
        <v>143</v>
      </c>
      <c r="F72" s="49" t="s">
        <v>762</v>
      </c>
      <c r="G72" s="48" t="s">
        <v>763</v>
      </c>
      <c r="H72" s="38" t="s">
        <v>764</v>
      </c>
      <c r="I72" s="38" t="s">
        <v>66</v>
      </c>
      <c r="J72" s="48" t="s">
        <v>6</v>
      </c>
      <c r="K72" s="52" t="s">
        <v>765</v>
      </c>
      <c r="L72" s="38" t="str">
        <f aca="false">VLOOKUP(K72,CódigosRetorno!$A$2:$B$1795,2,FALSE())</f>
        <v>Es obligatorio ingresar el peso bruto total de la guía</v>
      </c>
      <c r="M72" s="49" t="s">
        <v>8</v>
      </c>
      <c r="N72" s="93"/>
    </row>
    <row r="73" customFormat="false" ht="24" hidden="false" customHeight="false" outlineLevel="0" collapsed="false">
      <c r="A73" s="93"/>
      <c r="B73" s="49"/>
      <c r="C73" s="38"/>
      <c r="D73" s="49"/>
      <c r="E73" s="49"/>
      <c r="F73" s="49"/>
      <c r="G73" s="48"/>
      <c r="H73" s="38"/>
      <c r="I73" s="38" t="s">
        <v>766</v>
      </c>
      <c r="J73" s="49" t="s">
        <v>208</v>
      </c>
      <c r="K73" s="52" t="s">
        <v>767</v>
      </c>
      <c r="L73" s="38" t="str">
        <f aca="false">VLOOKUP(K73,CódigosRetorno!$A$2:$B$1795,2,FALSE())</f>
        <v>GrossWeightMeasure - El valor ingresado no cumple con el estandar.</v>
      </c>
      <c r="M73" s="44" t="s">
        <v>8</v>
      </c>
      <c r="N73" s="93"/>
    </row>
    <row r="74" customFormat="false" ht="15" hidden="false" customHeight="true" outlineLevel="0" collapsed="false">
      <c r="A74" s="93"/>
      <c r="B74" s="49" t="n">
        <f aca="false">+B72+1</f>
        <v>31</v>
      </c>
      <c r="C74" s="38" t="s">
        <v>768</v>
      </c>
      <c r="D74" s="49" t="s">
        <v>63</v>
      </c>
      <c r="E74" s="49" t="s">
        <v>143</v>
      </c>
      <c r="F74" s="49" t="s">
        <v>769</v>
      </c>
      <c r="G74" s="49" t="s">
        <v>770</v>
      </c>
      <c r="H74" s="38" t="s">
        <v>771</v>
      </c>
      <c r="I74" s="38" t="s">
        <v>772</v>
      </c>
      <c r="J74" s="49" t="s">
        <v>6</v>
      </c>
      <c r="K74" s="52" t="s">
        <v>773</v>
      </c>
      <c r="L74" s="38" t="str">
        <f aca="false">VLOOKUP(K74,CódigosRetorno!$A$2:$B$1795,2,FALSE())</f>
        <v>Es obligatorio indicar la unidad de medida del Peso Total de la guía</v>
      </c>
      <c r="M74" s="44" t="s">
        <v>8</v>
      </c>
      <c r="N74" s="93"/>
    </row>
    <row r="75" customFormat="false" ht="24" hidden="false" customHeight="false" outlineLevel="0" collapsed="false">
      <c r="A75" s="93"/>
      <c r="B75" s="49"/>
      <c r="C75" s="38"/>
      <c r="D75" s="49"/>
      <c r="E75" s="49"/>
      <c r="F75" s="49"/>
      <c r="G75" s="49"/>
      <c r="H75" s="38"/>
      <c r="I75" s="38" t="s">
        <v>774</v>
      </c>
      <c r="J75" s="49" t="s">
        <v>208</v>
      </c>
      <c r="K75" s="52" t="s">
        <v>775</v>
      </c>
      <c r="L75" s="38" t="str">
        <f aca="false">VLOOKUP(K75,CódigosRetorno!$A$2:$B$1795,2,FALSE())</f>
        <v>cbc:GrossWeightMeasure@unitCode: El valor ingresado en la unidad de medida para el peso bruto total no es correcta (KGM).</v>
      </c>
      <c r="M75" s="44" t="s">
        <v>8</v>
      </c>
      <c r="N75" s="93"/>
    </row>
    <row r="76" customFormat="false" ht="24" hidden="false" customHeight="true" outlineLevel="0" collapsed="false">
      <c r="A76" s="93"/>
      <c r="B76" s="117" t="n">
        <f aca="false">+B74+1</f>
        <v>32</v>
      </c>
      <c r="C76" s="38" t="s">
        <v>776</v>
      </c>
      <c r="D76" s="117" t="s">
        <v>63</v>
      </c>
      <c r="E76" s="117" t="s">
        <v>184</v>
      </c>
      <c r="F76" s="117" t="s">
        <v>777</v>
      </c>
      <c r="G76" s="48" t="s">
        <v>777</v>
      </c>
      <c r="H76" s="38" t="s">
        <v>778</v>
      </c>
      <c r="I76" s="38" t="s">
        <v>779</v>
      </c>
      <c r="J76" s="49" t="s">
        <v>6</v>
      </c>
      <c r="K76" s="52" t="s">
        <v>780</v>
      </c>
      <c r="L76" s="38" t="str">
        <f aca="false">VLOOKUP(K76,CódigosRetorno!$A$2:$B$1795,2,FALSE())</f>
        <v>El XML no contiene el atributo o no existe informacion en numero de bultos o pallets obligatorio para importación.</v>
      </c>
      <c r="M76" s="44" t="s">
        <v>8</v>
      </c>
      <c r="N76" s="93"/>
    </row>
    <row r="77" customFormat="false" ht="24" hidden="false" customHeight="false" outlineLevel="0" collapsed="false">
      <c r="A77" s="93"/>
      <c r="B77" s="117"/>
      <c r="C77" s="38"/>
      <c r="D77" s="117"/>
      <c r="E77" s="117"/>
      <c r="F77" s="117"/>
      <c r="G77" s="48"/>
      <c r="H77" s="38"/>
      <c r="I77" s="38" t="s">
        <v>781</v>
      </c>
      <c r="J77" s="49" t="s">
        <v>6</v>
      </c>
      <c r="K77" s="52" t="s">
        <v>782</v>
      </c>
      <c r="L77" s="38" t="str">
        <f aca="false">VLOOKUP(K77,CódigosRetorno!$A$2:$B$1795,2,FALSE())</f>
        <v>El valor ingresado como numero de bultos o pallets no cumple con el estandar.</v>
      </c>
      <c r="M77" s="44" t="s">
        <v>8</v>
      </c>
      <c r="N77" s="93"/>
    </row>
    <row r="78" customFormat="false" ht="24" hidden="false" customHeight="false" outlineLevel="0" collapsed="false">
      <c r="A78" s="93"/>
      <c r="B78" s="117"/>
      <c r="C78" s="38"/>
      <c r="D78" s="117"/>
      <c r="E78" s="117"/>
      <c r="F78" s="117"/>
      <c r="G78" s="48"/>
      <c r="H78" s="38"/>
      <c r="I78" s="38" t="s">
        <v>783</v>
      </c>
      <c r="J78" s="49" t="s">
        <v>208</v>
      </c>
      <c r="K78" s="47" t="s">
        <v>784</v>
      </c>
      <c r="L78" s="38" t="str">
        <f aca="false">VLOOKUP(K78,CódigosRetorno!$A$2:$B$1795,2,FALSE())</f>
        <v>Numero de bultos o pallets es una información válida solo para importación.</v>
      </c>
      <c r="M78" s="44" t="s">
        <v>8</v>
      </c>
      <c r="N78" s="18"/>
    </row>
    <row r="79" customFormat="false" ht="24" hidden="false" customHeight="true" outlineLevel="0" collapsed="false">
      <c r="A79" s="93"/>
      <c r="B79" s="117" t="n">
        <f aca="false">+B76+1</f>
        <v>33</v>
      </c>
      <c r="C79" s="38" t="s">
        <v>785</v>
      </c>
      <c r="D79" s="117" t="s">
        <v>63</v>
      </c>
      <c r="E79" s="117" t="s">
        <v>143</v>
      </c>
      <c r="F79" s="117" t="s">
        <v>330</v>
      </c>
      <c r="G79" s="117" t="s">
        <v>786</v>
      </c>
      <c r="H79" s="38" t="s">
        <v>787</v>
      </c>
      <c r="I79" s="38" t="s">
        <v>605</v>
      </c>
      <c r="J79" s="49" t="s">
        <v>6</v>
      </c>
      <c r="K79" s="52" t="s">
        <v>788</v>
      </c>
      <c r="L79" s="38" t="str">
        <f aca="false">VLOOKUP(K79,CódigosRetorno!$A$2:$B$1795,2,FALSE())</f>
        <v>El XML no contiene el atributo o no existe informacion en modalidad de transporte.</v>
      </c>
      <c r="M79" s="44" t="s">
        <v>8</v>
      </c>
      <c r="N79" s="93"/>
    </row>
    <row r="80" customFormat="false" ht="24" hidden="false" customHeight="false" outlineLevel="0" collapsed="false">
      <c r="A80" s="93"/>
      <c r="B80" s="117"/>
      <c r="C80" s="38"/>
      <c r="D80" s="117"/>
      <c r="E80" s="117"/>
      <c r="F80" s="117"/>
      <c r="G80" s="117"/>
      <c r="H80" s="38"/>
      <c r="I80" s="38" t="s">
        <v>256</v>
      </c>
      <c r="J80" s="49" t="s">
        <v>6</v>
      </c>
      <c r="K80" s="47" t="s">
        <v>789</v>
      </c>
      <c r="L80" s="38" t="str">
        <f aca="false">VLOOKUP(K80,CódigosRetorno!$A$2:$B$1795,2,FALSE())</f>
        <v>El valor ingresado como modalidad de transporte no es correcto.</v>
      </c>
      <c r="M80" s="49" t="s">
        <v>790</v>
      </c>
      <c r="N80" s="93"/>
    </row>
    <row r="81" customFormat="false" ht="15" hidden="false" customHeight="false" outlineLevel="0" collapsed="false">
      <c r="A81" s="93"/>
      <c r="B81" s="117"/>
      <c r="C81" s="38"/>
      <c r="D81" s="117"/>
      <c r="E81" s="117"/>
      <c r="F81" s="117"/>
      <c r="G81" s="117"/>
      <c r="H81" s="38"/>
      <c r="I81" s="38" t="s">
        <v>791</v>
      </c>
      <c r="J81" s="49" t="s">
        <v>6</v>
      </c>
      <c r="K81" s="47" t="s">
        <v>792</v>
      </c>
      <c r="L81" s="38" t="str">
        <f aca="false">VLOOKUP(K81,CódigosRetorno!$A$2:$B$1795,2,FALSE())</f>
        <v>El XML no contiene el atributo o no existe información de vehiculos.</v>
      </c>
      <c r="M81" s="44" t="s">
        <v>8</v>
      </c>
      <c r="N81" s="93"/>
    </row>
    <row r="82" customFormat="false" ht="24" hidden="false" customHeight="false" outlineLevel="0" collapsed="false">
      <c r="A82" s="93"/>
      <c r="B82" s="117"/>
      <c r="C82" s="38"/>
      <c r="D82" s="117"/>
      <c r="E82" s="117"/>
      <c r="F82" s="117"/>
      <c r="G82" s="117"/>
      <c r="H82" s="38"/>
      <c r="I82" s="38" t="s">
        <v>793</v>
      </c>
      <c r="J82" s="49" t="s">
        <v>6</v>
      </c>
      <c r="K82" s="47" t="s">
        <v>794</v>
      </c>
      <c r="L82" s="38" t="str">
        <f aca="false">VLOOKUP(K82,CódigosRetorno!$A$2:$B$1795,2,FALSE())</f>
        <v>El XML no contiene el atributo o no existe información de conductores.</v>
      </c>
      <c r="M82" s="44" t="s">
        <v>8</v>
      </c>
      <c r="N82" s="93"/>
    </row>
    <row r="83" customFormat="false" ht="24" hidden="false" customHeight="false" outlineLevel="0" collapsed="false">
      <c r="A83" s="93"/>
      <c r="B83" s="117"/>
      <c r="C83" s="38"/>
      <c r="D83" s="117"/>
      <c r="E83" s="117"/>
      <c r="F83" s="117"/>
      <c r="G83" s="117"/>
      <c r="H83" s="38"/>
      <c r="I83" s="38" t="s">
        <v>795</v>
      </c>
      <c r="J83" s="49" t="s">
        <v>208</v>
      </c>
      <c r="K83" s="47" t="s">
        <v>796</v>
      </c>
      <c r="L83" s="38" t="str">
        <f aca="false">VLOOKUP(K83,CódigosRetorno!$A$2:$B$1795,2,FALSE())</f>
        <v>El XML no contiene el atributo o no existe informacion de datos del transportista.</v>
      </c>
      <c r="M83" s="44" t="s">
        <v>8</v>
      </c>
      <c r="N83" s="93"/>
    </row>
    <row r="84" customFormat="false" ht="24" hidden="false" customHeight="false" outlineLevel="0" collapsed="false">
      <c r="A84" s="93"/>
      <c r="B84" s="117"/>
      <c r="C84" s="38"/>
      <c r="D84" s="117"/>
      <c r="E84" s="117"/>
      <c r="F84" s="117"/>
      <c r="G84" s="117"/>
      <c r="H84" s="38"/>
      <c r="I84" s="38" t="s">
        <v>797</v>
      </c>
      <c r="J84" s="49" t="s">
        <v>208</v>
      </c>
      <c r="K84" s="47" t="s">
        <v>798</v>
      </c>
      <c r="L84" s="38" t="str">
        <f aca="false">VLOOKUP(K84,CódigosRetorno!$A$2:$B$1795,2,FALSE())</f>
        <v>No es necesario consignar los datos del transportista para una operación de Transporte Privado.</v>
      </c>
      <c r="M84" s="44" t="s">
        <v>8</v>
      </c>
      <c r="N84" s="93"/>
    </row>
    <row r="85" customFormat="false" ht="24" hidden="false" customHeight="false" outlineLevel="0" collapsed="false">
      <c r="A85" s="93"/>
      <c r="B85" s="49" t="n">
        <f aca="false">+B79+1</f>
        <v>34</v>
      </c>
      <c r="C85" s="51" t="s">
        <v>799</v>
      </c>
      <c r="D85" s="49" t="s">
        <v>63</v>
      </c>
      <c r="E85" s="49" t="s">
        <v>143</v>
      </c>
      <c r="F85" s="49" t="s">
        <v>343</v>
      </c>
      <c r="G85" s="48" t="s">
        <v>178</v>
      </c>
      <c r="H85" s="118" t="s">
        <v>800</v>
      </c>
      <c r="I85" s="38" t="s">
        <v>66</v>
      </c>
      <c r="J85" s="49" t="s">
        <v>6</v>
      </c>
      <c r="K85" s="52" t="s">
        <v>801</v>
      </c>
      <c r="L85" s="38" t="str">
        <f aca="false">VLOOKUP(K85,CódigosRetorno!$A$2:$B$1795,2,FALSE())</f>
        <v>El XML no contiene el atributo o no existe información de la fecha de inicio de traslado o fecha de entrega del bien al transportista.</v>
      </c>
      <c r="M85" s="44" t="s">
        <v>8</v>
      </c>
      <c r="N85" s="93"/>
    </row>
    <row r="86" customFormat="false" ht="24" hidden="false" customHeight="false" outlineLevel="0" collapsed="false">
      <c r="A86" s="93"/>
      <c r="B86" s="49" t="n">
        <f aca="false">+B85+1</f>
        <v>35</v>
      </c>
      <c r="C86" s="51" t="s">
        <v>802</v>
      </c>
      <c r="D86" s="49" t="s">
        <v>63</v>
      </c>
      <c r="E86" s="49" t="s">
        <v>143</v>
      </c>
      <c r="F86" s="49" t="s">
        <v>343</v>
      </c>
      <c r="G86" s="48" t="s">
        <v>178</v>
      </c>
      <c r="H86" s="118" t="s">
        <v>800</v>
      </c>
      <c r="I86" s="38" t="s">
        <v>186</v>
      </c>
      <c r="J86" s="48" t="s">
        <v>8</v>
      </c>
      <c r="K86" s="52" t="s">
        <v>8</v>
      </c>
      <c r="L86" s="38" t="str">
        <f aca="false">VLOOKUP(K86,CódigosRetorno!$A$2:$B$1795,2,FALSE())</f>
        <v>-</v>
      </c>
      <c r="M86" s="44" t="s">
        <v>8</v>
      </c>
      <c r="N86" s="93"/>
    </row>
    <row r="87" customFormat="false" ht="15" hidden="false" customHeight="false" outlineLevel="0" collapsed="false">
      <c r="A87" s="93"/>
      <c r="B87" s="69" t="s">
        <v>803</v>
      </c>
      <c r="C87" s="70" t="s">
        <v>804</v>
      </c>
      <c r="D87" s="96" t="s">
        <v>63</v>
      </c>
      <c r="E87" s="96" t="s">
        <v>143</v>
      </c>
      <c r="F87" s="96" t="s">
        <v>8</v>
      </c>
      <c r="G87" s="96" t="s">
        <v>8</v>
      </c>
      <c r="H87" s="114" t="s">
        <v>8</v>
      </c>
      <c r="I87" s="63" t="s">
        <v>8</v>
      </c>
      <c r="J87" s="69" t="s">
        <v>8</v>
      </c>
      <c r="K87" s="115" t="s">
        <v>8</v>
      </c>
      <c r="L87" s="43" t="str">
        <f aca="false">VLOOKUP(K87,CódigosRetorno!$A$2:$B$1795,2,FALSE())</f>
        <v>-</v>
      </c>
      <c r="M87" s="57" t="s">
        <v>8</v>
      </c>
      <c r="N87" s="93"/>
    </row>
    <row r="88" customFormat="false" ht="36" hidden="false" customHeight="false" outlineLevel="0" collapsed="false">
      <c r="A88" s="93"/>
      <c r="B88" s="49" t="n">
        <f aca="false">+B86+1</f>
        <v>36</v>
      </c>
      <c r="C88" s="51" t="s">
        <v>805</v>
      </c>
      <c r="D88" s="49" t="s">
        <v>63</v>
      </c>
      <c r="E88" s="49" t="s">
        <v>143</v>
      </c>
      <c r="F88" s="49" t="s">
        <v>189</v>
      </c>
      <c r="G88" s="48" t="s">
        <v>8</v>
      </c>
      <c r="H88" s="118" t="s">
        <v>806</v>
      </c>
      <c r="I88" s="38" t="s">
        <v>186</v>
      </c>
      <c r="J88" s="48" t="s">
        <v>8</v>
      </c>
      <c r="K88" s="52" t="s">
        <v>8</v>
      </c>
      <c r="L88" s="38" t="str">
        <f aca="false">VLOOKUP(K88,CódigosRetorno!$A$2:$B$1795,2,FALSE())</f>
        <v>-</v>
      </c>
      <c r="M88" s="44" t="s">
        <v>8</v>
      </c>
      <c r="N88" s="93"/>
    </row>
    <row r="89" customFormat="false" ht="36" hidden="false" customHeight="false" outlineLevel="0" collapsed="false">
      <c r="A89" s="93"/>
      <c r="B89" s="49" t="n">
        <f aca="false">+B88+1</f>
        <v>37</v>
      </c>
      <c r="C89" s="51" t="s">
        <v>807</v>
      </c>
      <c r="D89" s="49" t="s">
        <v>63</v>
      </c>
      <c r="E89" s="49" t="s">
        <v>143</v>
      </c>
      <c r="F89" s="49" t="s">
        <v>330</v>
      </c>
      <c r="G89" s="49" t="s">
        <v>198</v>
      </c>
      <c r="H89" s="118" t="s">
        <v>808</v>
      </c>
      <c r="I89" s="38" t="s">
        <v>186</v>
      </c>
      <c r="J89" s="48" t="s">
        <v>8</v>
      </c>
      <c r="K89" s="52" t="s">
        <v>8</v>
      </c>
      <c r="L89" s="38" t="str">
        <f aca="false">VLOOKUP(K89,CódigosRetorno!$A$2:$B$1795,2,FALSE())</f>
        <v>-</v>
      </c>
      <c r="M89" s="44" t="s">
        <v>8</v>
      </c>
      <c r="N89" s="93"/>
    </row>
    <row r="90" customFormat="false" ht="36" hidden="false" customHeight="false" outlineLevel="0" collapsed="false">
      <c r="A90" s="93"/>
      <c r="B90" s="49" t="n">
        <f aca="false">+B89+1</f>
        <v>38</v>
      </c>
      <c r="C90" s="51" t="s">
        <v>809</v>
      </c>
      <c r="D90" s="49" t="s">
        <v>63</v>
      </c>
      <c r="E90" s="49" t="s">
        <v>143</v>
      </c>
      <c r="F90" s="49" t="s">
        <v>223</v>
      </c>
      <c r="G90" s="48" t="s">
        <v>8</v>
      </c>
      <c r="H90" s="118" t="s">
        <v>810</v>
      </c>
      <c r="I90" s="38" t="s">
        <v>186</v>
      </c>
      <c r="J90" s="48" t="s">
        <v>8</v>
      </c>
      <c r="K90" s="52" t="s">
        <v>8</v>
      </c>
      <c r="L90" s="38" t="str">
        <f aca="false">VLOOKUP(K90,CódigosRetorno!$A$2:$B$1795,2,FALSE())</f>
        <v>-</v>
      </c>
      <c r="M90" s="44" t="s">
        <v>8</v>
      </c>
      <c r="N90" s="93"/>
    </row>
    <row r="91" customFormat="false" ht="15" hidden="false" customHeight="false" outlineLevel="0" collapsed="false">
      <c r="A91" s="93"/>
      <c r="B91" s="96" t="s">
        <v>811</v>
      </c>
      <c r="C91" s="108" t="s">
        <v>812</v>
      </c>
      <c r="D91" s="96" t="s">
        <v>63</v>
      </c>
      <c r="E91" s="96" t="s">
        <v>143</v>
      </c>
      <c r="F91" s="96" t="s">
        <v>8</v>
      </c>
      <c r="G91" s="96" t="s">
        <v>8</v>
      </c>
      <c r="H91" s="114" t="s">
        <v>8</v>
      </c>
      <c r="I91" s="63" t="s">
        <v>8</v>
      </c>
      <c r="J91" s="69" t="s">
        <v>8</v>
      </c>
      <c r="K91" s="115" t="s">
        <v>8</v>
      </c>
      <c r="L91" s="43" t="str">
        <f aca="false">VLOOKUP(K91,CódigosRetorno!$A$2:$B$1795,2,FALSE())</f>
        <v>-</v>
      </c>
      <c r="M91" s="57" t="s">
        <v>8</v>
      </c>
      <c r="N91" s="93"/>
    </row>
    <row r="92" customFormat="false" ht="48" hidden="false" customHeight="false" outlineLevel="0" collapsed="false">
      <c r="A92" s="93"/>
      <c r="B92" s="81" t="n">
        <f aca="false">+B90+1</f>
        <v>39</v>
      </c>
      <c r="C92" s="103" t="s">
        <v>813</v>
      </c>
      <c r="D92" s="81" t="s">
        <v>63</v>
      </c>
      <c r="E92" s="81" t="s">
        <v>143</v>
      </c>
      <c r="F92" s="81" t="s">
        <v>814</v>
      </c>
      <c r="G92" s="101" t="s">
        <v>8</v>
      </c>
      <c r="H92" s="38" t="s">
        <v>815</v>
      </c>
      <c r="I92" s="38" t="s">
        <v>186</v>
      </c>
      <c r="J92" s="48" t="s">
        <v>8</v>
      </c>
      <c r="K92" s="52" t="s">
        <v>8</v>
      </c>
      <c r="L92" s="38" t="str">
        <f aca="false">VLOOKUP(K92,CódigosRetorno!$A$2:$B$1795,2,FALSE())</f>
        <v>-</v>
      </c>
      <c r="M92" s="44" t="s">
        <v>8</v>
      </c>
      <c r="N92" s="93"/>
    </row>
    <row r="93" customFormat="false" ht="15" hidden="false" customHeight="false" outlineLevel="0" collapsed="false">
      <c r="A93" s="93"/>
      <c r="B93" s="96" t="s">
        <v>816</v>
      </c>
      <c r="C93" s="70" t="s">
        <v>817</v>
      </c>
      <c r="D93" s="96" t="s">
        <v>63</v>
      </c>
      <c r="E93" s="96" t="s">
        <v>184</v>
      </c>
      <c r="F93" s="96" t="s">
        <v>8</v>
      </c>
      <c r="G93" s="96" t="s">
        <v>8</v>
      </c>
      <c r="H93" s="108" t="s">
        <v>8</v>
      </c>
      <c r="I93" s="70" t="s">
        <v>8</v>
      </c>
      <c r="J93" s="69" t="s">
        <v>8</v>
      </c>
      <c r="K93" s="111" t="s">
        <v>8</v>
      </c>
      <c r="L93" s="43" t="str">
        <f aca="false">VLOOKUP(K93,CódigosRetorno!$A$2:$B$1795,2,FALSE())</f>
        <v>-</v>
      </c>
      <c r="M93" s="57" t="s">
        <v>8</v>
      </c>
      <c r="N93" s="93"/>
    </row>
    <row r="94" customFormat="false" ht="36" hidden="false" customHeight="false" outlineLevel="0" collapsed="false">
      <c r="A94" s="93"/>
      <c r="B94" s="49" t="n">
        <f aca="false">+B92+1</f>
        <v>40</v>
      </c>
      <c r="C94" s="51" t="s">
        <v>818</v>
      </c>
      <c r="D94" s="49" t="s">
        <v>63</v>
      </c>
      <c r="E94" s="49" t="s">
        <v>184</v>
      </c>
      <c r="F94" s="49" t="s">
        <v>814</v>
      </c>
      <c r="G94" s="48" t="s">
        <v>8</v>
      </c>
      <c r="H94" s="38" t="s">
        <v>819</v>
      </c>
      <c r="I94" s="38" t="s">
        <v>186</v>
      </c>
      <c r="J94" s="48" t="s">
        <v>8</v>
      </c>
      <c r="K94" s="52" t="s">
        <v>8</v>
      </c>
      <c r="L94" s="38" t="str">
        <f aca="false">VLOOKUP(K94,CódigosRetorno!$A$2:$B$1795,2,FALSE())</f>
        <v>-</v>
      </c>
      <c r="M94" s="44" t="s">
        <v>8</v>
      </c>
      <c r="N94" s="93"/>
    </row>
    <row r="95" customFormat="false" ht="15" hidden="false" customHeight="false" outlineLevel="0" collapsed="false">
      <c r="A95" s="93"/>
      <c r="B95" s="96" t="s">
        <v>820</v>
      </c>
      <c r="C95" s="108" t="s">
        <v>821</v>
      </c>
      <c r="D95" s="96" t="s">
        <v>63</v>
      </c>
      <c r="E95" s="96" t="s">
        <v>143</v>
      </c>
      <c r="F95" s="96" t="s">
        <v>8</v>
      </c>
      <c r="G95" s="96" t="s">
        <v>8</v>
      </c>
      <c r="H95" s="108" t="s">
        <v>8</v>
      </c>
      <c r="I95" s="70" t="s">
        <v>8</v>
      </c>
      <c r="J95" s="69" t="s">
        <v>8</v>
      </c>
      <c r="K95" s="111" t="s">
        <v>8</v>
      </c>
      <c r="L95" s="43" t="str">
        <f aca="false">VLOOKUP(K95,CódigosRetorno!$A$2:$B$1795,2,FALSE())</f>
        <v>-</v>
      </c>
      <c r="M95" s="57" t="s">
        <v>8</v>
      </c>
      <c r="N95" s="93"/>
    </row>
    <row r="96" customFormat="false" ht="24" hidden="false" customHeight="false" outlineLevel="0" collapsed="false">
      <c r="A96" s="93"/>
      <c r="B96" s="49" t="n">
        <f aca="false">+B94+1</f>
        <v>41</v>
      </c>
      <c r="C96" s="51" t="s">
        <v>822</v>
      </c>
      <c r="D96" s="49" t="s">
        <v>8</v>
      </c>
      <c r="E96" s="49" t="s">
        <v>143</v>
      </c>
      <c r="F96" s="49" t="s">
        <v>189</v>
      </c>
      <c r="G96" s="48" t="s">
        <v>8</v>
      </c>
      <c r="H96" s="118" t="s">
        <v>823</v>
      </c>
      <c r="I96" s="38" t="s">
        <v>186</v>
      </c>
      <c r="J96" s="48" t="s">
        <v>8</v>
      </c>
      <c r="K96" s="52" t="s">
        <v>8</v>
      </c>
      <c r="L96" s="38" t="str">
        <f aca="false">VLOOKUP(K96,CódigosRetorno!$A$2:$B$1795,2,FALSE())</f>
        <v>-</v>
      </c>
      <c r="M96" s="44" t="s">
        <v>8</v>
      </c>
      <c r="N96" s="93"/>
    </row>
    <row r="97" customFormat="false" ht="24" hidden="false" customHeight="false" outlineLevel="0" collapsed="false">
      <c r="A97" s="93"/>
      <c r="B97" s="49" t="n">
        <f aca="false">+B96+1</f>
        <v>42</v>
      </c>
      <c r="C97" s="51" t="s">
        <v>824</v>
      </c>
      <c r="D97" s="49" t="s">
        <v>8</v>
      </c>
      <c r="E97" s="49" t="s">
        <v>143</v>
      </c>
      <c r="F97" s="49" t="s">
        <v>330</v>
      </c>
      <c r="G97" s="49" t="s">
        <v>198</v>
      </c>
      <c r="H97" s="118" t="s">
        <v>825</v>
      </c>
      <c r="I97" s="38" t="s">
        <v>186</v>
      </c>
      <c r="J97" s="48" t="s">
        <v>8</v>
      </c>
      <c r="K97" s="52" t="s">
        <v>8</v>
      </c>
      <c r="L97" s="38" t="str">
        <f aca="false">VLOOKUP(K97,CódigosRetorno!$A$2:$B$1795,2,FALSE())</f>
        <v>-</v>
      </c>
      <c r="M97" s="44" t="s">
        <v>8</v>
      </c>
      <c r="N97" s="93"/>
    </row>
    <row r="98" customFormat="false" ht="15" hidden="false" customHeight="false" outlineLevel="0" collapsed="false">
      <c r="A98" s="93"/>
      <c r="B98" s="113" t="s">
        <v>826</v>
      </c>
      <c r="C98" s="108" t="s">
        <v>827</v>
      </c>
      <c r="D98" s="96" t="s">
        <v>63</v>
      </c>
      <c r="E98" s="96" t="s">
        <v>143</v>
      </c>
      <c r="F98" s="96" t="s">
        <v>8</v>
      </c>
      <c r="G98" s="96" t="s">
        <v>8</v>
      </c>
      <c r="H98" s="108" t="s">
        <v>8</v>
      </c>
      <c r="I98" s="70" t="s">
        <v>8</v>
      </c>
      <c r="J98" s="69" t="s">
        <v>8</v>
      </c>
      <c r="K98" s="111" t="s">
        <v>8</v>
      </c>
      <c r="L98" s="43" t="str">
        <f aca="false">VLOOKUP(K98,CódigosRetorno!$A$2:$B$1795,2,FALSE())</f>
        <v>-</v>
      </c>
      <c r="M98" s="57" t="s">
        <v>8</v>
      </c>
      <c r="N98" s="93"/>
    </row>
    <row r="99" customFormat="false" ht="24" hidden="false" customHeight="true" outlineLevel="0" collapsed="false">
      <c r="A99" s="93"/>
      <c r="B99" s="117" t="n">
        <f aca="false">+B97+1</f>
        <v>43</v>
      </c>
      <c r="C99" s="38" t="s">
        <v>828</v>
      </c>
      <c r="D99" s="117" t="s">
        <v>8</v>
      </c>
      <c r="E99" s="117" t="s">
        <v>143</v>
      </c>
      <c r="F99" s="117" t="s">
        <v>829</v>
      </c>
      <c r="G99" s="48" t="s">
        <v>217</v>
      </c>
      <c r="H99" s="38" t="s">
        <v>830</v>
      </c>
      <c r="I99" s="38" t="s">
        <v>605</v>
      </c>
      <c r="J99" s="49" t="s">
        <v>6</v>
      </c>
      <c r="K99" s="52" t="s">
        <v>831</v>
      </c>
      <c r="L99" s="38" t="str">
        <f aca="false">VLOOKUP(K99,CódigosRetorno!$A$2:$B$1795,2,FALSE())</f>
        <v>El XML no contiene el atributo o no existe informacion del codigo de ubigeo.</v>
      </c>
      <c r="M99" s="44" t="s">
        <v>8</v>
      </c>
      <c r="N99" s="93"/>
    </row>
    <row r="100" customFormat="false" ht="15" hidden="false" customHeight="false" outlineLevel="0" collapsed="false">
      <c r="A100" s="93"/>
      <c r="B100" s="117"/>
      <c r="C100" s="38"/>
      <c r="D100" s="117"/>
      <c r="E100" s="117"/>
      <c r="F100" s="117"/>
      <c r="G100" s="48"/>
      <c r="H100" s="38"/>
      <c r="I100" s="38" t="s">
        <v>832</v>
      </c>
      <c r="J100" s="49" t="s">
        <v>6</v>
      </c>
      <c r="K100" s="52" t="s">
        <v>833</v>
      </c>
      <c r="L100" s="38" t="str">
        <f aca="false">VLOOKUP(K100,CódigosRetorno!$A$2:$B$1795,2,FALSE())</f>
        <v>El valor ingresado como codigo de ubigeo no cumple con el estandar.</v>
      </c>
      <c r="M100" s="44" t="s">
        <v>8</v>
      </c>
      <c r="N100" s="93"/>
    </row>
    <row r="101" customFormat="false" ht="24" hidden="false" customHeight="false" outlineLevel="0" collapsed="false">
      <c r="A101" s="93"/>
      <c r="B101" s="117"/>
      <c r="C101" s="38"/>
      <c r="D101" s="117"/>
      <c r="E101" s="117"/>
      <c r="F101" s="117"/>
      <c r="G101" s="48"/>
      <c r="H101" s="38"/>
      <c r="I101" s="38" t="s">
        <v>256</v>
      </c>
      <c r="J101" s="49" t="s">
        <v>208</v>
      </c>
      <c r="K101" s="52" t="s">
        <v>834</v>
      </c>
      <c r="L101" s="38" t="str">
        <f aca="false">VLOOKUP(K101,CódigosRetorno!$A$2:$B$1795,2,FALSE())</f>
        <v>Debe corresponder a algún valor válido establecido en el catálogo 13</v>
      </c>
      <c r="M101" s="49" t="s">
        <v>221</v>
      </c>
      <c r="N101" s="93"/>
    </row>
    <row r="102" customFormat="false" ht="24" hidden="false" customHeight="true" outlineLevel="0" collapsed="false">
      <c r="A102" s="93"/>
      <c r="B102" s="49" t="n">
        <f aca="false">+B99+1</f>
        <v>44</v>
      </c>
      <c r="C102" s="38" t="s">
        <v>835</v>
      </c>
      <c r="D102" s="49" t="s">
        <v>8</v>
      </c>
      <c r="E102" s="49" t="s">
        <v>143</v>
      </c>
      <c r="F102" s="49" t="s">
        <v>223</v>
      </c>
      <c r="G102" s="48" t="s">
        <v>8</v>
      </c>
      <c r="H102" s="38" t="s">
        <v>836</v>
      </c>
      <c r="I102" s="38" t="s">
        <v>605</v>
      </c>
      <c r="J102" s="49" t="s">
        <v>6</v>
      </c>
      <c r="K102" s="52" t="s">
        <v>837</v>
      </c>
      <c r="L102" s="38" t="str">
        <f aca="false">VLOOKUP(K102,CódigosRetorno!$A$2:$B$1795,2,FALSE())</f>
        <v>El XML no contiene el atributo o no existe informacion de direccion completa y detallada.</v>
      </c>
      <c r="M102" s="44" t="s">
        <v>8</v>
      </c>
      <c r="N102" s="93"/>
    </row>
    <row r="103" customFormat="false" ht="36" hidden="false" customHeight="false" outlineLevel="0" collapsed="false">
      <c r="A103" s="93"/>
      <c r="B103" s="49"/>
      <c r="C103" s="38"/>
      <c r="D103" s="49"/>
      <c r="E103" s="49"/>
      <c r="F103" s="49"/>
      <c r="G103" s="48"/>
      <c r="H103" s="38"/>
      <c r="I103" s="45" t="s">
        <v>716</v>
      </c>
      <c r="J103" s="49" t="s">
        <v>6</v>
      </c>
      <c r="K103" s="47" t="s">
        <v>838</v>
      </c>
      <c r="L103" s="38" t="str">
        <f aca="false">VLOOKUP(K103,CódigosRetorno!$A$2:$B$1795,2,FALSE())</f>
        <v>El valor ingresado como direccion completa y detallada no cumple con el estandar.</v>
      </c>
      <c r="M103" s="44" t="s">
        <v>8</v>
      </c>
      <c r="N103" s="93"/>
    </row>
    <row r="104" customFormat="false" ht="24" hidden="false" customHeight="false" outlineLevel="0" collapsed="false">
      <c r="A104" s="93"/>
      <c r="B104" s="96" t="s">
        <v>839</v>
      </c>
      <c r="C104" s="108" t="s">
        <v>840</v>
      </c>
      <c r="D104" s="96" t="s">
        <v>63</v>
      </c>
      <c r="E104" s="96" t="s">
        <v>184</v>
      </c>
      <c r="F104" s="96" t="s">
        <v>8</v>
      </c>
      <c r="G104" s="96" t="s">
        <v>8</v>
      </c>
      <c r="H104" s="108" t="s">
        <v>8</v>
      </c>
      <c r="I104" s="70" t="s">
        <v>8</v>
      </c>
      <c r="J104" s="69" t="s">
        <v>8</v>
      </c>
      <c r="K104" s="111" t="s">
        <v>8</v>
      </c>
      <c r="L104" s="43" t="str">
        <f aca="false">VLOOKUP(K104,CódigosRetorno!$A$2:$B$1795,2,FALSE())</f>
        <v>-</v>
      </c>
      <c r="M104" s="57" t="s">
        <v>8</v>
      </c>
      <c r="N104" s="93"/>
    </row>
    <row r="105" customFormat="false" ht="24" hidden="false" customHeight="false" outlineLevel="0" collapsed="false">
      <c r="A105" s="93"/>
      <c r="B105" s="49" t="n">
        <f aca="false">+B102+1</f>
        <v>45</v>
      </c>
      <c r="C105" s="51" t="s">
        <v>841</v>
      </c>
      <c r="D105" s="49" t="s">
        <v>63</v>
      </c>
      <c r="E105" s="49" t="s">
        <v>143</v>
      </c>
      <c r="F105" s="49" t="s">
        <v>842</v>
      </c>
      <c r="G105" s="48" t="s">
        <v>8</v>
      </c>
      <c r="H105" s="118" t="s">
        <v>843</v>
      </c>
      <c r="I105" s="38" t="s">
        <v>186</v>
      </c>
      <c r="J105" s="48" t="s">
        <v>8</v>
      </c>
      <c r="K105" s="52" t="s">
        <v>8</v>
      </c>
      <c r="L105" s="38" t="str">
        <f aca="false">VLOOKUP(K105,CódigosRetorno!$A$2:$B$1795,2,FALSE())</f>
        <v>-</v>
      </c>
      <c r="M105" s="44" t="s">
        <v>8</v>
      </c>
      <c r="N105" s="93"/>
    </row>
    <row r="106" customFormat="false" ht="15" hidden="false" customHeight="false" outlineLevel="0" collapsed="false">
      <c r="A106" s="93"/>
      <c r="B106" s="113" t="s">
        <v>844</v>
      </c>
      <c r="C106" s="108" t="s">
        <v>845</v>
      </c>
      <c r="D106" s="96" t="s">
        <v>63</v>
      </c>
      <c r="E106" s="96" t="s">
        <v>143</v>
      </c>
      <c r="F106" s="96" t="s">
        <v>8</v>
      </c>
      <c r="G106" s="96" t="s">
        <v>8</v>
      </c>
      <c r="H106" s="108" t="s">
        <v>8</v>
      </c>
      <c r="I106" s="70" t="s">
        <v>8</v>
      </c>
      <c r="J106" s="69" t="s">
        <v>8</v>
      </c>
      <c r="K106" s="111" t="s">
        <v>8</v>
      </c>
      <c r="L106" s="43" t="str">
        <f aca="false">VLOOKUP(K106,CódigosRetorno!$A$2:$B$1795,2,FALSE())</f>
        <v>-</v>
      </c>
      <c r="M106" s="57" t="s">
        <v>8</v>
      </c>
      <c r="N106" s="93"/>
    </row>
    <row r="107" customFormat="false" ht="24" hidden="false" customHeight="true" outlineLevel="0" collapsed="false">
      <c r="A107" s="93"/>
      <c r="B107" s="117" t="n">
        <f aca="false">+B105+1</f>
        <v>46</v>
      </c>
      <c r="C107" s="38" t="s">
        <v>846</v>
      </c>
      <c r="D107" s="117" t="s">
        <v>63</v>
      </c>
      <c r="E107" s="117" t="s">
        <v>143</v>
      </c>
      <c r="F107" s="117" t="s">
        <v>829</v>
      </c>
      <c r="G107" s="48" t="s">
        <v>217</v>
      </c>
      <c r="H107" s="38" t="s">
        <v>847</v>
      </c>
      <c r="I107" s="38" t="s">
        <v>605</v>
      </c>
      <c r="J107" s="49" t="s">
        <v>6</v>
      </c>
      <c r="K107" s="52" t="s">
        <v>831</v>
      </c>
      <c r="L107" s="38" t="str">
        <f aca="false">VLOOKUP(K107,CódigosRetorno!$A$2:$B$1795,2,FALSE())</f>
        <v>El XML no contiene el atributo o no existe informacion del codigo de ubigeo.</v>
      </c>
      <c r="M107" s="44" t="s">
        <v>8</v>
      </c>
      <c r="N107" s="93"/>
    </row>
    <row r="108" customFormat="false" ht="15" hidden="false" customHeight="false" outlineLevel="0" collapsed="false">
      <c r="A108" s="93"/>
      <c r="B108" s="117"/>
      <c r="C108" s="38"/>
      <c r="D108" s="117"/>
      <c r="E108" s="117"/>
      <c r="F108" s="117"/>
      <c r="G108" s="48"/>
      <c r="H108" s="38"/>
      <c r="I108" s="38" t="s">
        <v>832</v>
      </c>
      <c r="J108" s="49" t="s">
        <v>6</v>
      </c>
      <c r="K108" s="52" t="s">
        <v>833</v>
      </c>
      <c r="L108" s="38" t="str">
        <f aca="false">VLOOKUP(K108,CódigosRetorno!$A$2:$B$1795,2,FALSE())</f>
        <v>El valor ingresado como codigo de ubigeo no cumple con el estandar.</v>
      </c>
      <c r="M108" s="44" t="s">
        <v>8</v>
      </c>
      <c r="N108" s="93"/>
    </row>
    <row r="109" customFormat="false" ht="24" hidden="false" customHeight="false" outlineLevel="0" collapsed="false">
      <c r="A109" s="93"/>
      <c r="B109" s="117"/>
      <c r="C109" s="38"/>
      <c r="D109" s="117"/>
      <c r="E109" s="117"/>
      <c r="F109" s="117"/>
      <c r="G109" s="48"/>
      <c r="H109" s="38"/>
      <c r="I109" s="38" t="s">
        <v>256</v>
      </c>
      <c r="J109" s="49" t="s">
        <v>208</v>
      </c>
      <c r="K109" s="52" t="s">
        <v>834</v>
      </c>
      <c r="L109" s="38" t="str">
        <f aca="false">VLOOKUP(K109,CódigosRetorno!$A$2:$B$1795,2,FALSE())</f>
        <v>Debe corresponder a algún valor válido establecido en el catálogo 13</v>
      </c>
      <c r="M109" s="49" t="s">
        <v>221</v>
      </c>
      <c r="N109" s="93"/>
    </row>
    <row r="110" customFormat="false" ht="24" hidden="false" customHeight="true" outlineLevel="0" collapsed="false">
      <c r="A110" s="93"/>
      <c r="B110" s="49" t="n">
        <f aca="false">+B107+1</f>
        <v>47</v>
      </c>
      <c r="C110" s="38" t="s">
        <v>848</v>
      </c>
      <c r="D110" s="49" t="s">
        <v>63</v>
      </c>
      <c r="E110" s="49" t="s">
        <v>143</v>
      </c>
      <c r="F110" s="49" t="s">
        <v>223</v>
      </c>
      <c r="G110" s="48" t="s">
        <v>8</v>
      </c>
      <c r="H110" s="38" t="s">
        <v>849</v>
      </c>
      <c r="I110" s="38" t="s">
        <v>605</v>
      </c>
      <c r="J110" s="49" t="s">
        <v>6</v>
      </c>
      <c r="K110" s="52" t="s">
        <v>837</v>
      </c>
      <c r="L110" s="38" t="str">
        <f aca="false">VLOOKUP(K110,CódigosRetorno!$A$2:$B$1795,2,FALSE())</f>
        <v>El XML no contiene el atributo o no existe informacion de direccion completa y detallada.</v>
      </c>
      <c r="M110" s="44" t="s">
        <v>8</v>
      </c>
      <c r="N110" s="93"/>
    </row>
    <row r="111" customFormat="false" ht="36" hidden="false" customHeight="false" outlineLevel="0" collapsed="false">
      <c r="A111" s="93"/>
      <c r="B111" s="49"/>
      <c r="C111" s="38"/>
      <c r="D111" s="49"/>
      <c r="E111" s="49"/>
      <c r="F111" s="49"/>
      <c r="G111" s="48"/>
      <c r="H111" s="38"/>
      <c r="I111" s="45" t="s">
        <v>716</v>
      </c>
      <c r="J111" s="49" t="s">
        <v>6</v>
      </c>
      <c r="K111" s="47" t="s">
        <v>838</v>
      </c>
      <c r="L111" s="38" t="str">
        <f aca="false">VLOOKUP(K111,CódigosRetorno!$A$2:$B$1795,2,FALSE())</f>
        <v>El valor ingresado como direccion completa y detallada no cumple con el estandar.</v>
      </c>
      <c r="M111" s="44" t="s">
        <v>8</v>
      </c>
      <c r="N111" s="93"/>
    </row>
    <row r="112" customFormat="false" ht="36" hidden="false" customHeight="false" outlineLevel="0" collapsed="false">
      <c r="A112" s="93"/>
      <c r="B112" s="113" t="s">
        <v>850</v>
      </c>
      <c r="C112" s="108" t="s">
        <v>851</v>
      </c>
      <c r="D112" s="96" t="s">
        <v>63</v>
      </c>
      <c r="E112" s="96" t="s">
        <v>184</v>
      </c>
      <c r="F112" s="96" t="s">
        <v>8</v>
      </c>
      <c r="G112" s="96" t="s">
        <v>8</v>
      </c>
      <c r="H112" s="108" t="s">
        <v>8</v>
      </c>
      <c r="I112" s="70" t="s">
        <v>8</v>
      </c>
      <c r="J112" s="69" t="s">
        <v>8</v>
      </c>
      <c r="K112" s="111" t="s">
        <v>8</v>
      </c>
      <c r="L112" s="43" t="str">
        <f aca="false">VLOOKUP(K112,CódigosRetorno!$A$2:$B$1795,2,FALSE())</f>
        <v>-</v>
      </c>
      <c r="M112" s="57" t="s">
        <v>8</v>
      </c>
      <c r="N112" s="93"/>
    </row>
    <row r="113" customFormat="false" ht="24" hidden="false" customHeight="false" outlineLevel="0" collapsed="false">
      <c r="A113" s="93"/>
      <c r="B113" s="49" t="n">
        <f aca="false">+B110+1</f>
        <v>48</v>
      </c>
      <c r="C113" s="38" t="s">
        <v>852</v>
      </c>
      <c r="D113" s="49" t="s">
        <v>8</v>
      </c>
      <c r="E113" s="49" t="s">
        <v>143</v>
      </c>
      <c r="F113" s="49" t="s">
        <v>144</v>
      </c>
      <c r="G113" s="48" t="s">
        <v>8</v>
      </c>
      <c r="H113" s="51" t="s">
        <v>853</v>
      </c>
      <c r="I113" s="38" t="s">
        <v>186</v>
      </c>
      <c r="J113" s="48" t="s">
        <v>8</v>
      </c>
      <c r="K113" s="52" t="s">
        <v>8</v>
      </c>
      <c r="L113" s="38" t="str">
        <f aca="false">VLOOKUP(K113,CódigosRetorno!$A$2:$B$1795,2,FALSE())</f>
        <v>-</v>
      </c>
      <c r="M113" s="44" t="s">
        <v>8</v>
      </c>
      <c r="N113" s="93"/>
    </row>
    <row r="114" customFormat="false" ht="15" hidden="false" customHeight="false" outlineLevel="0" collapsed="false">
      <c r="A114" s="93"/>
      <c r="B114" s="113" t="s">
        <v>854</v>
      </c>
      <c r="C114" s="108" t="s">
        <v>855</v>
      </c>
      <c r="D114" s="96" t="s">
        <v>329</v>
      </c>
      <c r="E114" s="96" t="s">
        <v>143</v>
      </c>
      <c r="F114" s="96" t="s">
        <v>8</v>
      </c>
      <c r="G114" s="96" t="s">
        <v>8</v>
      </c>
      <c r="H114" s="108" t="s">
        <v>8</v>
      </c>
      <c r="I114" s="70" t="s">
        <v>8</v>
      </c>
      <c r="J114" s="69" t="s">
        <v>8</v>
      </c>
      <c r="K114" s="111" t="s">
        <v>8</v>
      </c>
      <c r="L114" s="43" t="str">
        <f aca="false">VLOOKUP(K114,CódigosRetorno!$A$2:$B$1795,2,FALSE())</f>
        <v>-</v>
      </c>
      <c r="M114" s="57" t="s">
        <v>8</v>
      </c>
      <c r="N114" s="93"/>
    </row>
    <row r="115" customFormat="false" ht="15" hidden="false" customHeight="true" outlineLevel="0" collapsed="false">
      <c r="A115" s="93"/>
      <c r="B115" s="48" t="n">
        <f aca="false">+B113+1</f>
        <v>49</v>
      </c>
      <c r="C115" s="38" t="s">
        <v>856</v>
      </c>
      <c r="D115" s="117" t="s">
        <v>329</v>
      </c>
      <c r="E115" s="117" t="s">
        <v>143</v>
      </c>
      <c r="F115" s="119" t="s">
        <v>857</v>
      </c>
      <c r="G115" s="48" t="s">
        <v>8</v>
      </c>
      <c r="H115" s="38" t="s">
        <v>858</v>
      </c>
      <c r="I115" s="38" t="s">
        <v>859</v>
      </c>
      <c r="J115" s="49" t="s">
        <v>6</v>
      </c>
      <c r="K115" s="52" t="s">
        <v>860</v>
      </c>
      <c r="L115" s="38" t="str">
        <f aca="false">VLOOKUP(K115,CódigosRetorno!$A$2:$B$1795,2,FALSE())</f>
        <v>El Numero de orden del item no cumple con el formato establecido</v>
      </c>
      <c r="M115" s="44" t="s">
        <v>8</v>
      </c>
      <c r="N115" s="93"/>
    </row>
    <row r="116" customFormat="false" ht="15" hidden="false" customHeight="false" outlineLevel="0" collapsed="false">
      <c r="A116" s="93"/>
      <c r="B116" s="48"/>
      <c r="C116" s="38"/>
      <c r="D116" s="117"/>
      <c r="E116" s="117"/>
      <c r="F116" s="119"/>
      <c r="G116" s="48"/>
      <c r="H116" s="38"/>
      <c r="I116" s="51" t="s">
        <v>861</v>
      </c>
      <c r="J116" s="66" t="s">
        <v>6</v>
      </c>
      <c r="K116" s="120" t="s">
        <v>862</v>
      </c>
      <c r="L116" s="38" t="str">
        <f aca="false">VLOOKUP(K116,CódigosRetorno!$A$2:$B$1795,2,FALSE())</f>
        <v>El número de ítem no puede estar duplicado.</v>
      </c>
      <c r="M116" s="44" t="s">
        <v>8</v>
      </c>
      <c r="N116" s="93"/>
    </row>
    <row r="117" customFormat="false" ht="24" hidden="false" customHeight="false" outlineLevel="0" collapsed="false">
      <c r="A117" s="93"/>
      <c r="B117" s="48"/>
      <c r="C117" s="38"/>
      <c r="D117" s="117"/>
      <c r="E117" s="117"/>
      <c r="F117" s="119"/>
      <c r="G117" s="48"/>
      <c r="H117" s="121" t="s">
        <v>863</v>
      </c>
      <c r="I117" s="38" t="s">
        <v>186</v>
      </c>
      <c r="J117" s="48" t="s">
        <v>8</v>
      </c>
      <c r="K117" s="52" t="s">
        <v>8</v>
      </c>
      <c r="L117" s="38" t="str">
        <f aca="false">VLOOKUP(K117,CódigosRetorno!$A$2:$B$1795,2,FALSE())</f>
        <v>-</v>
      </c>
      <c r="M117" s="44" t="s">
        <v>8</v>
      </c>
      <c r="N117" s="93"/>
    </row>
    <row r="118" customFormat="false" ht="24" hidden="false" customHeight="true" outlineLevel="0" collapsed="false">
      <c r="A118" s="93"/>
      <c r="B118" s="48" t="n">
        <f aca="false">+B115+1</f>
        <v>50</v>
      </c>
      <c r="C118" s="38" t="s">
        <v>864</v>
      </c>
      <c r="D118" s="49" t="s">
        <v>329</v>
      </c>
      <c r="E118" s="49" t="s">
        <v>143</v>
      </c>
      <c r="F118" s="49" t="s">
        <v>865</v>
      </c>
      <c r="G118" s="48" t="s">
        <v>866</v>
      </c>
      <c r="H118" s="38" t="s">
        <v>867</v>
      </c>
      <c r="I118" s="38" t="s">
        <v>66</v>
      </c>
      <c r="J118" s="49" t="s">
        <v>6</v>
      </c>
      <c r="K118" s="52" t="s">
        <v>868</v>
      </c>
      <c r="L118" s="38" t="str">
        <f aca="false">VLOOKUP(K118,CódigosRetorno!$A$2:$B$1795,2,FALSE())</f>
        <v>El XML no contiene el atributo o no existe informacion de cantida de items</v>
      </c>
      <c r="M118" s="44" t="s">
        <v>8</v>
      </c>
      <c r="N118" s="93"/>
    </row>
    <row r="119" customFormat="false" ht="24" hidden="false" customHeight="false" outlineLevel="0" collapsed="false">
      <c r="A119" s="93"/>
      <c r="B119" s="48"/>
      <c r="C119" s="38"/>
      <c r="D119" s="49"/>
      <c r="E119" s="49"/>
      <c r="F119" s="49"/>
      <c r="G119" s="48"/>
      <c r="H119" s="38"/>
      <c r="I119" s="38" t="s">
        <v>869</v>
      </c>
      <c r="J119" s="49" t="s">
        <v>6</v>
      </c>
      <c r="K119" s="47" t="s">
        <v>870</v>
      </c>
      <c r="L119" s="38" t="str">
        <f aca="false">VLOOKUP(K119,CódigosRetorno!$A$2:$B$1795,2,FALSE())</f>
        <v>El valor ingresado en cantidad de items no cumple con el estandar</v>
      </c>
      <c r="M119" s="44" t="s">
        <v>8</v>
      </c>
      <c r="N119" s="93"/>
    </row>
    <row r="120" customFormat="false" ht="24" hidden="false" customHeight="false" outlineLevel="0" collapsed="false">
      <c r="A120" s="93"/>
      <c r="B120" s="48" t="n">
        <f aca="false">+B118+1</f>
        <v>51</v>
      </c>
      <c r="C120" s="51" t="s">
        <v>871</v>
      </c>
      <c r="D120" s="49" t="s">
        <v>329</v>
      </c>
      <c r="E120" s="49" t="s">
        <v>143</v>
      </c>
      <c r="F120" s="49" t="s">
        <v>8</v>
      </c>
      <c r="G120" s="48" t="s">
        <v>770</v>
      </c>
      <c r="H120" s="51" t="s">
        <v>872</v>
      </c>
      <c r="I120" s="38" t="s">
        <v>186</v>
      </c>
      <c r="J120" s="48" t="s">
        <v>8</v>
      </c>
      <c r="K120" s="52" t="s">
        <v>8</v>
      </c>
      <c r="L120" s="38" t="str">
        <f aca="false">VLOOKUP(K120,CódigosRetorno!$A$2:$B$1795,2,FALSE())</f>
        <v>-</v>
      </c>
      <c r="M120" s="44" t="s">
        <v>8</v>
      </c>
      <c r="N120" s="93"/>
    </row>
    <row r="121" customFormat="false" ht="24" hidden="false" customHeight="true" outlineLevel="0" collapsed="false">
      <c r="A121" s="93"/>
      <c r="B121" s="48" t="n">
        <f aca="false">+B120+1</f>
        <v>52</v>
      </c>
      <c r="C121" s="38" t="s">
        <v>873</v>
      </c>
      <c r="D121" s="49" t="s">
        <v>329</v>
      </c>
      <c r="E121" s="49" t="s">
        <v>143</v>
      </c>
      <c r="F121" s="49" t="s">
        <v>297</v>
      </c>
      <c r="G121" s="48" t="s">
        <v>8</v>
      </c>
      <c r="H121" s="38" t="s">
        <v>874</v>
      </c>
      <c r="I121" s="38" t="s">
        <v>605</v>
      </c>
      <c r="J121" s="49" t="s">
        <v>6</v>
      </c>
      <c r="K121" s="52" t="s">
        <v>875</v>
      </c>
      <c r="L121" s="38" t="str">
        <f aca="false">VLOOKUP(K121,CódigosRetorno!$A$2:$B$1795,2,FALSE())</f>
        <v>El XML no contiene el atributo o no existe informacion de descripcion del items</v>
      </c>
      <c r="M121" s="44" t="s">
        <v>8</v>
      </c>
      <c r="N121" s="93"/>
    </row>
    <row r="122" customFormat="false" ht="36" hidden="false" customHeight="false" outlineLevel="0" collapsed="false">
      <c r="A122" s="93"/>
      <c r="B122" s="48"/>
      <c r="C122" s="38"/>
      <c r="D122" s="49"/>
      <c r="E122" s="49"/>
      <c r="F122" s="49"/>
      <c r="G122" s="48"/>
      <c r="H122" s="38"/>
      <c r="I122" s="45" t="s">
        <v>876</v>
      </c>
      <c r="J122" s="49" t="s">
        <v>208</v>
      </c>
      <c r="K122" s="52" t="s">
        <v>877</v>
      </c>
      <c r="L122" s="38" t="str">
        <f aca="false">VLOOKUP(K122,CódigosRetorno!$A$2:$B$1795,2,FALSE())</f>
        <v>El valor ingresado en descripcion del items no cumple con el estandar</v>
      </c>
      <c r="M122" s="44" t="s">
        <v>8</v>
      </c>
      <c r="N122" s="93"/>
    </row>
    <row r="123" customFormat="false" ht="24" hidden="false" customHeight="false" outlineLevel="0" collapsed="false">
      <c r="A123" s="93"/>
      <c r="B123" s="48" t="n">
        <f aca="false">+B121+1</f>
        <v>53</v>
      </c>
      <c r="C123" s="51" t="s">
        <v>878</v>
      </c>
      <c r="D123" s="49" t="s">
        <v>329</v>
      </c>
      <c r="E123" s="49" t="s">
        <v>184</v>
      </c>
      <c r="F123" s="49" t="s">
        <v>879</v>
      </c>
      <c r="G123" s="48" t="s">
        <v>8</v>
      </c>
      <c r="H123" s="38" t="s">
        <v>880</v>
      </c>
      <c r="I123" s="38" t="s">
        <v>881</v>
      </c>
      <c r="J123" s="49" t="s">
        <v>208</v>
      </c>
      <c r="K123" s="52" t="s">
        <v>882</v>
      </c>
      <c r="L123" s="38" t="str">
        <f aca="false">VLOOKUP(K123,CódigosRetorno!$A$2:$B$1795,2,FALSE())</f>
        <v>El valor ingresado en codigo del item no cumple con el estandar.</v>
      </c>
      <c r="M123" s="44" t="s">
        <v>8</v>
      </c>
      <c r="N123" s="93"/>
    </row>
    <row r="124" customFormat="false" ht="36" hidden="false" customHeight="false" outlineLevel="0" collapsed="false">
      <c r="A124" s="93"/>
      <c r="B124" s="44" t="n">
        <f aca="false">+B123+1</f>
        <v>54</v>
      </c>
      <c r="C124" s="51" t="s">
        <v>883</v>
      </c>
      <c r="D124" s="44" t="s">
        <v>329</v>
      </c>
      <c r="E124" s="44" t="s">
        <v>184</v>
      </c>
      <c r="F124" s="49" t="s">
        <v>814</v>
      </c>
      <c r="G124" s="66" t="s">
        <v>8</v>
      </c>
      <c r="H124" s="122" t="s">
        <v>884</v>
      </c>
      <c r="I124" s="38" t="s">
        <v>186</v>
      </c>
      <c r="J124" s="48" t="s">
        <v>8</v>
      </c>
      <c r="K124" s="52" t="s">
        <v>8</v>
      </c>
      <c r="L124" s="38" t="str">
        <f aca="false">VLOOKUP(K124,CódigosRetorno!$A$2:$B$1795,2,FALSE())</f>
        <v>-</v>
      </c>
      <c r="M124" s="44" t="s">
        <v>8</v>
      </c>
      <c r="N124" s="93"/>
    </row>
    <row r="125" customFormat="false" ht="15" hidden="false" customHeight="false" outlineLevel="0" collapsed="false">
      <c r="A125" s="93"/>
      <c r="B125" s="94"/>
      <c r="C125" s="93"/>
      <c r="D125" s="94"/>
      <c r="E125" s="94"/>
      <c r="F125" s="94"/>
      <c r="G125" s="94"/>
      <c r="H125" s="93"/>
      <c r="I125" s="93"/>
      <c r="J125" s="94"/>
      <c r="K125" s="95"/>
      <c r="L125" s="93"/>
      <c r="M125" s="33"/>
      <c r="N125" s="93"/>
    </row>
    <row r="126" customFormat="false" ht="15" hidden="false" customHeight="false" outlineLevel="0" collapsed="false"/>
  </sheetData>
  <mergeCells count="196">
    <mergeCell ref="B5:B6"/>
    <mergeCell ref="C5:C6"/>
    <mergeCell ref="D5:D6"/>
    <mergeCell ref="E5:E6"/>
    <mergeCell ref="F5:F6"/>
    <mergeCell ref="G5:G6"/>
    <mergeCell ref="H5:H6"/>
    <mergeCell ref="B7:B8"/>
    <mergeCell ref="C7:C8"/>
    <mergeCell ref="D7:D8"/>
    <mergeCell ref="E7:E8"/>
    <mergeCell ref="F7:F8"/>
    <mergeCell ref="G7:G8"/>
    <mergeCell ref="H7:H8"/>
    <mergeCell ref="B9:B12"/>
    <mergeCell ref="C9:C12"/>
    <mergeCell ref="D9:D12"/>
    <mergeCell ref="E9:E12"/>
    <mergeCell ref="F9:F12"/>
    <mergeCell ref="G9:G12"/>
    <mergeCell ref="H9:H12"/>
    <mergeCell ref="B15:B16"/>
    <mergeCell ref="C15:C16"/>
    <mergeCell ref="D15:D16"/>
    <mergeCell ref="E15:E16"/>
    <mergeCell ref="F15:F16"/>
    <mergeCell ref="G15:G16"/>
    <mergeCell ref="H15:H16"/>
    <mergeCell ref="B20:B21"/>
    <mergeCell ref="C20:C21"/>
    <mergeCell ref="D20:D21"/>
    <mergeCell ref="E20:E21"/>
    <mergeCell ref="F20:F21"/>
    <mergeCell ref="G20:G21"/>
    <mergeCell ref="H20:H21"/>
    <mergeCell ref="B24:B25"/>
    <mergeCell ref="C24:C25"/>
    <mergeCell ref="D24:D25"/>
    <mergeCell ref="E24:E25"/>
    <mergeCell ref="F24:F25"/>
    <mergeCell ref="G24:G25"/>
    <mergeCell ref="H24:H25"/>
    <mergeCell ref="B26:B27"/>
    <mergeCell ref="C26:C27"/>
    <mergeCell ref="D26:D27"/>
    <mergeCell ref="E26:E27"/>
    <mergeCell ref="F26:F27"/>
    <mergeCell ref="G26:G27"/>
    <mergeCell ref="H26:H27"/>
    <mergeCell ref="B29:B30"/>
    <mergeCell ref="C29:C30"/>
    <mergeCell ref="D29:D30"/>
    <mergeCell ref="E29:E30"/>
    <mergeCell ref="F29:F30"/>
    <mergeCell ref="G29:G30"/>
    <mergeCell ref="H29:H30"/>
    <mergeCell ref="B39:B40"/>
    <mergeCell ref="C39:C40"/>
    <mergeCell ref="D39:D40"/>
    <mergeCell ref="E39:E40"/>
    <mergeCell ref="F39:F40"/>
    <mergeCell ref="G39:G40"/>
    <mergeCell ref="H39:H40"/>
    <mergeCell ref="B41:B42"/>
    <mergeCell ref="C41:C42"/>
    <mergeCell ref="D41:D42"/>
    <mergeCell ref="E41:E42"/>
    <mergeCell ref="F41:F42"/>
    <mergeCell ref="G41:G42"/>
    <mergeCell ref="H41:H42"/>
    <mergeCell ref="B44:B50"/>
    <mergeCell ref="C44:C50"/>
    <mergeCell ref="D44:D50"/>
    <mergeCell ref="E44:E50"/>
    <mergeCell ref="F44:F50"/>
    <mergeCell ref="G44:G50"/>
    <mergeCell ref="H44:H50"/>
    <mergeCell ref="B51:B52"/>
    <mergeCell ref="C51:C52"/>
    <mergeCell ref="D51:D52"/>
    <mergeCell ref="E51:E52"/>
    <mergeCell ref="F51:F52"/>
    <mergeCell ref="G51:G52"/>
    <mergeCell ref="H51:H52"/>
    <mergeCell ref="B53:B54"/>
    <mergeCell ref="C53:C54"/>
    <mergeCell ref="D53:D54"/>
    <mergeCell ref="E53:E54"/>
    <mergeCell ref="F53:F54"/>
    <mergeCell ref="G53:G54"/>
    <mergeCell ref="H53:H54"/>
    <mergeCell ref="B56:B60"/>
    <mergeCell ref="C56:C60"/>
    <mergeCell ref="D56:D60"/>
    <mergeCell ref="E56:E60"/>
    <mergeCell ref="F56:F60"/>
    <mergeCell ref="G56:G60"/>
    <mergeCell ref="H56:H60"/>
    <mergeCell ref="B61:B62"/>
    <mergeCell ref="C61:C62"/>
    <mergeCell ref="D61:D62"/>
    <mergeCell ref="E61:E62"/>
    <mergeCell ref="F61:F62"/>
    <mergeCell ref="G61:G62"/>
    <mergeCell ref="H61:H62"/>
    <mergeCell ref="B65:B68"/>
    <mergeCell ref="C65:C68"/>
    <mergeCell ref="D65:D68"/>
    <mergeCell ref="E65:E68"/>
    <mergeCell ref="F65:F68"/>
    <mergeCell ref="G65:G68"/>
    <mergeCell ref="H65:H68"/>
    <mergeCell ref="B69:B70"/>
    <mergeCell ref="C69:C70"/>
    <mergeCell ref="D69:D70"/>
    <mergeCell ref="E69:E70"/>
    <mergeCell ref="F69:F70"/>
    <mergeCell ref="G69:G70"/>
    <mergeCell ref="H69:H70"/>
    <mergeCell ref="B72:B73"/>
    <mergeCell ref="C72:C73"/>
    <mergeCell ref="D72:D73"/>
    <mergeCell ref="E72:E73"/>
    <mergeCell ref="F72:F73"/>
    <mergeCell ref="G72:G73"/>
    <mergeCell ref="H72:H73"/>
    <mergeCell ref="B74:B75"/>
    <mergeCell ref="C74:C75"/>
    <mergeCell ref="D74:D75"/>
    <mergeCell ref="E74:E75"/>
    <mergeCell ref="F74:F75"/>
    <mergeCell ref="G74:G75"/>
    <mergeCell ref="H74:H75"/>
    <mergeCell ref="B76:B78"/>
    <mergeCell ref="C76:C78"/>
    <mergeCell ref="D76:D78"/>
    <mergeCell ref="E76:E78"/>
    <mergeCell ref="F76:F78"/>
    <mergeCell ref="G76:G78"/>
    <mergeCell ref="H76:H78"/>
    <mergeCell ref="B79:B84"/>
    <mergeCell ref="C79:C84"/>
    <mergeCell ref="D79:D84"/>
    <mergeCell ref="E79:E84"/>
    <mergeCell ref="F79:F84"/>
    <mergeCell ref="G79:G84"/>
    <mergeCell ref="H79:H84"/>
    <mergeCell ref="B99:B101"/>
    <mergeCell ref="C99:C101"/>
    <mergeCell ref="D99:D101"/>
    <mergeCell ref="E99:E101"/>
    <mergeCell ref="F99:F101"/>
    <mergeCell ref="G99:G101"/>
    <mergeCell ref="H99:H101"/>
    <mergeCell ref="B102:B103"/>
    <mergeCell ref="C102:C103"/>
    <mergeCell ref="D102:D103"/>
    <mergeCell ref="E102:E103"/>
    <mergeCell ref="F102:F103"/>
    <mergeCell ref="G102:G103"/>
    <mergeCell ref="H102:H103"/>
    <mergeCell ref="B107:B109"/>
    <mergeCell ref="C107:C109"/>
    <mergeCell ref="D107:D109"/>
    <mergeCell ref="E107:E109"/>
    <mergeCell ref="F107:F109"/>
    <mergeCell ref="G107:G109"/>
    <mergeCell ref="H107:H109"/>
    <mergeCell ref="B110:B111"/>
    <mergeCell ref="C110:C111"/>
    <mergeCell ref="D110:D111"/>
    <mergeCell ref="E110:E111"/>
    <mergeCell ref="F110:F111"/>
    <mergeCell ref="G110:G111"/>
    <mergeCell ref="H110:H111"/>
    <mergeCell ref="B115:B117"/>
    <mergeCell ref="C115:C117"/>
    <mergeCell ref="D115:D117"/>
    <mergeCell ref="E115:E117"/>
    <mergeCell ref="F115:F117"/>
    <mergeCell ref="G115:G117"/>
    <mergeCell ref="H115:H116"/>
    <mergeCell ref="B118:B119"/>
    <mergeCell ref="C118:C119"/>
    <mergeCell ref="D118:D119"/>
    <mergeCell ref="E118:E119"/>
    <mergeCell ref="F118:F119"/>
    <mergeCell ref="G118:G119"/>
    <mergeCell ref="H118:H119"/>
    <mergeCell ref="B121:B122"/>
    <mergeCell ref="C121:C122"/>
    <mergeCell ref="D121:D122"/>
    <mergeCell ref="E121:E122"/>
    <mergeCell ref="F121:F122"/>
    <mergeCell ref="G121:G122"/>
    <mergeCell ref="H121:H122"/>
  </mergeCells>
  <printOptions headings="false" gridLines="false" gridLinesSet="true" horizontalCentered="false" verticalCentered="false"/>
  <pageMargins left="0.196527777777778" right="0.196527777777778" top="0.229861111111111" bottom="0.354166666666667" header="0.511811023622047" footer="0.511811023622047"/>
  <pageSetup paperSize="9" scale="75"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1" activeCellId="1" sqref="417:418 A1"/>
    </sheetView>
  </sheetViews>
  <sheetFormatPr defaultColWidth="11.42578125" defaultRowHeight="15" zeroHeight="true" outlineLevelRow="0" outlineLevelCol="0"/>
  <cols>
    <col collapsed="false" customWidth="true" hidden="false" outlineLevel="0" max="1" min="1" style="123" width="4.42"/>
    <col collapsed="false" customWidth="true" hidden="false" outlineLevel="0" max="2" min="2" style="123" width="28.57"/>
    <col collapsed="false" customWidth="true" hidden="false" outlineLevel="0" max="3" min="3" style="123" width="7.42"/>
    <col collapsed="false" customWidth="false" hidden="false" outlineLevel="0" max="4" min="4" style="123" width="11.43"/>
    <col collapsed="false" customWidth="true" hidden="false" outlineLevel="0" max="5" min="5" style="123" width="10"/>
    <col collapsed="false" customWidth="true" hidden="false" outlineLevel="0" max="6" min="6" style="123" width="14.42"/>
    <col collapsed="false" customWidth="true" hidden="false" outlineLevel="0" max="7" min="7" style="123" width="35.57"/>
    <col collapsed="false" customWidth="true" hidden="false" outlineLevel="0" max="8" min="8" style="123" width="64.43"/>
    <col collapsed="false" customWidth="true" hidden="false" outlineLevel="0" max="10" min="9" style="123" width="10"/>
    <col collapsed="false" customWidth="true" hidden="false" outlineLevel="0" max="11" min="11" style="123" width="48.42"/>
    <col collapsed="false" customWidth="true" hidden="false" outlineLevel="0" max="12" min="12" style="123" width="13.42"/>
    <col collapsed="false" customWidth="true" hidden="false" outlineLevel="0" max="13" min="13" style="1" width="2.57"/>
    <col collapsed="false" customWidth="false" hidden="true" outlineLevel="0" max="1023" min="14" style="1" width="11.43"/>
  </cols>
  <sheetData>
    <row r="1" customFormat="false" ht="24" hidden="false" customHeight="false" outlineLevel="0" collapsed="false">
      <c r="A1" s="21" t="s">
        <v>133</v>
      </c>
      <c r="B1" s="21" t="s">
        <v>58</v>
      </c>
      <c r="C1" s="21" t="s">
        <v>59</v>
      </c>
      <c r="D1" s="21" t="s">
        <v>134</v>
      </c>
      <c r="E1" s="21" t="s">
        <v>135</v>
      </c>
      <c r="F1" s="21" t="s">
        <v>136</v>
      </c>
      <c r="G1" s="21" t="s">
        <v>61</v>
      </c>
      <c r="H1" s="21" t="s">
        <v>0</v>
      </c>
      <c r="I1" s="35" t="s">
        <v>137</v>
      </c>
      <c r="J1" s="35" t="s">
        <v>138</v>
      </c>
      <c r="K1" s="21" t="s">
        <v>139</v>
      </c>
      <c r="L1" s="21" t="s">
        <v>4</v>
      </c>
      <c r="M1" s="124"/>
    </row>
    <row r="2" customFormat="false" ht="15" hidden="false" customHeight="false" outlineLevel="0" collapsed="false">
      <c r="A2" s="125" t="s">
        <v>8</v>
      </c>
      <c r="B2" s="126" t="s">
        <v>8</v>
      </c>
      <c r="C2" s="125"/>
      <c r="D2" s="125" t="s">
        <v>8</v>
      </c>
      <c r="E2" s="125" t="s">
        <v>8</v>
      </c>
      <c r="F2" s="125" t="s">
        <v>8</v>
      </c>
      <c r="G2" s="126" t="s">
        <v>8</v>
      </c>
      <c r="H2" s="38" t="s">
        <v>140</v>
      </c>
      <c r="I2" s="127" t="s">
        <v>8</v>
      </c>
      <c r="J2" s="127" t="s">
        <v>8</v>
      </c>
      <c r="K2" s="125" t="s">
        <v>8</v>
      </c>
      <c r="L2" s="125" t="s">
        <v>8</v>
      </c>
      <c r="M2" s="124"/>
    </row>
    <row r="3" customFormat="false" ht="15" hidden="false" customHeight="false" outlineLevel="0" collapsed="false">
      <c r="A3" s="128"/>
      <c r="B3" s="126"/>
      <c r="C3" s="128"/>
      <c r="D3" s="125"/>
      <c r="E3" s="125"/>
      <c r="F3" s="128"/>
      <c r="G3" s="126"/>
      <c r="H3" s="38" t="s">
        <v>885</v>
      </c>
      <c r="I3" s="66" t="s">
        <v>6</v>
      </c>
      <c r="J3" s="116" t="s">
        <v>886</v>
      </c>
      <c r="K3" s="38" t="str">
        <f aca="false">VLOOKUP(J3,CódigosRetorno!$A$2:$B$1795,2,FALSE())</f>
        <v>El ticket no existe</v>
      </c>
      <c r="L3" s="49" t="s">
        <v>8</v>
      </c>
      <c r="M3" s="124"/>
    </row>
    <row r="4" customFormat="false" ht="15" hidden="false" customHeight="false" outlineLevel="0" collapsed="false">
      <c r="A4" s="129" t="s">
        <v>887</v>
      </c>
      <c r="B4" s="129"/>
      <c r="C4" s="113"/>
      <c r="D4" s="96"/>
      <c r="E4" s="96"/>
      <c r="F4" s="113"/>
      <c r="G4" s="108"/>
      <c r="H4" s="58"/>
      <c r="I4" s="60" t="s">
        <v>8</v>
      </c>
      <c r="J4" s="60" t="s">
        <v>8</v>
      </c>
      <c r="K4" s="43" t="str">
        <f aca="false">VLOOKUP(J4,CódigosRetorno!$A$2:$B$1795,2,FALSE())</f>
        <v>-</v>
      </c>
      <c r="L4" s="69"/>
      <c r="M4" s="124"/>
    </row>
    <row r="5" customFormat="false" ht="24" hidden="false" customHeight="true" outlineLevel="0" collapsed="false">
      <c r="A5" s="48" t="s">
        <v>888</v>
      </c>
      <c r="B5" s="51" t="s">
        <v>889</v>
      </c>
      <c r="C5" s="48" t="s">
        <v>63</v>
      </c>
      <c r="D5" s="48" t="s">
        <v>143</v>
      </c>
      <c r="E5" s="49" t="s">
        <v>343</v>
      </c>
      <c r="F5" s="48" t="s">
        <v>890</v>
      </c>
      <c r="G5" s="51" t="s">
        <v>891</v>
      </c>
      <c r="H5" s="38" t="s">
        <v>605</v>
      </c>
      <c r="I5" s="52" t="s">
        <v>6</v>
      </c>
      <c r="J5" s="116" t="s">
        <v>892</v>
      </c>
      <c r="K5" s="38" t="str">
        <f aca="false">VLOOKUP(J5,CódigosRetorno!$A$2:$B$1795,2,FALSE())</f>
        <v>El XML no contiene el tag o no existe informacion de UBLVersionID</v>
      </c>
      <c r="L5" s="49" t="s">
        <v>8</v>
      </c>
      <c r="M5" s="124"/>
    </row>
    <row r="6" customFormat="false" ht="15" hidden="false" customHeight="false" outlineLevel="0" collapsed="false">
      <c r="A6" s="48"/>
      <c r="B6" s="51"/>
      <c r="C6" s="48"/>
      <c r="D6" s="48"/>
      <c r="E6" s="49"/>
      <c r="F6" s="48"/>
      <c r="G6" s="51"/>
      <c r="H6" s="38" t="s">
        <v>893</v>
      </c>
      <c r="I6" s="52" t="s">
        <v>6</v>
      </c>
      <c r="J6" s="116" t="s">
        <v>894</v>
      </c>
      <c r="K6" s="38" t="str">
        <f aca="false">VLOOKUP(J6,CódigosRetorno!$A$2:$B$1795,2,FALSE())</f>
        <v>UBLVersionID - La versión del UBL no es correcta</v>
      </c>
      <c r="L6" s="49" t="s">
        <v>8</v>
      </c>
      <c r="M6" s="124"/>
    </row>
    <row r="7" customFormat="false" ht="24" hidden="false" customHeight="false" outlineLevel="0" collapsed="false">
      <c r="A7" s="101" t="s">
        <v>895</v>
      </c>
      <c r="B7" s="130" t="s">
        <v>151</v>
      </c>
      <c r="C7" s="48" t="s">
        <v>63</v>
      </c>
      <c r="D7" s="101" t="s">
        <v>143</v>
      </c>
      <c r="E7" s="81" t="s">
        <v>343</v>
      </c>
      <c r="F7" s="101" t="s">
        <v>896</v>
      </c>
      <c r="G7" s="103" t="s">
        <v>897</v>
      </c>
      <c r="H7" s="38" t="s">
        <v>898</v>
      </c>
      <c r="I7" s="52" t="s">
        <v>6</v>
      </c>
      <c r="J7" s="116" t="s">
        <v>899</v>
      </c>
      <c r="K7" s="38" t="str">
        <f aca="false">VLOOKUP(J7,CódigosRetorno!$A$2:$B$1795,2,FALSE())</f>
        <v>CustomizationID - La versión del documento no es la correcta</v>
      </c>
      <c r="L7" s="49" t="s">
        <v>8</v>
      </c>
      <c r="M7" s="124"/>
    </row>
    <row r="8" customFormat="false" ht="15" hidden="false" customHeight="true" outlineLevel="0" collapsed="false">
      <c r="A8" s="48" t="s">
        <v>900</v>
      </c>
      <c r="B8" s="131" t="s">
        <v>901</v>
      </c>
      <c r="C8" s="48" t="s">
        <v>63</v>
      </c>
      <c r="D8" s="48" t="s">
        <v>143</v>
      </c>
      <c r="E8" s="49" t="s">
        <v>842</v>
      </c>
      <c r="F8" s="49" t="s">
        <v>902</v>
      </c>
      <c r="G8" s="51" t="s">
        <v>903</v>
      </c>
      <c r="H8" s="51" t="s">
        <v>165</v>
      </c>
      <c r="I8" s="52" t="s">
        <v>6</v>
      </c>
      <c r="J8" s="52" t="s">
        <v>904</v>
      </c>
      <c r="K8" s="38" t="str">
        <f aca="false">VLOOKUP(J8,CódigosRetorno!$A$2:$B$1795,2,FALSE())</f>
        <v>El ID debe coincidir con el nombre del archivo</v>
      </c>
      <c r="L8" s="49" t="s">
        <v>8</v>
      </c>
      <c r="M8" s="124"/>
    </row>
    <row r="9" customFormat="false" ht="15" hidden="false" customHeight="false" outlineLevel="0" collapsed="false">
      <c r="A9" s="48"/>
      <c r="B9" s="131"/>
      <c r="C9" s="48"/>
      <c r="D9" s="48"/>
      <c r="E9" s="49"/>
      <c r="F9" s="49"/>
      <c r="G9" s="51"/>
      <c r="H9" s="38" t="s">
        <v>905</v>
      </c>
      <c r="I9" s="52" t="s">
        <v>6</v>
      </c>
      <c r="J9" s="52" t="s">
        <v>906</v>
      </c>
      <c r="K9" s="38" t="str">
        <f aca="false">VLOOKUP(J9,CódigosRetorno!$A$2:$B$1795,2,FALSE())</f>
        <v>El archivo ya fue presentado anteriormente</v>
      </c>
      <c r="L9" s="49" t="s">
        <v>8</v>
      </c>
      <c r="M9" s="124"/>
    </row>
    <row r="10" customFormat="false" ht="24" hidden="false" customHeight="true" outlineLevel="0" collapsed="false">
      <c r="A10" s="48" t="s">
        <v>907</v>
      </c>
      <c r="B10" s="131" t="s">
        <v>908</v>
      </c>
      <c r="C10" s="48" t="s">
        <v>63</v>
      </c>
      <c r="D10" s="48" t="s">
        <v>143</v>
      </c>
      <c r="E10" s="49" t="s">
        <v>343</v>
      </c>
      <c r="F10" s="48" t="s">
        <v>178</v>
      </c>
      <c r="G10" s="51" t="s">
        <v>909</v>
      </c>
      <c r="H10" s="38" t="s">
        <v>910</v>
      </c>
      <c r="I10" s="52" t="s">
        <v>6</v>
      </c>
      <c r="J10" s="52" t="s">
        <v>911</v>
      </c>
      <c r="K10" s="38" t="str">
        <f aca="false">VLOOKUP(J10,CódigosRetorno!$A$2:$B$1795,2,FALSE())</f>
        <v>La fecha de generación del resumen debe ser igual a la fecha consignada en el nombre del archivo</v>
      </c>
      <c r="L10" s="49" t="s">
        <v>8</v>
      </c>
      <c r="M10" s="124"/>
    </row>
    <row r="11" customFormat="false" ht="24" hidden="false" customHeight="false" outlineLevel="0" collapsed="false">
      <c r="A11" s="48"/>
      <c r="B11" s="131"/>
      <c r="C11" s="48"/>
      <c r="D11" s="48"/>
      <c r="E11" s="49"/>
      <c r="F11" s="48"/>
      <c r="G11" s="51"/>
      <c r="H11" s="38" t="s">
        <v>912</v>
      </c>
      <c r="I11" s="52" t="s">
        <v>6</v>
      </c>
      <c r="J11" s="52" t="s">
        <v>913</v>
      </c>
      <c r="K11" s="38" t="str">
        <f aca="false">VLOOKUP(J11,CódigosRetorno!$A$2:$B$1795,2,FALSE())</f>
        <v>La fecha del IssueDate no debe ser mayor a la fecha de recepción</v>
      </c>
      <c r="L11" s="49" t="s">
        <v>8</v>
      </c>
      <c r="M11" s="124"/>
    </row>
    <row r="12" customFormat="false" ht="36" hidden="false" customHeight="false" outlineLevel="0" collapsed="false">
      <c r="A12" s="48" t="s">
        <v>914</v>
      </c>
      <c r="B12" s="131" t="s">
        <v>915</v>
      </c>
      <c r="C12" s="48" t="s">
        <v>63</v>
      </c>
      <c r="D12" s="48" t="s">
        <v>143</v>
      </c>
      <c r="E12" s="49" t="s">
        <v>343</v>
      </c>
      <c r="F12" s="48" t="s">
        <v>178</v>
      </c>
      <c r="G12" s="51" t="s">
        <v>916</v>
      </c>
      <c r="H12" s="38" t="s">
        <v>917</v>
      </c>
      <c r="I12" s="52" t="s">
        <v>6</v>
      </c>
      <c r="J12" s="52" t="s">
        <v>918</v>
      </c>
      <c r="K12" s="38" t="str">
        <f aca="false">VLOOKUP(J12,CódigosRetorno!$A$2:$B$1795,2,FALSE())</f>
        <v>La fecha de generación de la comunicación/resumen debe ser mayor o igual a la fecha de generación/emisión de los documentos</v>
      </c>
      <c r="L12" s="49" t="s">
        <v>8</v>
      </c>
      <c r="M12" s="124"/>
    </row>
    <row r="13" customFormat="false" ht="15" hidden="false" customHeight="false" outlineLevel="0" collapsed="false">
      <c r="A13" s="48" t="s">
        <v>919</v>
      </c>
      <c r="B13" s="131" t="s">
        <v>62</v>
      </c>
      <c r="C13" s="48" t="s">
        <v>63</v>
      </c>
      <c r="D13" s="48" t="s">
        <v>143</v>
      </c>
      <c r="E13" s="49" t="s">
        <v>158</v>
      </c>
      <c r="F13" s="48" t="s">
        <v>8</v>
      </c>
      <c r="G13" s="51" t="s">
        <v>8</v>
      </c>
      <c r="H13" s="38" t="s">
        <v>160</v>
      </c>
      <c r="I13" s="52" t="s">
        <v>8</v>
      </c>
      <c r="J13" s="52" t="s">
        <v>8</v>
      </c>
      <c r="K13" s="38" t="str">
        <f aca="false">VLOOKUP(J13,CódigosRetorno!$A$2:$B$1795,2,FALSE())</f>
        <v>-</v>
      </c>
      <c r="L13" s="49" t="s">
        <v>8</v>
      </c>
      <c r="M13" s="124"/>
    </row>
    <row r="14" customFormat="false" ht="24" hidden="false" customHeight="false" outlineLevel="0" collapsed="false">
      <c r="A14" s="132" t="s">
        <v>920</v>
      </c>
      <c r="B14" s="131" t="s">
        <v>921</v>
      </c>
      <c r="C14" s="48"/>
      <c r="D14" s="48" t="s">
        <v>143</v>
      </c>
      <c r="E14" s="12"/>
      <c r="F14" s="49" t="s">
        <v>922</v>
      </c>
      <c r="G14" s="51" t="s">
        <v>923</v>
      </c>
      <c r="H14" s="38"/>
      <c r="I14" s="52"/>
      <c r="J14" s="52" t="s">
        <v>8</v>
      </c>
      <c r="K14" s="38" t="str">
        <f aca="false">VLOOKUP(J14,CódigosRetorno!$A$2:$B$1795,2,FALSE())</f>
        <v>-</v>
      </c>
      <c r="L14" s="49"/>
      <c r="M14" s="124"/>
    </row>
    <row r="15" customFormat="false" ht="24" hidden="false" customHeight="true" outlineLevel="0" collapsed="false">
      <c r="A15" s="48" t="s">
        <v>924</v>
      </c>
      <c r="B15" s="131" t="s">
        <v>925</v>
      </c>
      <c r="C15" s="48" t="s">
        <v>63</v>
      </c>
      <c r="D15" s="48" t="s">
        <v>143</v>
      </c>
      <c r="E15" s="49" t="s">
        <v>189</v>
      </c>
      <c r="F15" s="48"/>
      <c r="G15" s="51" t="s">
        <v>926</v>
      </c>
      <c r="H15" s="38" t="s">
        <v>927</v>
      </c>
      <c r="I15" s="52" t="s">
        <v>6</v>
      </c>
      <c r="J15" s="52" t="s">
        <v>192</v>
      </c>
      <c r="K15" s="38" t="str">
        <f aca="false">VLOOKUP(J15,CódigosRetorno!$A$2:$B$1795,2,FALSE())</f>
        <v>Número de RUC del nombre del archivo no coincide con el consignado en el contenido del archivo XML</v>
      </c>
      <c r="L15" s="49" t="s">
        <v>8</v>
      </c>
      <c r="M15" s="124"/>
    </row>
    <row r="16" customFormat="false" ht="36" hidden="false" customHeight="false" outlineLevel="0" collapsed="false">
      <c r="A16" s="48"/>
      <c r="B16" s="131"/>
      <c r="C16" s="48"/>
      <c r="D16" s="48"/>
      <c r="E16" s="49"/>
      <c r="F16" s="48"/>
      <c r="G16" s="51"/>
      <c r="H16" s="51" t="s">
        <v>928</v>
      </c>
      <c r="I16" s="49" t="s">
        <v>6</v>
      </c>
      <c r="J16" s="52" t="s">
        <v>53</v>
      </c>
      <c r="K16" s="38" t="str">
        <f aca="false">VLOOKUP(J16,CódigosRetorno!$A$2:$B$1795,2,FALSE())</f>
        <v>El emisor no se encuentra autorizado a emitir en el SEE-Desde los sistemas del contribuyente</v>
      </c>
      <c r="L16" s="49" t="s">
        <v>8</v>
      </c>
      <c r="M16" s="124"/>
    </row>
    <row r="17" customFormat="false" ht="24" hidden="false" customHeight="true" outlineLevel="0" collapsed="false">
      <c r="A17" s="48"/>
      <c r="B17" s="131"/>
      <c r="C17" s="48"/>
      <c r="D17" s="48"/>
      <c r="E17" s="49" t="s">
        <v>197</v>
      </c>
      <c r="F17" s="48" t="s">
        <v>198</v>
      </c>
      <c r="G17" s="51" t="s">
        <v>929</v>
      </c>
      <c r="H17" s="38" t="s">
        <v>605</v>
      </c>
      <c r="I17" s="52" t="s">
        <v>6</v>
      </c>
      <c r="J17" s="52" t="s">
        <v>930</v>
      </c>
      <c r="K17" s="38" t="str">
        <f aca="false">VLOOKUP(J17,CódigosRetorno!$A$2:$B$1795,2,FALSE())</f>
        <v>El XML no contiene el tag AdditionalAccountID del emisor del documento</v>
      </c>
      <c r="L17" s="49" t="s">
        <v>8</v>
      </c>
      <c r="M17" s="124"/>
    </row>
    <row r="18" customFormat="false" ht="24" hidden="false" customHeight="false" outlineLevel="0" collapsed="false">
      <c r="A18" s="48"/>
      <c r="B18" s="131"/>
      <c r="C18" s="48"/>
      <c r="D18" s="48"/>
      <c r="E18" s="49"/>
      <c r="F18" s="48"/>
      <c r="G18" s="51"/>
      <c r="H18" s="38" t="s">
        <v>931</v>
      </c>
      <c r="I18" s="52" t="s">
        <v>6</v>
      </c>
      <c r="J18" s="52" t="s">
        <v>932</v>
      </c>
      <c r="K18" s="38" t="str">
        <f aca="false">VLOOKUP(J18,CódigosRetorno!$A$2:$B$1795,2,FALSE())</f>
        <v>AdditionalAccountID - El dato ingresado no cumple con el estandar</v>
      </c>
      <c r="L18" s="49" t="s">
        <v>8</v>
      </c>
      <c r="M18" s="124"/>
    </row>
    <row r="19" customFormat="false" ht="24" hidden="false" customHeight="true" outlineLevel="0" collapsed="false">
      <c r="A19" s="48" t="s">
        <v>933</v>
      </c>
      <c r="B19" s="131" t="s">
        <v>934</v>
      </c>
      <c r="C19" s="48" t="s">
        <v>63</v>
      </c>
      <c r="D19" s="48" t="s">
        <v>143</v>
      </c>
      <c r="E19" s="49" t="s">
        <v>223</v>
      </c>
      <c r="F19" s="48"/>
      <c r="G19" s="51" t="s">
        <v>935</v>
      </c>
      <c r="H19" s="38" t="s">
        <v>605</v>
      </c>
      <c r="I19" s="52" t="s">
        <v>6</v>
      </c>
      <c r="J19" s="52" t="s">
        <v>936</v>
      </c>
      <c r="K19" s="38" t="str">
        <f aca="false">VLOOKUP(J19,CódigosRetorno!$A$2:$B$1795,2,FALSE())</f>
        <v>El XML no contiene el tag RegistrationName del emisor del documento</v>
      </c>
      <c r="L19" s="49" t="s">
        <v>8</v>
      </c>
      <c r="M19" s="124"/>
    </row>
    <row r="20" customFormat="false" ht="36" hidden="false" customHeight="false" outlineLevel="0" collapsed="false">
      <c r="A20" s="48"/>
      <c r="B20" s="131"/>
      <c r="C20" s="48"/>
      <c r="D20" s="48"/>
      <c r="E20" s="49"/>
      <c r="F20" s="48"/>
      <c r="G20" s="51"/>
      <c r="H20" s="38" t="s">
        <v>688</v>
      </c>
      <c r="I20" s="52" t="s">
        <v>6</v>
      </c>
      <c r="J20" s="52" t="s">
        <v>937</v>
      </c>
      <c r="K20" s="38" t="str">
        <f aca="false">VLOOKUP(J20,CódigosRetorno!$A$2:$B$1795,2,FALSE())</f>
        <v>RegistrationName - El dato ingresado no cumple con el estandar</v>
      </c>
      <c r="L20" s="49" t="s">
        <v>8</v>
      </c>
      <c r="M20" s="124"/>
    </row>
    <row r="21" customFormat="false" ht="24" hidden="false" customHeight="false" outlineLevel="0" collapsed="false">
      <c r="A21" s="133" t="s">
        <v>938</v>
      </c>
      <c r="B21" s="133"/>
      <c r="C21" s="98"/>
      <c r="D21" s="98" t="s">
        <v>143</v>
      </c>
      <c r="E21" s="69"/>
      <c r="F21" s="98" t="s">
        <v>922</v>
      </c>
      <c r="G21" s="134" t="s">
        <v>939</v>
      </c>
      <c r="H21" s="43" t="s">
        <v>8</v>
      </c>
      <c r="I21" s="110" t="s">
        <v>8</v>
      </c>
      <c r="J21" s="110" t="s">
        <v>8</v>
      </c>
      <c r="K21" s="43" t="str">
        <f aca="false">VLOOKUP(J21,CódigosRetorno!$A$2:$B$1795,2,FALSE())</f>
        <v>-</v>
      </c>
      <c r="L21" s="69" t="s">
        <v>8</v>
      </c>
      <c r="M21" s="124"/>
    </row>
    <row r="22" customFormat="false" ht="15" hidden="false" customHeight="true" outlineLevel="0" collapsed="false">
      <c r="A22" s="48" t="s">
        <v>940</v>
      </c>
      <c r="B22" s="131" t="s">
        <v>941</v>
      </c>
      <c r="C22" s="48" t="s">
        <v>942</v>
      </c>
      <c r="D22" s="48" t="s">
        <v>143</v>
      </c>
      <c r="E22" s="117" t="s">
        <v>943</v>
      </c>
      <c r="F22" s="48"/>
      <c r="G22" s="51" t="s">
        <v>944</v>
      </c>
      <c r="H22" s="38" t="s">
        <v>945</v>
      </c>
      <c r="I22" s="52" t="s">
        <v>6</v>
      </c>
      <c r="J22" s="52" t="s">
        <v>946</v>
      </c>
      <c r="K22" s="38" t="str">
        <f aca="false">VLOOKUP(J22,CódigosRetorno!$A$2:$B$1795,2,FALSE())</f>
        <v>LineID - El dato ingresado no cumple con el estandar</v>
      </c>
      <c r="L22" s="49" t="s">
        <v>8</v>
      </c>
      <c r="M22" s="124"/>
    </row>
    <row r="23" customFormat="false" ht="15" hidden="false" customHeight="false" outlineLevel="0" collapsed="false">
      <c r="A23" s="48"/>
      <c r="B23" s="131"/>
      <c r="C23" s="48"/>
      <c r="D23" s="48"/>
      <c r="E23" s="117"/>
      <c r="F23" s="48"/>
      <c r="G23" s="51"/>
      <c r="H23" s="38" t="s">
        <v>947</v>
      </c>
      <c r="I23" s="52" t="s">
        <v>6</v>
      </c>
      <c r="J23" s="52" t="s">
        <v>948</v>
      </c>
      <c r="K23" s="38" t="str">
        <f aca="false">VLOOKUP(J23,CódigosRetorno!$A$2:$B$1795,2,FALSE())</f>
        <v>LineID - El dato ingresado debe ser correlativo mayor a cero</v>
      </c>
      <c r="L23" s="49" t="s">
        <v>8</v>
      </c>
      <c r="M23" s="124"/>
    </row>
    <row r="24" customFormat="false" ht="15" hidden="false" customHeight="false" outlineLevel="0" collapsed="false">
      <c r="A24" s="48"/>
      <c r="B24" s="131"/>
      <c r="C24" s="48"/>
      <c r="D24" s="48"/>
      <c r="E24" s="117"/>
      <c r="F24" s="48"/>
      <c r="G24" s="51"/>
      <c r="H24" s="38" t="s">
        <v>949</v>
      </c>
      <c r="I24" s="52" t="s">
        <v>6</v>
      </c>
      <c r="J24" s="52" t="s">
        <v>862</v>
      </c>
      <c r="K24" s="38" t="str">
        <f aca="false">VLOOKUP(J24,CódigosRetorno!$A$2:$B$1795,2,FALSE())</f>
        <v>El número de ítem no puede estar duplicado.</v>
      </c>
      <c r="L24" s="49" t="s">
        <v>8</v>
      </c>
      <c r="M24" s="124"/>
    </row>
    <row r="25" customFormat="false" ht="15" hidden="false" customHeight="false" outlineLevel="0" collapsed="false">
      <c r="A25" s="48" t="s">
        <v>950</v>
      </c>
      <c r="B25" s="131" t="s">
        <v>951</v>
      </c>
      <c r="C25" s="48"/>
      <c r="D25" s="48" t="s">
        <v>143</v>
      </c>
      <c r="E25" s="49"/>
      <c r="F25" s="48"/>
      <c r="G25" s="51"/>
      <c r="H25" s="38"/>
      <c r="I25" s="52" t="s">
        <v>8</v>
      </c>
      <c r="J25" s="52" t="s">
        <v>8</v>
      </c>
      <c r="K25" s="38" t="str">
        <f aca="false">VLOOKUP(J25,CódigosRetorno!$A$2:$B$1795,2,FALSE())</f>
        <v>-</v>
      </c>
      <c r="L25" s="49" t="s">
        <v>8</v>
      </c>
      <c r="M25" s="124"/>
    </row>
    <row r="26" customFormat="false" ht="15" hidden="false" customHeight="true" outlineLevel="0" collapsed="false">
      <c r="A26" s="48" t="n">
        <v>9.1</v>
      </c>
      <c r="B26" s="131" t="s">
        <v>952</v>
      </c>
      <c r="C26" s="48" t="s">
        <v>942</v>
      </c>
      <c r="D26" s="48" t="s">
        <v>143</v>
      </c>
      <c r="E26" s="117" t="s">
        <v>953</v>
      </c>
      <c r="F26" s="117" t="s">
        <v>163</v>
      </c>
      <c r="G26" s="51" t="s">
        <v>954</v>
      </c>
      <c r="H26" s="100" t="s">
        <v>66</v>
      </c>
      <c r="I26" s="48" t="s">
        <v>6</v>
      </c>
      <c r="J26" s="48" t="s">
        <v>955</v>
      </c>
      <c r="K26" s="38" t="str">
        <f aca="false">VLOOKUP(J26,CódigosRetorno!$A$2:$B$1795,2,FALSE())</f>
        <v>No existe información de serie o número.</v>
      </c>
      <c r="L26" s="49" t="s">
        <v>8</v>
      </c>
      <c r="M26" s="124"/>
    </row>
    <row r="27" customFormat="false" ht="36" hidden="false" customHeight="false" outlineLevel="0" collapsed="false">
      <c r="A27" s="48"/>
      <c r="B27" s="131"/>
      <c r="C27" s="48"/>
      <c r="D27" s="48"/>
      <c r="E27" s="117"/>
      <c r="F27" s="117"/>
      <c r="G27" s="51"/>
      <c r="H27" s="38" t="s">
        <v>956</v>
      </c>
      <c r="I27" s="48" t="s">
        <v>6</v>
      </c>
      <c r="J27" s="48" t="s">
        <v>957</v>
      </c>
      <c r="K27" s="38" t="str">
        <f aca="false">VLOOKUP(J27,CódigosRetorno!$A$2:$B$1795,2,FALSE())</f>
        <v>Dato no cumple con formato de acuerdo al tipo de documento</v>
      </c>
      <c r="L27" s="49"/>
      <c r="M27" s="124"/>
    </row>
    <row r="28" customFormat="false" ht="36" hidden="false" customHeight="false" outlineLevel="0" collapsed="false">
      <c r="A28" s="48"/>
      <c r="B28" s="131"/>
      <c r="C28" s="48"/>
      <c r="D28" s="48"/>
      <c r="E28" s="117"/>
      <c r="F28" s="117"/>
      <c r="G28" s="51"/>
      <c r="H28" s="38" t="s">
        <v>958</v>
      </c>
      <c r="I28" s="52" t="s">
        <v>6</v>
      </c>
      <c r="J28" s="52" t="s">
        <v>959</v>
      </c>
      <c r="K28" s="38" t="str">
        <f aca="false">VLOOKUP(J28,CódigosRetorno!$A$2:$B$1795,2,FALSE())</f>
        <v>El documento indicado no existe no puede ser modificado</v>
      </c>
      <c r="L28" s="49" t="s">
        <v>8</v>
      </c>
      <c r="M28" s="124"/>
    </row>
    <row r="29" customFormat="false" ht="48" hidden="false" customHeight="false" outlineLevel="0" collapsed="false">
      <c r="A29" s="48"/>
      <c r="B29" s="131"/>
      <c r="C29" s="48"/>
      <c r="D29" s="48"/>
      <c r="E29" s="117"/>
      <c r="F29" s="117"/>
      <c r="G29" s="51"/>
      <c r="H29" s="51" t="s">
        <v>960</v>
      </c>
      <c r="I29" s="52" t="s">
        <v>208</v>
      </c>
      <c r="J29" s="52" t="s">
        <v>961</v>
      </c>
      <c r="K29" s="38" t="s">
        <v>962</v>
      </c>
      <c r="L29" s="49" t="s">
        <v>174</v>
      </c>
      <c r="M29" s="124"/>
    </row>
    <row r="30" customFormat="false" ht="48" hidden="false" customHeight="false" outlineLevel="0" collapsed="false">
      <c r="A30" s="48"/>
      <c r="B30" s="131"/>
      <c r="C30" s="48"/>
      <c r="D30" s="48"/>
      <c r="E30" s="117"/>
      <c r="F30" s="117"/>
      <c r="G30" s="51"/>
      <c r="H30" s="51" t="s">
        <v>960</v>
      </c>
      <c r="I30" s="52" t="s">
        <v>6</v>
      </c>
      <c r="J30" s="52" t="s">
        <v>173</v>
      </c>
      <c r="K30" s="38" t="str">
        <f aca="false">VLOOKUP(J30,CódigosRetorno!$A$2:$B$1795,2,FALSE())</f>
        <v>Comprobante físico no se encuentra autorizado</v>
      </c>
      <c r="L30" s="49" t="s">
        <v>175</v>
      </c>
      <c r="M30" s="124"/>
    </row>
    <row r="31" customFormat="false" ht="15" hidden="false" customHeight="true" outlineLevel="0" collapsed="false">
      <c r="A31" s="48" t="n">
        <v>9.2</v>
      </c>
      <c r="B31" s="131" t="s">
        <v>963</v>
      </c>
      <c r="C31" s="48" t="s">
        <v>942</v>
      </c>
      <c r="D31" s="48" t="s">
        <v>143</v>
      </c>
      <c r="E31" s="49" t="s">
        <v>330</v>
      </c>
      <c r="F31" s="48" t="s">
        <v>331</v>
      </c>
      <c r="G31" s="51" t="s">
        <v>964</v>
      </c>
      <c r="H31" s="38" t="s">
        <v>965</v>
      </c>
      <c r="I31" s="52" t="s">
        <v>6</v>
      </c>
      <c r="J31" s="52" t="s">
        <v>966</v>
      </c>
      <c r="K31" s="38" t="str">
        <f aca="false">VLOOKUP(J31,CódigosRetorno!$A$2:$B$1795,2,FALSE())</f>
        <v>El XML no contiene el tag DocumentTypeCode</v>
      </c>
      <c r="L31" s="49" t="s">
        <v>8</v>
      </c>
      <c r="M31" s="124"/>
    </row>
    <row r="32" customFormat="false" ht="24" hidden="false" customHeight="false" outlineLevel="0" collapsed="false">
      <c r="A32" s="48"/>
      <c r="B32" s="131"/>
      <c r="C32" s="48"/>
      <c r="D32" s="48"/>
      <c r="E32" s="49"/>
      <c r="F32" s="48"/>
      <c r="G32" s="51"/>
      <c r="H32" s="38" t="s">
        <v>967</v>
      </c>
      <c r="I32" s="52" t="s">
        <v>6</v>
      </c>
      <c r="J32" s="52" t="s">
        <v>968</v>
      </c>
      <c r="K32" s="38" t="str">
        <f aca="false">VLOOKUP(J32,CódigosRetorno!$A$2:$B$1795,2,FALSE())</f>
        <v>DocumentTypeCode - El valor del tipo de documento es invalido</v>
      </c>
      <c r="L32" s="49" t="s">
        <v>8</v>
      </c>
      <c r="M32" s="124"/>
    </row>
    <row r="33" customFormat="false" ht="36" hidden="false" customHeight="false" outlineLevel="0" collapsed="false">
      <c r="A33" s="48"/>
      <c r="B33" s="131"/>
      <c r="C33" s="48"/>
      <c r="D33" s="48"/>
      <c r="E33" s="49"/>
      <c r="F33" s="48"/>
      <c r="G33" s="51"/>
      <c r="H33" s="38" t="s">
        <v>969</v>
      </c>
      <c r="I33" s="52" t="s">
        <v>6</v>
      </c>
      <c r="J33" s="52" t="s">
        <v>970</v>
      </c>
      <c r="K33" s="38" t="str">
        <f aca="false">VLOOKUP(J33,CódigosRetorno!$A$2:$B$1795,2,FALSE())</f>
        <v>El comprobante ya fue informado y se encuentra anulado o rechazado.</v>
      </c>
      <c r="L33" s="49" t="s">
        <v>971</v>
      </c>
      <c r="M33" s="124"/>
    </row>
    <row r="34" customFormat="false" ht="36" hidden="false" customHeight="false" outlineLevel="0" collapsed="false">
      <c r="A34" s="48"/>
      <c r="B34" s="131"/>
      <c r="C34" s="48"/>
      <c r="D34" s="48"/>
      <c r="E34" s="49"/>
      <c r="F34" s="48"/>
      <c r="G34" s="51"/>
      <c r="H34" s="38" t="s">
        <v>972</v>
      </c>
      <c r="I34" s="52" t="s">
        <v>6</v>
      </c>
      <c r="J34" s="52" t="s">
        <v>973</v>
      </c>
      <c r="K34" s="38" t="str">
        <f aca="false">VLOOKUP(J34,CódigosRetorno!$A$2:$B$1795,2,FALSE())</f>
        <v>Existe documento ya informado anteriormente</v>
      </c>
      <c r="L34" s="49" t="s">
        <v>971</v>
      </c>
      <c r="M34" s="124"/>
    </row>
    <row r="35" customFormat="false" ht="57" hidden="false" customHeight="true" outlineLevel="0" collapsed="false">
      <c r="A35" s="48"/>
      <c r="B35" s="131"/>
      <c r="C35" s="48"/>
      <c r="D35" s="48"/>
      <c r="E35" s="49"/>
      <c r="F35" s="48"/>
      <c r="G35" s="51"/>
      <c r="H35" s="38" t="s">
        <v>974</v>
      </c>
      <c r="I35" s="52" t="s">
        <v>6</v>
      </c>
      <c r="J35" s="52" t="s">
        <v>975</v>
      </c>
      <c r="K35" s="38" t="str">
        <f aca="false">VLOOKUP(J35,CódigosRetorno!$A$2:$B$1795,2,FALSE())</f>
        <v>El comprobante no puede ser dado de baja por exceder el plazo desde su fecha de emision</v>
      </c>
      <c r="L35" s="49" t="s">
        <v>971</v>
      </c>
      <c r="M35" s="124"/>
    </row>
    <row r="36" customFormat="false" ht="24" hidden="false" customHeight="false" outlineLevel="0" collapsed="false">
      <c r="A36" s="48"/>
      <c r="B36" s="131"/>
      <c r="C36" s="48"/>
      <c r="D36" s="48"/>
      <c r="E36" s="49"/>
      <c r="F36" s="48"/>
      <c r="G36" s="51"/>
      <c r="H36" s="38" t="s">
        <v>976</v>
      </c>
      <c r="I36" s="52" t="s">
        <v>6</v>
      </c>
      <c r="J36" s="52" t="s">
        <v>977</v>
      </c>
      <c r="K36" s="38" t="str">
        <f aca="false">VLOOKUP(J36,CódigosRetorno!$A$2:$B$1795,2,FALSE())</f>
        <v>El comprobante más "código de operación del ítem" no debe repetirse</v>
      </c>
      <c r="L36" s="49" t="s">
        <v>8</v>
      </c>
      <c r="M36" s="124"/>
    </row>
    <row r="37" customFormat="false" ht="24" hidden="false" customHeight="false" outlineLevel="0" collapsed="false">
      <c r="A37" s="48"/>
      <c r="B37" s="131"/>
      <c r="C37" s="48"/>
      <c r="D37" s="48"/>
      <c r="E37" s="49"/>
      <c r="F37" s="48"/>
      <c r="G37" s="51"/>
      <c r="H37" s="38" t="s">
        <v>978</v>
      </c>
      <c r="I37" s="52" t="s">
        <v>6</v>
      </c>
      <c r="J37" s="52" t="s">
        <v>979</v>
      </c>
      <c r="K37" s="38" t="str">
        <f aca="false">VLOOKUP(J37,CódigosRetorno!$A$2:$B$1795,2,FALSE())</f>
        <v>El comprobante no debe ser emitido y editado en el mismo envío</v>
      </c>
      <c r="L37" s="49" t="s">
        <v>8</v>
      </c>
      <c r="M37" s="124"/>
    </row>
    <row r="38" customFormat="false" ht="24" hidden="false" customHeight="false" outlineLevel="0" collapsed="false">
      <c r="A38" s="48"/>
      <c r="B38" s="131"/>
      <c r="C38" s="48"/>
      <c r="D38" s="48"/>
      <c r="E38" s="49"/>
      <c r="F38" s="48"/>
      <c r="G38" s="51"/>
      <c r="H38" s="38" t="s">
        <v>980</v>
      </c>
      <c r="I38" s="52" t="s">
        <v>6</v>
      </c>
      <c r="J38" s="52" t="s">
        <v>981</v>
      </c>
      <c r="K38" s="38" t="str">
        <f aca="false">VLOOKUP(J38,CódigosRetorno!$A$2:$B$1795,2,FALSE())</f>
        <v>El comprobante no debe ser editado y anulado en el mismo envío</v>
      </c>
      <c r="L38" s="49" t="s">
        <v>8</v>
      </c>
      <c r="M38" s="124"/>
    </row>
    <row r="39" customFormat="false" ht="36" hidden="false" customHeight="false" outlineLevel="0" collapsed="false">
      <c r="A39" s="101" t="n">
        <f aca="false">A25+1</f>
        <v>10</v>
      </c>
      <c r="B39" s="103" t="s">
        <v>982</v>
      </c>
      <c r="C39" s="101"/>
      <c r="D39" s="101" t="s">
        <v>184</v>
      </c>
      <c r="E39" s="101"/>
      <c r="F39" s="101" t="s">
        <v>922</v>
      </c>
      <c r="G39" s="103" t="s">
        <v>983</v>
      </c>
      <c r="H39" s="38" t="s">
        <v>984</v>
      </c>
      <c r="I39" s="52" t="s">
        <v>6</v>
      </c>
      <c r="J39" s="52" t="s">
        <v>985</v>
      </c>
      <c r="K39" s="38" t="str">
        <f aca="false">VLOOKUP(J39,CódigosRetorno!$A$2:$B$1795,2,FALSE())</f>
        <v>No existe información de receptor de documento.</v>
      </c>
      <c r="L39" s="49" t="s">
        <v>8</v>
      </c>
      <c r="M39" s="124"/>
    </row>
    <row r="40" customFormat="false" ht="36" hidden="false" customHeight="true" outlineLevel="0" collapsed="false">
      <c r="A40" s="135" t="n">
        <f aca="false">A39+0.1</f>
        <v>10.1</v>
      </c>
      <c r="B40" s="131" t="s">
        <v>986</v>
      </c>
      <c r="C40" s="48" t="s">
        <v>942</v>
      </c>
      <c r="D40" s="48" t="s">
        <v>143</v>
      </c>
      <c r="E40" s="117" t="s">
        <v>987</v>
      </c>
      <c r="F40" s="48"/>
      <c r="G40" s="51" t="s">
        <v>988</v>
      </c>
      <c r="H40" s="38" t="s">
        <v>989</v>
      </c>
      <c r="I40" s="52" t="s">
        <v>6</v>
      </c>
      <c r="J40" s="52" t="s">
        <v>990</v>
      </c>
      <c r="K40" s="38" t="str">
        <f aca="false">VLOOKUP(J40,CódigosRetorno!$A$2:$B$1795,2,FALSE())</f>
        <v>El XML no contiene el tag o no existe informacion del número de documento de identidad del receptor del documento</v>
      </c>
      <c r="L40" s="49" t="s">
        <v>8</v>
      </c>
      <c r="M40" s="124"/>
    </row>
    <row r="41" customFormat="false" ht="36" hidden="false" customHeight="false" outlineLevel="0" collapsed="false">
      <c r="A41" s="135"/>
      <c r="B41" s="131"/>
      <c r="C41" s="48"/>
      <c r="D41" s="48"/>
      <c r="E41" s="117"/>
      <c r="F41" s="48"/>
      <c r="G41" s="51"/>
      <c r="H41" s="38" t="s">
        <v>991</v>
      </c>
      <c r="I41" s="52" t="s">
        <v>6</v>
      </c>
      <c r="J41" s="52" t="s">
        <v>704</v>
      </c>
      <c r="K41" s="38" t="str">
        <f aca="false">VLOOKUP(J41,CódigosRetorno!$A$2:$B$1795,2,FALSE())</f>
        <v>El numero de documento de identidad del receptor debe ser  RUC</v>
      </c>
      <c r="L41" s="49" t="s">
        <v>8</v>
      </c>
      <c r="M41" s="124"/>
    </row>
    <row r="42" customFormat="false" ht="24" hidden="false" customHeight="false" outlineLevel="0" collapsed="false">
      <c r="A42" s="135"/>
      <c r="B42" s="131"/>
      <c r="C42" s="48"/>
      <c r="D42" s="48"/>
      <c r="E42" s="117"/>
      <c r="F42" s="48"/>
      <c r="G42" s="51"/>
      <c r="H42" s="38" t="s">
        <v>992</v>
      </c>
      <c r="I42" s="49" t="s">
        <v>208</v>
      </c>
      <c r="J42" s="52" t="s">
        <v>700</v>
      </c>
      <c r="K42" s="38" t="str">
        <f aca="false">VLOOKUP(J42,CódigosRetorno!$A$2:$B$1795,2,FALSE())</f>
        <v>El DNI debe tener 8 caracteres numéricos</v>
      </c>
      <c r="L42" s="49" t="s">
        <v>8</v>
      </c>
      <c r="M42" s="124"/>
    </row>
    <row r="43" customFormat="false" ht="24" hidden="false" customHeight="false" outlineLevel="0" collapsed="false">
      <c r="A43" s="135"/>
      <c r="B43" s="131"/>
      <c r="C43" s="48"/>
      <c r="D43" s="48"/>
      <c r="E43" s="117"/>
      <c r="F43" s="48"/>
      <c r="G43" s="51"/>
      <c r="H43" s="136" t="s">
        <v>993</v>
      </c>
      <c r="I43" s="137" t="s">
        <v>6</v>
      </c>
      <c r="J43" s="137" t="s">
        <v>994</v>
      </c>
      <c r="K43" s="136" t="str">
        <f aca="false">VLOOKUP(J43,CódigosRetorno!$A$2:$B$1795,2,FALSE())</f>
        <v>El dato ingresado no cumple con el estandar</v>
      </c>
      <c r="L43" s="49" t="s">
        <v>8</v>
      </c>
      <c r="M43" s="124"/>
    </row>
    <row r="44" customFormat="false" ht="60" hidden="false" customHeight="false" outlineLevel="0" collapsed="false">
      <c r="A44" s="135"/>
      <c r="B44" s="131"/>
      <c r="C44" s="48"/>
      <c r="D44" s="48"/>
      <c r="E44" s="117"/>
      <c r="F44" s="48"/>
      <c r="G44" s="51"/>
      <c r="H44" s="138" t="s">
        <v>995</v>
      </c>
      <c r="I44" s="139" t="s">
        <v>208</v>
      </c>
      <c r="J44" s="139" t="s">
        <v>702</v>
      </c>
      <c r="K44" s="38" t="str">
        <f aca="false">VLOOKUP(J44,CódigosRetorno!$A$2:$B$1795,2,FALSE())</f>
        <v>El dato ingresado como numero de documento de identidad del receptor no cumple con el formato establecido</v>
      </c>
      <c r="L44" s="49" t="s">
        <v>8</v>
      </c>
      <c r="M44" s="124"/>
    </row>
    <row r="45" customFormat="false" ht="24" hidden="false" customHeight="true" outlineLevel="0" collapsed="false">
      <c r="A45" s="135" t="n">
        <f aca="false">A40+0.1</f>
        <v>10.2</v>
      </c>
      <c r="B45" s="131" t="s">
        <v>996</v>
      </c>
      <c r="C45" s="48" t="s">
        <v>942</v>
      </c>
      <c r="D45" s="48" t="s">
        <v>143</v>
      </c>
      <c r="E45" s="49" t="s">
        <v>197</v>
      </c>
      <c r="F45" s="48"/>
      <c r="G45" s="51" t="s">
        <v>997</v>
      </c>
      <c r="H45" s="38" t="s">
        <v>989</v>
      </c>
      <c r="I45" s="52" t="s">
        <v>6</v>
      </c>
      <c r="J45" s="52" t="s">
        <v>998</v>
      </c>
      <c r="K45" s="38" t="str">
        <f aca="false">VLOOKUP(J45,CódigosRetorno!$A$2:$B$1795,2,FALSE())</f>
        <v>El XML no contiene el tag o no existe informacion del tipo de documento de identidad del receptor del documento</v>
      </c>
      <c r="L45" s="49" t="s">
        <v>8</v>
      </c>
      <c r="M45" s="124"/>
    </row>
    <row r="46" customFormat="false" ht="36" hidden="false" customHeight="false" outlineLevel="0" collapsed="false">
      <c r="A46" s="135"/>
      <c r="B46" s="131"/>
      <c r="C46" s="48"/>
      <c r="D46" s="48"/>
      <c r="E46" s="49"/>
      <c r="F46" s="48"/>
      <c r="G46" s="51"/>
      <c r="H46" s="38" t="s">
        <v>999</v>
      </c>
      <c r="I46" s="52" t="s">
        <v>6</v>
      </c>
      <c r="J46" s="52" t="s">
        <v>1000</v>
      </c>
      <c r="K46" s="38" t="str">
        <f aca="false">VLOOKUP(J46,CódigosRetorno!$A$2:$B$1795,2,FALSE())</f>
        <v>El dato ingresado  en el tipo de documento de identidad del receptor no cumple con el estandar o no esta permitido.</v>
      </c>
      <c r="L46" s="49" t="s">
        <v>470</v>
      </c>
      <c r="M46" s="124"/>
    </row>
    <row r="47" customFormat="false" ht="24" hidden="false" customHeight="false" outlineLevel="0" collapsed="false">
      <c r="A47" s="101" t="n">
        <f aca="false">A39+1</f>
        <v>11</v>
      </c>
      <c r="B47" s="131" t="s">
        <v>1001</v>
      </c>
      <c r="C47" s="48"/>
      <c r="D47" s="48" t="s">
        <v>184</v>
      </c>
      <c r="E47" s="49"/>
      <c r="F47" s="48" t="s">
        <v>922</v>
      </c>
      <c r="G47" s="51" t="s">
        <v>1002</v>
      </c>
      <c r="H47" s="38" t="s">
        <v>1003</v>
      </c>
      <c r="I47" s="52" t="s">
        <v>6</v>
      </c>
      <c r="J47" s="52" t="s">
        <v>1004</v>
      </c>
      <c r="K47" s="38" t="str">
        <f aca="false">VLOOKUP(J47,CódigosRetorno!$A$2:$B$1795,2,FALSE())</f>
        <v>Solo se debe incluir el tag de Comprobante de referencia cuando se trata de una nota de credito o debito</v>
      </c>
      <c r="L47" s="49" t="s">
        <v>8</v>
      </c>
      <c r="M47" s="124"/>
    </row>
    <row r="48" customFormat="false" ht="24" hidden="false" customHeight="true" outlineLevel="0" collapsed="false">
      <c r="A48" s="140" t="n">
        <f aca="false">A47+0.1</f>
        <v>11.1</v>
      </c>
      <c r="B48" s="130" t="s">
        <v>1005</v>
      </c>
      <c r="C48" s="48" t="s">
        <v>942</v>
      </c>
      <c r="D48" s="101" t="s">
        <v>143</v>
      </c>
      <c r="E48" s="81" t="s">
        <v>953</v>
      </c>
      <c r="F48" s="81" t="s">
        <v>163</v>
      </c>
      <c r="G48" s="103" t="s">
        <v>1006</v>
      </c>
      <c r="H48" s="38" t="s">
        <v>1007</v>
      </c>
      <c r="I48" s="52" t="s">
        <v>6</v>
      </c>
      <c r="J48" s="52" t="s">
        <v>1008</v>
      </c>
      <c r="K48" s="38" t="str">
        <f aca="false">VLOOKUP(J48,CódigosRetorno!$A$2:$B$1795,2,FALSE())</f>
        <v>Debe indicar el documento afectado por la nota</v>
      </c>
      <c r="L48" s="49" t="s">
        <v>8</v>
      </c>
      <c r="M48" s="124"/>
    </row>
    <row r="49" customFormat="false" ht="36" hidden="false" customHeight="false" outlineLevel="0" collapsed="false">
      <c r="A49" s="140"/>
      <c r="B49" s="130"/>
      <c r="C49" s="48"/>
      <c r="D49" s="101"/>
      <c r="E49" s="81"/>
      <c r="F49" s="81"/>
      <c r="G49" s="103"/>
      <c r="H49" s="38" t="s">
        <v>1009</v>
      </c>
      <c r="I49" s="52" t="s">
        <v>6</v>
      </c>
      <c r="J49" s="52" t="s">
        <v>1010</v>
      </c>
      <c r="K49" s="38" t="str">
        <f aca="false">VLOOKUP(J49,CódigosRetorno!$A$2:$B$1795,2,FALSE())</f>
        <v>Dato no cumple con formato de acuerdo al tipo de documento</v>
      </c>
      <c r="L49" s="49" t="s">
        <v>8</v>
      </c>
      <c r="M49" s="124"/>
    </row>
    <row r="50" customFormat="false" ht="60" hidden="false" customHeight="false" outlineLevel="0" collapsed="false">
      <c r="A50" s="140"/>
      <c r="B50" s="130"/>
      <c r="C50" s="48"/>
      <c r="D50" s="101"/>
      <c r="E50" s="81"/>
      <c r="F50" s="81"/>
      <c r="G50" s="103"/>
      <c r="H50" s="38" t="s">
        <v>1011</v>
      </c>
      <c r="I50" s="52" t="s">
        <v>6</v>
      </c>
      <c r="J50" s="52" t="s">
        <v>1010</v>
      </c>
      <c r="K50" s="38" t="str">
        <f aca="false">VLOOKUP(J50,CódigosRetorno!$A$2:$B$1795,2,FALSE())</f>
        <v>Dato no cumple con formato de acuerdo al tipo de documento</v>
      </c>
      <c r="L50" s="49" t="s">
        <v>8</v>
      </c>
      <c r="M50" s="124"/>
    </row>
    <row r="51" customFormat="false" ht="24" hidden="false" customHeight="true" outlineLevel="0" collapsed="false">
      <c r="A51" s="135" t="n">
        <f aca="false">A48+0.1</f>
        <v>11.2</v>
      </c>
      <c r="B51" s="131" t="s">
        <v>1012</v>
      </c>
      <c r="C51" s="48" t="s">
        <v>942</v>
      </c>
      <c r="D51" s="48" t="s">
        <v>143</v>
      </c>
      <c r="E51" s="117" t="s">
        <v>330</v>
      </c>
      <c r="F51" s="117" t="s">
        <v>331</v>
      </c>
      <c r="G51" s="51" t="s">
        <v>1013</v>
      </c>
      <c r="H51" s="38" t="s">
        <v>1014</v>
      </c>
      <c r="I51" s="52" t="s">
        <v>6</v>
      </c>
      <c r="J51" s="52" t="s">
        <v>1015</v>
      </c>
      <c r="K51" s="38" t="str">
        <f aca="false">VLOOKUP(J51,CódigosRetorno!$A$2:$B$1795,2,FALSE())</f>
        <v>Debe consignar tipo de documento que modifica</v>
      </c>
      <c r="L51" s="49" t="s">
        <v>8</v>
      </c>
      <c r="M51" s="124"/>
    </row>
    <row r="52" customFormat="false" ht="24" hidden="false" customHeight="false" outlineLevel="0" collapsed="false">
      <c r="A52" s="135"/>
      <c r="B52" s="131"/>
      <c r="C52" s="48"/>
      <c r="D52" s="48"/>
      <c r="E52" s="117"/>
      <c r="F52" s="117"/>
      <c r="G52" s="51"/>
      <c r="H52" s="38" t="s">
        <v>1016</v>
      </c>
      <c r="I52" s="52" t="s">
        <v>6</v>
      </c>
      <c r="J52" s="52" t="s">
        <v>957</v>
      </c>
      <c r="K52" s="38" t="str">
        <f aca="false">VLOOKUP(J52,CódigosRetorno!$A$2:$B$1795,2,FALSE())</f>
        <v>Dato no cumple con formato de acuerdo al tipo de documento</v>
      </c>
      <c r="L52" s="49" t="s">
        <v>8</v>
      </c>
      <c r="M52" s="124"/>
    </row>
    <row r="53" customFormat="false" ht="48" hidden="false" customHeight="false" outlineLevel="0" collapsed="false">
      <c r="A53" s="135"/>
      <c r="B53" s="131"/>
      <c r="C53" s="48"/>
      <c r="D53" s="48"/>
      <c r="E53" s="117"/>
      <c r="F53" s="117"/>
      <c r="G53" s="51"/>
      <c r="H53" s="141" t="s">
        <v>1017</v>
      </c>
      <c r="I53" s="52" t="s">
        <v>208</v>
      </c>
      <c r="J53" s="52" t="s">
        <v>1018</v>
      </c>
      <c r="K53" s="38" t="str">
        <f aca="false">VLOOKUP(J53,CódigosRetorno!$A$2:$B$1795,2,FALSE())</f>
        <v>El comprobante (fisico) a la que hace referencia la nota, no se encuentra autorizado.</v>
      </c>
      <c r="L53" s="49" t="s">
        <v>175</v>
      </c>
      <c r="M53" s="124"/>
    </row>
    <row r="54" customFormat="false" ht="36" hidden="false" customHeight="false" outlineLevel="0" collapsed="false">
      <c r="A54" s="135"/>
      <c r="B54" s="131"/>
      <c r="C54" s="48"/>
      <c r="D54" s="48"/>
      <c r="E54" s="117"/>
      <c r="F54" s="117"/>
      <c r="G54" s="51"/>
      <c r="H54" s="141" t="s">
        <v>1019</v>
      </c>
      <c r="I54" s="52" t="s">
        <v>6</v>
      </c>
      <c r="J54" s="52" t="s">
        <v>1020</v>
      </c>
      <c r="K54" s="38" t="str">
        <f aca="false">VLOOKUP(J54,CódigosRetorno!$A$2:$B$1795,2,FALSE())</f>
        <v>El comprobante (electronico) a la que hace referencia la nota, no se encuentra informado.</v>
      </c>
      <c r="L54" s="49" t="s">
        <v>971</v>
      </c>
      <c r="M54" s="124"/>
    </row>
    <row r="55" customFormat="false" ht="36" hidden="false" customHeight="false" outlineLevel="0" collapsed="false">
      <c r="A55" s="135"/>
      <c r="B55" s="131"/>
      <c r="C55" s="48"/>
      <c r="D55" s="48"/>
      <c r="E55" s="117"/>
      <c r="F55" s="117"/>
      <c r="G55" s="51"/>
      <c r="H55" s="141" t="s">
        <v>1021</v>
      </c>
      <c r="I55" s="52" t="s">
        <v>6</v>
      </c>
      <c r="J55" s="52" t="s">
        <v>1022</v>
      </c>
      <c r="K55" s="38" t="str">
        <f aca="false">VLOOKUP(J55,CódigosRetorno!$A$2:$B$1795,2,FALSE())</f>
        <v>El comprobante (electronico) a la que hace referencia la nota, se encuentra anulado o rechazada.</v>
      </c>
      <c r="L55" s="49" t="s">
        <v>971</v>
      </c>
      <c r="M55" s="124"/>
    </row>
    <row r="56" customFormat="false" ht="24" hidden="false" customHeight="true" outlineLevel="0" collapsed="false">
      <c r="A56" s="48" t="n">
        <f aca="false">A47+1</f>
        <v>12</v>
      </c>
      <c r="B56" s="131" t="s">
        <v>1023</v>
      </c>
      <c r="C56" s="48"/>
      <c r="D56" s="48" t="s">
        <v>184</v>
      </c>
      <c r="E56" s="117"/>
      <c r="F56" s="48" t="s">
        <v>922</v>
      </c>
      <c r="G56" s="51" t="s">
        <v>1024</v>
      </c>
      <c r="H56" s="38" t="s">
        <v>1025</v>
      </c>
      <c r="I56" s="52" t="s">
        <v>6</v>
      </c>
      <c r="J56" s="52" t="s">
        <v>1026</v>
      </c>
      <c r="K56" s="38" t="str">
        <f aca="false">VLOOKUP(J56,CódigosRetorno!$A$2:$B$1795,2,FALSE())</f>
        <v>Solo se acepta informacion de percepcion para nuevas boletas.</v>
      </c>
      <c r="L56" s="49" t="s">
        <v>8</v>
      </c>
      <c r="M56" s="124"/>
    </row>
    <row r="57" customFormat="false" ht="36" hidden="false" customHeight="false" outlineLevel="0" collapsed="false">
      <c r="A57" s="48"/>
      <c r="B57" s="131"/>
      <c r="C57" s="48"/>
      <c r="D57" s="48"/>
      <c r="E57" s="117"/>
      <c r="F57" s="48"/>
      <c r="G57" s="51"/>
      <c r="H57" s="38" t="s">
        <v>1027</v>
      </c>
      <c r="I57" s="52" t="s">
        <v>6</v>
      </c>
      <c r="J57" s="52" t="s">
        <v>460</v>
      </c>
      <c r="K57" s="38" t="str">
        <f aca="false">VLOOKUP(J57,CódigosRetorno!$A$2:$B$1795,2,FALSE())</f>
        <v>Número de RUC no existe.</v>
      </c>
      <c r="L57" s="49" t="s">
        <v>258</v>
      </c>
      <c r="M57" s="124"/>
    </row>
    <row r="58" customFormat="false" ht="60" hidden="false" customHeight="false" outlineLevel="0" collapsed="false">
      <c r="A58" s="48"/>
      <c r="B58" s="131"/>
      <c r="C58" s="48"/>
      <c r="D58" s="48"/>
      <c r="E58" s="117"/>
      <c r="F58" s="48"/>
      <c r="G58" s="51"/>
      <c r="H58" s="38" t="s">
        <v>1028</v>
      </c>
      <c r="I58" s="52" t="s">
        <v>208</v>
      </c>
      <c r="J58" s="52" t="s">
        <v>462</v>
      </c>
      <c r="K58" s="38" t="str">
        <f aca="false">VLOOKUP(J58,CódigosRetorno!$A$2:$B$1795,2,FALSE())</f>
        <v>La operación con este cliente está excluida del sistema de percepción. Es agente de retención.</v>
      </c>
      <c r="L58" s="49" t="s">
        <v>258</v>
      </c>
      <c r="M58" s="124"/>
    </row>
    <row r="59" customFormat="false" ht="60" hidden="false" customHeight="false" outlineLevel="0" collapsed="false">
      <c r="A59" s="48"/>
      <c r="B59" s="131"/>
      <c r="C59" s="48"/>
      <c r="D59" s="48"/>
      <c r="E59" s="117"/>
      <c r="F59" s="48"/>
      <c r="G59" s="51"/>
      <c r="H59" s="38" t="s">
        <v>1029</v>
      </c>
      <c r="I59" s="52" t="s">
        <v>208</v>
      </c>
      <c r="J59" s="52" t="s">
        <v>464</v>
      </c>
      <c r="K59" s="38" t="str">
        <f aca="false">VLOOKUP(J59,CódigosRetorno!$A$2:$B$1795,2,FALSE())</f>
        <v>La operación con este cliente está excluida del sistema de percepción. Es entidad exceptuada de la percepción.</v>
      </c>
      <c r="L59" s="49" t="s">
        <v>258</v>
      </c>
      <c r="M59" s="124"/>
    </row>
    <row r="60" customFormat="false" ht="48" hidden="false" customHeight="false" outlineLevel="0" collapsed="false">
      <c r="A60" s="48"/>
      <c r="B60" s="131"/>
      <c r="C60" s="48"/>
      <c r="D60" s="48"/>
      <c r="E60" s="117"/>
      <c r="F60" s="48"/>
      <c r="G60" s="51"/>
      <c r="H60" s="38" t="s">
        <v>1030</v>
      </c>
      <c r="I60" s="52" t="s">
        <v>208</v>
      </c>
      <c r="J60" s="52" t="s">
        <v>466</v>
      </c>
      <c r="K60" s="38" t="str">
        <f aca="false">VLOOKUP(J60,CódigosRetorno!$A$2:$B$1795,2,FALSE())</f>
        <v>El emisor y el cliente son Agentes de percepción de combustible en la fecha de emisión.</v>
      </c>
      <c r="L60" s="49" t="s">
        <v>258</v>
      </c>
      <c r="M60" s="124"/>
    </row>
    <row r="61" customFormat="false" ht="48" hidden="false" customHeight="false" outlineLevel="0" collapsed="false">
      <c r="A61" s="135" t="n">
        <f aca="false">A56+0.1</f>
        <v>12.1</v>
      </c>
      <c r="B61" s="131" t="s">
        <v>1031</v>
      </c>
      <c r="C61" s="48" t="s">
        <v>942</v>
      </c>
      <c r="D61" s="48" t="s">
        <v>143</v>
      </c>
      <c r="E61" s="49" t="s">
        <v>285</v>
      </c>
      <c r="F61" s="48" t="s">
        <v>490</v>
      </c>
      <c r="G61" s="51" t="s">
        <v>1032</v>
      </c>
      <c r="H61" s="38" t="s">
        <v>469</v>
      </c>
      <c r="I61" s="52" t="s">
        <v>6</v>
      </c>
      <c r="J61" s="52" t="s">
        <v>1033</v>
      </c>
      <c r="K61" s="38" t="str">
        <f aca="false">VLOOKUP(J61,CódigosRetorno!$A$2:$B$1795,2,FALSE())</f>
        <v>Dato no cumple con formato establecido.</v>
      </c>
      <c r="L61" s="49" t="s">
        <v>1034</v>
      </c>
      <c r="M61" s="124"/>
    </row>
    <row r="62" customFormat="false" ht="48" hidden="false" customHeight="false" outlineLevel="0" collapsed="false">
      <c r="A62" s="135" t="n">
        <f aca="false">A61+0.1</f>
        <v>12.2</v>
      </c>
      <c r="B62" s="131" t="s">
        <v>1035</v>
      </c>
      <c r="C62" s="48" t="s">
        <v>942</v>
      </c>
      <c r="D62" s="48" t="s">
        <v>143</v>
      </c>
      <c r="E62" s="49" t="s">
        <v>300</v>
      </c>
      <c r="F62" s="48" t="s">
        <v>1036</v>
      </c>
      <c r="G62" s="51" t="s">
        <v>1037</v>
      </c>
      <c r="H62" s="51" t="s">
        <v>1038</v>
      </c>
      <c r="I62" s="52" t="s">
        <v>6</v>
      </c>
      <c r="J62" s="52" t="s">
        <v>1039</v>
      </c>
      <c r="K62" s="38" t="str">
        <f aca="false">VLOOKUP(J62,CódigosRetorno!$A$2:$B$1795,2,FALSE())</f>
        <v>La tasa de percepción no existe en el catálogo</v>
      </c>
      <c r="L62" s="49" t="s">
        <v>1034</v>
      </c>
      <c r="M62" s="124"/>
    </row>
    <row r="63" customFormat="false" ht="24" hidden="false" customHeight="true" outlineLevel="0" collapsed="false">
      <c r="A63" s="135" t="n">
        <f aca="false">A62+0.1</f>
        <v>12.3</v>
      </c>
      <c r="B63" s="131" t="s">
        <v>1040</v>
      </c>
      <c r="C63" s="48" t="s">
        <v>942</v>
      </c>
      <c r="D63" s="48" t="s">
        <v>143</v>
      </c>
      <c r="E63" s="81" t="s">
        <v>300</v>
      </c>
      <c r="F63" s="101" t="s">
        <v>301</v>
      </c>
      <c r="G63" s="103" t="s">
        <v>1041</v>
      </c>
      <c r="H63" s="38" t="s">
        <v>1042</v>
      </c>
      <c r="I63" s="52" t="s">
        <v>6</v>
      </c>
      <c r="J63" s="52" t="s">
        <v>1043</v>
      </c>
      <c r="K63" s="38" t="str">
        <f aca="false">VLOOKUP(J63,CódigosRetorno!$A$2:$B$1795,2,FALSE())</f>
        <v>El valor no cumple con el formato establecido o es menor o igual a cero (0)</v>
      </c>
      <c r="L63" s="49" t="s">
        <v>8</v>
      </c>
      <c r="M63" s="124"/>
    </row>
    <row r="64" customFormat="false" ht="24" hidden="false" customHeight="false" outlineLevel="0" collapsed="false">
      <c r="A64" s="135"/>
      <c r="B64" s="131"/>
      <c r="C64" s="48"/>
      <c r="D64" s="48"/>
      <c r="E64" s="81"/>
      <c r="F64" s="101"/>
      <c r="G64" s="103"/>
      <c r="H64" s="38" t="s">
        <v>1044</v>
      </c>
      <c r="I64" s="52" t="s">
        <v>6</v>
      </c>
      <c r="J64" s="52" t="s">
        <v>1043</v>
      </c>
      <c r="K64" s="38" t="str">
        <f aca="false">VLOOKUP(J64,CódigosRetorno!$A$2:$B$1795,2,FALSE())</f>
        <v>El valor no cumple con el formato establecido o es menor o igual a cero (0)</v>
      </c>
      <c r="L64" s="49" t="s">
        <v>8</v>
      </c>
      <c r="M64" s="124"/>
    </row>
    <row r="65" customFormat="false" ht="24" hidden="false" customHeight="false" outlineLevel="0" collapsed="false">
      <c r="A65" s="135"/>
      <c r="B65" s="131"/>
      <c r="C65" s="48"/>
      <c r="D65" s="48"/>
      <c r="E65" s="81"/>
      <c r="F65" s="101"/>
      <c r="G65" s="103"/>
      <c r="H65" s="46" t="s">
        <v>1045</v>
      </c>
      <c r="I65" s="52" t="s">
        <v>6</v>
      </c>
      <c r="J65" s="52" t="s">
        <v>1046</v>
      </c>
      <c r="K65" s="38" t="str">
        <f aca="false">VLOOKUP(J65,CódigosRetorno!$A$2:$B$1795,2,FALSE())</f>
        <v>Senor contribuyente a la fecha no se encuentra registrado ó habilitado con la condición de Agente de percepción.</v>
      </c>
      <c r="L65" s="49" t="s">
        <v>1047</v>
      </c>
      <c r="M65" s="124"/>
    </row>
    <row r="66" customFormat="false" ht="64.5" hidden="false" customHeight="true" outlineLevel="0" collapsed="false">
      <c r="A66" s="135"/>
      <c r="B66" s="131"/>
      <c r="C66" s="48"/>
      <c r="D66" s="48"/>
      <c r="E66" s="81"/>
      <c r="F66" s="101"/>
      <c r="G66" s="103"/>
      <c r="H66" s="38" t="s">
        <v>1048</v>
      </c>
      <c r="I66" s="52" t="s">
        <v>6</v>
      </c>
      <c r="J66" s="52" t="s">
        <v>579</v>
      </c>
      <c r="K66" s="38" t="str">
        <f aca="false">VLOOKUP(J66,CódigosRetorno!$A$2:$B$1795,2,FALSE())</f>
        <v>Los montos de pago, percibidos y montos cobrados consignados para el documento relacionado no son correctos.</v>
      </c>
      <c r="L66" s="49" t="s">
        <v>8</v>
      </c>
      <c r="M66" s="124"/>
    </row>
    <row r="67" customFormat="false" ht="48" hidden="false" customHeight="false" outlineLevel="0" collapsed="false">
      <c r="A67" s="135"/>
      <c r="B67" s="131"/>
      <c r="C67" s="48"/>
      <c r="D67" s="48"/>
      <c r="E67" s="49" t="s">
        <v>1049</v>
      </c>
      <c r="F67" s="48" t="s">
        <v>308</v>
      </c>
      <c r="G67" s="51" t="s">
        <v>1050</v>
      </c>
      <c r="H67" s="38" t="s">
        <v>1051</v>
      </c>
      <c r="I67" s="52" t="s">
        <v>6</v>
      </c>
      <c r="J67" s="52" t="s">
        <v>508</v>
      </c>
      <c r="K67" s="38" t="str">
        <f aca="false">VLOOKUP(J67,CódigosRetorno!$A$2:$B$1795,2,FALSE())</f>
        <v>El valor de la moneda del Importe total Percibido debe ser PEN</v>
      </c>
      <c r="L67" s="49" t="s">
        <v>8</v>
      </c>
      <c r="M67" s="124"/>
    </row>
    <row r="68" customFormat="false" ht="24" hidden="false" customHeight="true" outlineLevel="0" collapsed="false">
      <c r="A68" s="135" t="n">
        <f aca="false">A63+0.1</f>
        <v>12.4</v>
      </c>
      <c r="B68" s="131" t="s">
        <v>1052</v>
      </c>
      <c r="C68" s="48" t="s">
        <v>942</v>
      </c>
      <c r="D68" s="48" t="s">
        <v>143</v>
      </c>
      <c r="E68" s="81" t="s">
        <v>300</v>
      </c>
      <c r="F68" s="48" t="s">
        <v>301</v>
      </c>
      <c r="G68" s="51" t="s">
        <v>1053</v>
      </c>
      <c r="H68" s="38" t="s">
        <v>1042</v>
      </c>
      <c r="I68" s="52" t="s">
        <v>6</v>
      </c>
      <c r="J68" s="52" t="s">
        <v>1054</v>
      </c>
      <c r="K68" s="38" t="str">
        <f aca="false">VLOOKUP(J68,CódigosRetorno!$A$2:$B$1795,2,FALSE())</f>
        <v>El valor no cumple con el formato establecido o es menor o igual a cero (0)</v>
      </c>
      <c r="L68" s="49" t="s">
        <v>8</v>
      </c>
      <c r="M68" s="124"/>
    </row>
    <row r="69" customFormat="false" ht="24" hidden="false" customHeight="false" outlineLevel="0" collapsed="false">
      <c r="A69" s="135"/>
      <c r="B69" s="131"/>
      <c r="C69" s="48"/>
      <c r="D69" s="48"/>
      <c r="E69" s="81"/>
      <c r="F69" s="48"/>
      <c r="G69" s="51"/>
      <c r="H69" s="38" t="s">
        <v>1044</v>
      </c>
      <c r="I69" s="52" t="s">
        <v>6</v>
      </c>
      <c r="J69" s="52" t="s">
        <v>1054</v>
      </c>
      <c r="K69" s="38" t="str">
        <f aca="false">VLOOKUP(J69,CódigosRetorno!$A$2:$B$1795,2,FALSE())</f>
        <v>El valor no cumple con el formato establecido o es menor o igual a cero (0)</v>
      </c>
      <c r="L69" s="49" t="s">
        <v>8</v>
      </c>
      <c r="M69" s="124"/>
    </row>
    <row r="70" customFormat="false" ht="48" hidden="false" customHeight="false" outlineLevel="0" collapsed="false">
      <c r="A70" s="135"/>
      <c r="B70" s="131"/>
      <c r="C70" s="48"/>
      <c r="D70" s="48"/>
      <c r="E70" s="81"/>
      <c r="F70" s="48"/>
      <c r="G70" s="51"/>
      <c r="H70" s="38" t="s">
        <v>1055</v>
      </c>
      <c r="I70" s="52" t="s">
        <v>6</v>
      </c>
      <c r="J70" s="52" t="s">
        <v>579</v>
      </c>
      <c r="K70" s="38" t="str">
        <f aca="false">VLOOKUP(J70,CódigosRetorno!$A$2:$B$1795,2,FALSE())</f>
        <v>Los montos de pago, percibidos y montos cobrados consignados para el documento relacionado no son correctos.</v>
      </c>
      <c r="L70" s="49" t="s">
        <v>8</v>
      </c>
      <c r="M70" s="124"/>
    </row>
    <row r="71" customFormat="false" ht="48" hidden="false" customHeight="false" outlineLevel="0" collapsed="false">
      <c r="A71" s="135"/>
      <c r="B71" s="131"/>
      <c r="C71" s="48"/>
      <c r="D71" s="48"/>
      <c r="E71" s="49" t="s">
        <v>144</v>
      </c>
      <c r="F71" s="142" t="s">
        <v>308</v>
      </c>
      <c r="G71" s="143" t="s">
        <v>1056</v>
      </c>
      <c r="H71" s="38" t="s">
        <v>310</v>
      </c>
      <c r="I71" s="52" t="s">
        <v>6</v>
      </c>
      <c r="J71" s="52" t="s">
        <v>516</v>
      </c>
      <c r="K71" s="38" t="str">
        <f aca="false">VLOOKUP(J71,CódigosRetorno!$A$2:$B$1795,2,FALSE())</f>
        <v>El valor de la moneda del Importe total Cobrado debe ser PEN</v>
      </c>
      <c r="L71" s="49" t="s">
        <v>8</v>
      </c>
      <c r="M71" s="124"/>
    </row>
    <row r="72" customFormat="false" ht="24" hidden="false" customHeight="true" outlineLevel="0" collapsed="false">
      <c r="A72" s="135" t="n">
        <f aca="false">A68+0.1</f>
        <v>12.5</v>
      </c>
      <c r="B72" s="131" t="s">
        <v>1057</v>
      </c>
      <c r="C72" s="48" t="s">
        <v>942</v>
      </c>
      <c r="D72" s="48" t="s">
        <v>143</v>
      </c>
      <c r="E72" s="49" t="s">
        <v>300</v>
      </c>
      <c r="F72" s="48" t="s">
        <v>301</v>
      </c>
      <c r="G72" s="51" t="s">
        <v>1058</v>
      </c>
      <c r="H72" s="38" t="s">
        <v>1042</v>
      </c>
      <c r="I72" s="52" t="s">
        <v>6</v>
      </c>
      <c r="J72" s="52" t="s">
        <v>1059</v>
      </c>
      <c r="K72" s="38" t="str">
        <f aca="false">VLOOKUP(J72,CódigosRetorno!$A$2:$B$1795,2,FALSE())</f>
        <v>El valor no cumple con el formato establecido o es menor o igual a cero (0)</v>
      </c>
      <c r="L72" s="49" t="s">
        <v>8</v>
      </c>
      <c r="M72" s="124"/>
    </row>
    <row r="73" customFormat="false" ht="24" hidden="false" customHeight="false" outlineLevel="0" collapsed="false">
      <c r="A73" s="135"/>
      <c r="B73" s="131"/>
      <c r="C73" s="48"/>
      <c r="D73" s="48"/>
      <c r="E73" s="49"/>
      <c r="F73" s="48"/>
      <c r="G73" s="51"/>
      <c r="H73" s="38" t="s">
        <v>1044</v>
      </c>
      <c r="I73" s="52" t="s">
        <v>6</v>
      </c>
      <c r="J73" s="52" t="s">
        <v>1059</v>
      </c>
      <c r="K73" s="38" t="str">
        <f aca="false">VLOOKUP(J73,CódigosRetorno!$A$2:$B$1795,2,FALSE())</f>
        <v>El valor no cumple con el formato establecido o es menor o igual a cero (0)</v>
      </c>
      <c r="L73" s="49" t="s">
        <v>8</v>
      </c>
      <c r="M73" s="124"/>
    </row>
    <row r="74" customFormat="false" ht="15" hidden="false" customHeight="true" outlineLevel="0" collapsed="false">
      <c r="A74" s="48" t="n">
        <v>13</v>
      </c>
      <c r="B74" s="131" t="s">
        <v>1060</v>
      </c>
      <c r="C74" s="48" t="s">
        <v>942</v>
      </c>
      <c r="D74" s="48" t="s">
        <v>143</v>
      </c>
      <c r="E74" s="49" t="s">
        <v>197</v>
      </c>
      <c r="F74" s="48" t="s">
        <v>1061</v>
      </c>
      <c r="G74" s="51" t="s">
        <v>1062</v>
      </c>
      <c r="H74" s="38" t="s">
        <v>605</v>
      </c>
      <c r="I74" s="52" t="s">
        <v>6</v>
      </c>
      <c r="J74" s="52" t="s">
        <v>1063</v>
      </c>
      <c r="K74" s="38" t="str">
        <f aca="false">VLOOKUP(J74,CódigosRetorno!$A$2:$B$1795,2,FALSE())</f>
        <v>No existe información del documento del anticipo.</v>
      </c>
      <c r="L74" s="49" t="s">
        <v>8</v>
      </c>
      <c r="M74" s="124"/>
    </row>
    <row r="75" customFormat="false" ht="24" hidden="false" customHeight="false" outlineLevel="0" collapsed="false">
      <c r="A75" s="48"/>
      <c r="B75" s="131"/>
      <c r="C75" s="48"/>
      <c r="D75" s="48"/>
      <c r="E75" s="49"/>
      <c r="F75" s="48"/>
      <c r="G75" s="51"/>
      <c r="H75" s="38" t="s">
        <v>469</v>
      </c>
      <c r="I75" s="52" t="s">
        <v>6</v>
      </c>
      <c r="J75" s="52" t="s">
        <v>1064</v>
      </c>
      <c r="K75" s="38" t="str">
        <f aca="false">VLOOKUP(J75,CódigosRetorno!$A$2:$B$1795,2,FALSE())</f>
        <v>El código ingresado como estado del ítem no existe en el catálogo</v>
      </c>
      <c r="L75" s="49" t="s">
        <v>1065</v>
      </c>
      <c r="M75" s="124"/>
    </row>
    <row r="76" customFormat="false" ht="24" hidden="false" customHeight="true" outlineLevel="0" collapsed="false">
      <c r="A76" s="48" t="n">
        <f aca="false">A74+1</f>
        <v>14</v>
      </c>
      <c r="B76" s="131" t="s">
        <v>1066</v>
      </c>
      <c r="C76" s="48" t="s">
        <v>329</v>
      </c>
      <c r="D76" s="48" t="s">
        <v>143</v>
      </c>
      <c r="E76" s="117" t="s">
        <v>300</v>
      </c>
      <c r="F76" s="48" t="s">
        <v>301</v>
      </c>
      <c r="G76" s="51" t="s">
        <v>1067</v>
      </c>
      <c r="H76" s="38" t="s">
        <v>1068</v>
      </c>
      <c r="I76" s="52" t="s">
        <v>6</v>
      </c>
      <c r="J76" s="52" t="s">
        <v>1069</v>
      </c>
      <c r="K76" s="38" t="str">
        <f aca="false">VLOOKUP(J76,CódigosRetorno!$A$2:$B$1795,2,FALSE())</f>
        <v>El dato ingresado en TotalAmount debe ser numerico mayor o igual a cero</v>
      </c>
      <c r="L76" s="49" t="s">
        <v>8</v>
      </c>
      <c r="M76" s="124"/>
    </row>
    <row r="77" customFormat="false" ht="84" hidden="false" customHeight="false" outlineLevel="0" collapsed="false">
      <c r="A77" s="48"/>
      <c r="B77" s="131"/>
      <c r="C77" s="48"/>
      <c r="D77" s="48"/>
      <c r="E77" s="117"/>
      <c r="F77" s="48"/>
      <c r="G77" s="51"/>
      <c r="H77" s="38" t="s">
        <v>1070</v>
      </c>
      <c r="I77" s="52" t="s">
        <v>208</v>
      </c>
      <c r="J77" s="52" t="s">
        <v>1071</v>
      </c>
      <c r="K77" s="38" t="str">
        <f aca="false">VLOOKUP(J77,CódigosRetorno!$A$2:$B$1795,2,FALSE())</f>
        <v>El importe total no coincide con la sumatoria de los valores de venta mas los tributos mas los cargos</v>
      </c>
      <c r="L77" s="49" t="s">
        <v>8</v>
      </c>
      <c r="M77" s="124"/>
    </row>
    <row r="78" customFormat="false" ht="51" hidden="false" customHeight="true" outlineLevel="0" collapsed="false">
      <c r="A78" s="48"/>
      <c r="B78" s="131"/>
      <c r="C78" s="48"/>
      <c r="D78" s="48"/>
      <c r="E78" s="117"/>
      <c r="F78" s="48"/>
      <c r="G78" s="51" t="s">
        <v>1072</v>
      </c>
      <c r="H78" s="38" t="s">
        <v>1073</v>
      </c>
      <c r="I78" s="52" t="s">
        <v>6</v>
      </c>
      <c r="J78" s="52" t="s">
        <v>1074</v>
      </c>
      <c r="K78" s="38" t="str">
        <f aca="false">VLOOKUP(J78,CódigosRetorno!$A$2:$B$1795,2,FALSE())</f>
        <v>La moneda debe ser la misma en todo el documento. Salvo las percepciones que sólo son en moneda nacional</v>
      </c>
      <c r="L78" s="49" t="s">
        <v>8</v>
      </c>
      <c r="M78" s="124"/>
    </row>
    <row r="79" customFormat="false" ht="41.25" hidden="false" customHeight="true" outlineLevel="0" collapsed="false">
      <c r="A79" s="48" t="n">
        <f aca="false">A76+1</f>
        <v>15</v>
      </c>
      <c r="B79" s="131" t="s">
        <v>1075</v>
      </c>
      <c r="C79" s="48"/>
      <c r="D79" s="48" t="s">
        <v>184</v>
      </c>
      <c r="E79" s="49"/>
      <c r="F79" s="48" t="s">
        <v>922</v>
      </c>
      <c r="G79" s="51" t="s">
        <v>1076</v>
      </c>
      <c r="H79" s="38" t="s">
        <v>1077</v>
      </c>
      <c r="I79" s="52" t="s">
        <v>8</v>
      </c>
      <c r="J79" s="52" t="s">
        <v>8</v>
      </c>
      <c r="K79" s="38" t="str">
        <f aca="false">VLOOKUP(J79,CódigosRetorno!$A$2:$B$1795,2,FALSE())</f>
        <v>-</v>
      </c>
      <c r="L79" s="49" t="s">
        <v>8</v>
      </c>
      <c r="M79" s="124"/>
    </row>
    <row r="80" customFormat="false" ht="15" hidden="false" customHeight="true" outlineLevel="0" collapsed="false">
      <c r="A80" s="140" t="n">
        <f aca="false">A79+0.1</f>
        <v>15.1</v>
      </c>
      <c r="B80" s="130" t="s">
        <v>1078</v>
      </c>
      <c r="C80" s="112" t="s">
        <v>942</v>
      </c>
      <c r="D80" s="48" t="s">
        <v>143</v>
      </c>
      <c r="E80" s="112" t="s">
        <v>300</v>
      </c>
      <c r="F80" s="101" t="s">
        <v>301</v>
      </c>
      <c r="G80" s="103" t="s">
        <v>1079</v>
      </c>
      <c r="H80" s="100" t="s">
        <v>66</v>
      </c>
      <c r="I80" s="48" t="s">
        <v>6</v>
      </c>
      <c r="J80" s="48" t="s">
        <v>1080</v>
      </c>
      <c r="K80" s="38" t="str">
        <f aca="false">VLOOKUP(J80,CódigosRetorno!$A$2:$B$1795,2,FALSE())</f>
        <v>El XML no contiene el tag PaidAmount</v>
      </c>
      <c r="L80" s="49" t="s">
        <v>8</v>
      </c>
      <c r="M80" s="124"/>
    </row>
    <row r="81" customFormat="false" ht="24" hidden="false" customHeight="false" outlineLevel="0" collapsed="false">
      <c r="A81" s="140"/>
      <c r="B81" s="130"/>
      <c r="C81" s="112"/>
      <c r="D81" s="48"/>
      <c r="E81" s="112"/>
      <c r="F81" s="101"/>
      <c r="G81" s="103"/>
      <c r="H81" s="38" t="s">
        <v>1081</v>
      </c>
      <c r="I81" s="52" t="s">
        <v>6</v>
      </c>
      <c r="J81" s="52" t="s">
        <v>1082</v>
      </c>
      <c r="K81" s="38" t="str">
        <f aca="false">VLOOKUP(J81,CódigosRetorno!$A$2:$B$1795,2,FALSE())</f>
        <v>PaidAmount - El dato ingresado no cumple con el estandar</v>
      </c>
      <c r="L81" s="49" t="s">
        <v>8</v>
      </c>
      <c r="M81" s="124"/>
    </row>
    <row r="82" customFormat="false" ht="15" hidden="false" customHeight="true" outlineLevel="0" collapsed="false">
      <c r="A82" s="135" t="n">
        <f aca="false">A80+0.1</f>
        <v>15.2</v>
      </c>
      <c r="B82" s="131" t="s">
        <v>1083</v>
      </c>
      <c r="C82" s="117" t="s">
        <v>942</v>
      </c>
      <c r="D82" s="48"/>
      <c r="E82" s="117" t="s">
        <v>330</v>
      </c>
      <c r="F82" s="48" t="s">
        <v>1084</v>
      </c>
      <c r="G82" s="51" t="s">
        <v>1085</v>
      </c>
      <c r="H82" s="38" t="s">
        <v>66</v>
      </c>
      <c r="I82" s="52" t="s">
        <v>6</v>
      </c>
      <c r="J82" s="52" t="s">
        <v>1086</v>
      </c>
      <c r="K82" s="38" t="str">
        <f aca="false">VLOOKUP(J82,CódigosRetorno!$A$2:$B$1795,2,FALSE())</f>
        <v>El XML no contiene el tag InstructionID</v>
      </c>
      <c r="L82" s="49" t="s">
        <v>8</v>
      </c>
      <c r="M82" s="124"/>
    </row>
    <row r="83" customFormat="false" ht="24" hidden="false" customHeight="false" outlineLevel="0" collapsed="false">
      <c r="A83" s="135"/>
      <c r="B83" s="131"/>
      <c r="C83" s="117"/>
      <c r="D83" s="48"/>
      <c r="E83" s="117"/>
      <c r="F83" s="48"/>
      <c r="G83" s="51"/>
      <c r="H83" s="38" t="s">
        <v>1087</v>
      </c>
      <c r="I83" s="52" t="s">
        <v>6</v>
      </c>
      <c r="J83" s="52" t="s">
        <v>1088</v>
      </c>
      <c r="K83" s="38" t="str">
        <f aca="false">VLOOKUP(J83,CódigosRetorno!$A$2:$B$1795,2,FALSE())</f>
        <v>InstructionID - El dato ingresado no cumple con el estandar</v>
      </c>
      <c r="L83" s="49" t="s">
        <v>1089</v>
      </c>
      <c r="M83" s="124"/>
    </row>
    <row r="84" customFormat="false" ht="24" hidden="false" customHeight="false" outlineLevel="0" collapsed="false">
      <c r="A84" s="135"/>
      <c r="B84" s="131"/>
      <c r="C84" s="117"/>
      <c r="D84" s="48"/>
      <c r="E84" s="117"/>
      <c r="F84" s="48"/>
      <c r="G84" s="51"/>
      <c r="H84" s="51" t="s">
        <v>1090</v>
      </c>
      <c r="I84" s="52" t="s">
        <v>6</v>
      </c>
      <c r="J84" s="52" t="s">
        <v>1091</v>
      </c>
      <c r="K84" s="38" t="str">
        <f aca="false">VLOOKUP(J84,CódigosRetorno!$A$2:$B$1795,2,FALSE())</f>
        <v>No debe existir un elemento sac:BillingPayment a nivel de item con el mismo valor de cbc:InstructionID</v>
      </c>
      <c r="L84" s="49" t="s">
        <v>8</v>
      </c>
      <c r="M84" s="124"/>
    </row>
    <row r="85" customFormat="false" ht="36" hidden="false" customHeight="false" outlineLevel="0" collapsed="false">
      <c r="A85" s="142" t="n">
        <f aca="false">A79+1</f>
        <v>16</v>
      </c>
      <c r="B85" s="144" t="s">
        <v>1092</v>
      </c>
      <c r="C85" s="49" t="s">
        <v>942</v>
      </c>
      <c r="D85" s="48" t="s">
        <v>184</v>
      </c>
      <c r="E85" s="49"/>
      <c r="F85" s="48"/>
      <c r="G85" s="51" t="s">
        <v>1076</v>
      </c>
      <c r="H85" s="51" t="s">
        <v>1093</v>
      </c>
      <c r="I85" s="52" t="s">
        <v>8</v>
      </c>
      <c r="J85" s="52" t="s">
        <v>8</v>
      </c>
      <c r="K85" s="38" t="str">
        <f aca="false">VLOOKUP(J85,CódigosRetorno!$A$2:$B$1795,2,FALSE())</f>
        <v>-</v>
      </c>
      <c r="L85" s="49" t="s">
        <v>8</v>
      </c>
      <c r="M85" s="124"/>
    </row>
    <row r="86" customFormat="false" ht="15" hidden="false" customHeight="true" outlineLevel="0" collapsed="false">
      <c r="A86" s="135" t="n">
        <f aca="false">A85+0.1</f>
        <v>16.1</v>
      </c>
      <c r="B86" s="130" t="s">
        <v>1078</v>
      </c>
      <c r="C86" s="112" t="s">
        <v>942</v>
      </c>
      <c r="D86" s="48" t="s">
        <v>143</v>
      </c>
      <c r="E86" s="112" t="s">
        <v>300</v>
      </c>
      <c r="F86" s="101" t="s">
        <v>301</v>
      </c>
      <c r="G86" s="103" t="s">
        <v>1079</v>
      </c>
      <c r="H86" s="100" t="s">
        <v>66</v>
      </c>
      <c r="I86" s="48" t="s">
        <v>6</v>
      </c>
      <c r="J86" s="48" t="s">
        <v>1080</v>
      </c>
      <c r="K86" s="38" t="str">
        <f aca="false">VLOOKUP(J86,CódigosRetorno!$A$2:$B$1795,2,FALSE())</f>
        <v>El XML no contiene el tag PaidAmount</v>
      </c>
      <c r="L86" s="49" t="s">
        <v>8</v>
      </c>
      <c r="M86" s="124"/>
    </row>
    <row r="87" customFormat="false" ht="24" hidden="false" customHeight="false" outlineLevel="0" collapsed="false">
      <c r="A87" s="135"/>
      <c r="B87" s="130"/>
      <c r="C87" s="112"/>
      <c r="D87" s="48"/>
      <c r="E87" s="112"/>
      <c r="F87" s="101"/>
      <c r="G87" s="103"/>
      <c r="H87" s="38" t="s">
        <v>1081</v>
      </c>
      <c r="I87" s="52" t="s">
        <v>6</v>
      </c>
      <c r="J87" s="52" t="s">
        <v>1082</v>
      </c>
      <c r="K87" s="38" t="str">
        <f aca="false">VLOOKUP(J87,CódigosRetorno!$A$2:$B$1795,2,FALSE())</f>
        <v>PaidAmount - El dato ingresado no cumple con el estandar</v>
      </c>
      <c r="L87" s="49" t="s">
        <v>8</v>
      </c>
      <c r="M87" s="124"/>
    </row>
    <row r="88" customFormat="false" ht="15" hidden="false" customHeight="true" outlineLevel="0" collapsed="false">
      <c r="A88" s="135" t="n">
        <f aca="false">A86+0.1</f>
        <v>16.2</v>
      </c>
      <c r="B88" s="131" t="s">
        <v>1083</v>
      </c>
      <c r="C88" s="117" t="s">
        <v>942</v>
      </c>
      <c r="D88" s="48"/>
      <c r="E88" s="117" t="s">
        <v>330</v>
      </c>
      <c r="F88" s="48" t="s">
        <v>1084</v>
      </c>
      <c r="G88" s="51" t="s">
        <v>1085</v>
      </c>
      <c r="H88" s="38" t="s">
        <v>66</v>
      </c>
      <c r="I88" s="52" t="s">
        <v>6</v>
      </c>
      <c r="J88" s="52" t="s">
        <v>1086</v>
      </c>
      <c r="K88" s="38" t="str">
        <f aca="false">VLOOKUP(J88,CódigosRetorno!$A$2:$B$1795,2,FALSE())</f>
        <v>El XML no contiene el tag InstructionID</v>
      </c>
      <c r="L88" s="49" t="s">
        <v>8</v>
      </c>
      <c r="M88" s="124"/>
    </row>
    <row r="89" customFormat="false" ht="24" hidden="false" customHeight="false" outlineLevel="0" collapsed="false">
      <c r="A89" s="135"/>
      <c r="B89" s="131"/>
      <c r="C89" s="117"/>
      <c r="D89" s="48"/>
      <c r="E89" s="117"/>
      <c r="F89" s="48"/>
      <c r="G89" s="51"/>
      <c r="H89" s="38" t="s">
        <v>1087</v>
      </c>
      <c r="I89" s="52" t="s">
        <v>6</v>
      </c>
      <c r="J89" s="52" t="s">
        <v>1088</v>
      </c>
      <c r="K89" s="38" t="str">
        <f aca="false">VLOOKUP(J89,CódigosRetorno!$A$2:$B$1795,2,FALSE())</f>
        <v>InstructionID - El dato ingresado no cumple con el estandar</v>
      </c>
      <c r="L89" s="49" t="s">
        <v>1089</v>
      </c>
      <c r="M89" s="124"/>
    </row>
    <row r="90" customFormat="false" ht="24" hidden="false" customHeight="false" outlineLevel="0" collapsed="false">
      <c r="A90" s="135"/>
      <c r="B90" s="131"/>
      <c r="C90" s="117"/>
      <c r="D90" s="48"/>
      <c r="E90" s="117"/>
      <c r="F90" s="48"/>
      <c r="G90" s="51"/>
      <c r="H90" s="51" t="s">
        <v>1090</v>
      </c>
      <c r="I90" s="52" t="s">
        <v>6</v>
      </c>
      <c r="J90" s="52" t="s">
        <v>1091</v>
      </c>
      <c r="K90" s="38" t="str">
        <f aca="false">VLOOKUP(J90,CódigosRetorno!$A$2:$B$1795,2,FALSE())</f>
        <v>No debe existir un elemento sac:BillingPayment a nivel de item con el mismo valor de cbc:InstructionID</v>
      </c>
      <c r="L90" s="49" t="s">
        <v>8</v>
      </c>
      <c r="M90" s="124"/>
    </row>
    <row r="91" customFormat="false" ht="36" hidden="false" customHeight="false" outlineLevel="0" collapsed="false">
      <c r="A91" s="142" t="n">
        <f aca="false">A85+1</f>
        <v>17</v>
      </c>
      <c r="B91" s="131" t="s">
        <v>1094</v>
      </c>
      <c r="C91" s="49"/>
      <c r="D91" s="48" t="s">
        <v>184</v>
      </c>
      <c r="E91" s="49"/>
      <c r="F91" s="48"/>
      <c r="G91" s="51" t="s">
        <v>1076</v>
      </c>
      <c r="H91" s="38" t="s">
        <v>1095</v>
      </c>
      <c r="I91" s="48" t="s">
        <v>8</v>
      </c>
      <c r="J91" s="52" t="s">
        <v>8</v>
      </c>
      <c r="K91" s="38" t="str">
        <f aca="false">VLOOKUP(J91,CódigosRetorno!$A$2:$B$1795,2,FALSE())</f>
        <v>-</v>
      </c>
      <c r="L91" s="49" t="s">
        <v>8</v>
      </c>
      <c r="M91" s="124"/>
    </row>
    <row r="92" customFormat="false" ht="15" hidden="false" customHeight="true" outlineLevel="0" collapsed="false">
      <c r="A92" s="140" t="n">
        <f aca="false">A91+0.1</f>
        <v>17.1</v>
      </c>
      <c r="B92" s="130" t="s">
        <v>1078</v>
      </c>
      <c r="C92" s="112" t="s">
        <v>329</v>
      </c>
      <c r="D92" s="48" t="s">
        <v>143</v>
      </c>
      <c r="E92" s="112" t="s">
        <v>300</v>
      </c>
      <c r="F92" s="101" t="s">
        <v>301</v>
      </c>
      <c r="G92" s="103" t="s">
        <v>1079</v>
      </c>
      <c r="H92" s="100" t="s">
        <v>66</v>
      </c>
      <c r="I92" s="48" t="s">
        <v>6</v>
      </c>
      <c r="J92" s="48" t="s">
        <v>1080</v>
      </c>
      <c r="K92" s="38" t="str">
        <f aca="false">VLOOKUP(J92,CódigosRetorno!$A$2:$B$1795,2,FALSE())</f>
        <v>El XML no contiene el tag PaidAmount</v>
      </c>
      <c r="L92" s="49" t="s">
        <v>8</v>
      </c>
      <c r="M92" s="124"/>
    </row>
    <row r="93" customFormat="false" ht="24" hidden="false" customHeight="false" outlineLevel="0" collapsed="false">
      <c r="A93" s="140"/>
      <c r="B93" s="130"/>
      <c r="C93" s="112"/>
      <c r="D93" s="48"/>
      <c r="E93" s="112"/>
      <c r="F93" s="101"/>
      <c r="G93" s="103"/>
      <c r="H93" s="38" t="s">
        <v>1081</v>
      </c>
      <c r="I93" s="52" t="s">
        <v>6</v>
      </c>
      <c r="J93" s="52" t="s">
        <v>1082</v>
      </c>
      <c r="K93" s="38" t="str">
        <f aca="false">VLOOKUP(J93,CódigosRetorno!$A$2:$B$1795,2,FALSE())</f>
        <v>PaidAmount - El dato ingresado no cumple con el estandar</v>
      </c>
      <c r="L93" s="49" t="s">
        <v>8</v>
      </c>
      <c r="M93" s="124"/>
    </row>
    <row r="94" customFormat="false" ht="15" hidden="false" customHeight="true" outlineLevel="0" collapsed="false">
      <c r="A94" s="135" t="n">
        <f aca="false">A92+0.1</f>
        <v>17.2</v>
      </c>
      <c r="B94" s="131" t="s">
        <v>1083</v>
      </c>
      <c r="C94" s="117" t="s">
        <v>942</v>
      </c>
      <c r="D94" s="48"/>
      <c r="E94" s="117" t="s">
        <v>330</v>
      </c>
      <c r="F94" s="48" t="s">
        <v>1084</v>
      </c>
      <c r="G94" s="51" t="s">
        <v>1085</v>
      </c>
      <c r="H94" s="38" t="s">
        <v>66</v>
      </c>
      <c r="I94" s="52" t="s">
        <v>6</v>
      </c>
      <c r="J94" s="52" t="s">
        <v>1086</v>
      </c>
      <c r="K94" s="38" t="str">
        <f aca="false">VLOOKUP(J94,CódigosRetorno!$A$2:$B$1795,2,FALSE())</f>
        <v>El XML no contiene el tag InstructionID</v>
      </c>
      <c r="L94" s="49" t="s">
        <v>8</v>
      </c>
      <c r="M94" s="124"/>
    </row>
    <row r="95" customFormat="false" ht="24" hidden="false" customHeight="false" outlineLevel="0" collapsed="false">
      <c r="A95" s="135"/>
      <c r="B95" s="131"/>
      <c r="C95" s="117"/>
      <c r="D95" s="48"/>
      <c r="E95" s="117"/>
      <c r="F95" s="48"/>
      <c r="G95" s="51"/>
      <c r="H95" s="38" t="s">
        <v>1087</v>
      </c>
      <c r="I95" s="52" t="s">
        <v>6</v>
      </c>
      <c r="J95" s="52" t="s">
        <v>1088</v>
      </c>
      <c r="K95" s="38" t="str">
        <f aca="false">VLOOKUP(J95,CódigosRetorno!$A$2:$B$1795,2,FALSE())</f>
        <v>InstructionID - El dato ingresado no cumple con el estandar</v>
      </c>
      <c r="L95" s="49" t="s">
        <v>1089</v>
      </c>
      <c r="M95" s="124"/>
    </row>
    <row r="96" customFormat="false" ht="24" hidden="false" customHeight="false" outlineLevel="0" collapsed="false">
      <c r="A96" s="135"/>
      <c r="B96" s="131"/>
      <c r="C96" s="117"/>
      <c r="D96" s="48"/>
      <c r="E96" s="117"/>
      <c r="F96" s="48"/>
      <c r="G96" s="51"/>
      <c r="H96" s="51" t="s">
        <v>1090</v>
      </c>
      <c r="I96" s="52" t="s">
        <v>6</v>
      </c>
      <c r="J96" s="52" t="s">
        <v>1091</v>
      </c>
      <c r="K96" s="38" t="str">
        <f aca="false">VLOOKUP(J96,CódigosRetorno!$A$2:$B$1795,2,FALSE())</f>
        <v>No debe existir un elemento sac:BillingPayment a nivel de item con el mismo valor de cbc:InstructionID</v>
      </c>
      <c r="L96" s="49" t="s">
        <v>8</v>
      </c>
      <c r="M96" s="124"/>
    </row>
    <row r="97" customFormat="false" ht="24" hidden="false" customHeight="false" outlineLevel="0" collapsed="false">
      <c r="A97" s="142" t="n">
        <f aca="false">A91+1</f>
        <v>18</v>
      </c>
      <c r="B97" s="131" t="s">
        <v>1096</v>
      </c>
      <c r="C97" s="49"/>
      <c r="D97" s="48" t="s">
        <v>184</v>
      </c>
      <c r="E97" s="49"/>
      <c r="F97" s="48" t="s">
        <v>922</v>
      </c>
      <c r="G97" s="51" t="s">
        <v>1076</v>
      </c>
      <c r="H97" s="38" t="s">
        <v>1097</v>
      </c>
      <c r="I97" s="48" t="s">
        <v>8</v>
      </c>
      <c r="J97" s="52" t="s">
        <v>8</v>
      </c>
      <c r="K97" s="38" t="str">
        <f aca="false">VLOOKUP(J97,CódigosRetorno!$A$2:$B$1795,2,FALSE())</f>
        <v>-</v>
      </c>
      <c r="L97" s="49" t="s">
        <v>8</v>
      </c>
      <c r="M97" s="124"/>
    </row>
    <row r="98" customFormat="false" ht="15" hidden="false" customHeight="true" outlineLevel="0" collapsed="false">
      <c r="A98" s="140" t="n">
        <f aca="false">A97+0.1</f>
        <v>18.1</v>
      </c>
      <c r="B98" s="130" t="s">
        <v>1098</v>
      </c>
      <c r="C98" s="112" t="s">
        <v>329</v>
      </c>
      <c r="D98" s="48" t="s">
        <v>143</v>
      </c>
      <c r="E98" s="112" t="s">
        <v>300</v>
      </c>
      <c r="F98" s="101" t="s">
        <v>301</v>
      </c>
      <c r="G98" s="103" t="s">
        <v>1079</v>
      </c>
      <c r="H98" s="100" t="s">
        <v>66</v>
      </c>
      <c r="I98" s="48" t="s">
        <v>6</v>
      </c>
      <c r="J98" s="48" t="s">
        <v>1080</v>
      </c>
      <c r="K98" s="38" t="str">
        <f aca="false">VLOOKUP(J98,CódigosRetorno!$A$2:$B$1795,2,FALSE())</f>
        <v>El XML no contiene el tag PaidAmount</v>
      </c>
      <c r="L98" s="49" t="s">
        <v>8</v>
      </c>
      <c r="M98" s="124"/>
    </row>
    <row r="99" customFormat="false" ht="24" hidden="false" customHeight="false" outlineLevel="0" collapsed="false">
      <c r="A99" s="140"/>
      <c r="B99" s="130"/>
      <c r="C99" s="112"/>
      <c r="D99" s="48"/>
      <c r="E99" s="112"/>
      <c r="F99" s="101"/>
      <c r="G99" s="103"/>
      <c r="H99" s="38" t="s">
        <v>1081</v>
      </c>
      <c r="I99" s="52" t="s">
        <v>6</v>
      </c>
      <c r="J99" s="52" t="s">
        <v>1082</v>
      </c>
      <c r="K99" s="38" t="str">
        <f aca="false">VLOOKUP(J99,CódigosRetorno!$A$2:$B$1795,2,FALSE())</f>
        <v>PaidAmount - El dato ingresado no cumple con el estandar</v>
      </c>
      <c r="L99" s="49" t="s">
        <v>8</v>
      </c>
      <c r="M99" s="124"/>
    </row>
    <row r="100" customFormat="false" ht="15" hidden="false" customHeight="true" outlineLevel="0" collapsed="false">
      <c r="A100" s="135" t="n">
        <f aca="false">A98+0.1</f>
        <v>18.2</v>
      </c>
      <c r="B100" s="131" t="s">
        <v>1083</v>
      </c>
      <c r="C100" s="117" t="s">
        <v>942</v>
      </c>
      <c r="D100" s="48"/>
      <c r="E100" s="117" t="s">
        <v>330</v>
      </c>
      <c r="F100" s="48" t="s">
        <v>1084</v>
      </c>
      <c r="G100" s="51" t="s">
        <v>1085</v>
      </c>
      <c r="H100" s="38" t="s">
        <v>66</v>
      </c>
      <c r="I100" s="52" t="s">
        <v>6</v>
      </c>
      <c r="J100" s="52" t="s">
        <v>1086</v>
      </c>
      <c r="K100" s="38" t="str">
        <f aca="false">VLOOKUP(J100,CódigosRetorno!$A$2:$B$1795,2,FALSE())</f>
        <v>El XML no contiene el tag InstructionID</v>
      </c>
      <c r="L100" s="49" t="s">
        <v>8</v>
      </c>
      <c r="M100" s="124"/>
    </row>
    <row r="101" customFormat="false" ht="24" hidden="false" customHeight="false" outlineLevel="0" collapsed="false">
      <c r="A101" s="135"/>
      <c r="B101" s="131"/>
      <c r="C101" s="117"/>
      <c r="D101" s="48"/>
      <c r="E101" s="117"/>
      <c r="F101" s="48"/>
      <c r="G101" s="51"/>
      <c r="H101" s="38" t="s">
        <v>1087</v>
      </c>
      <c r="I101" s="52" t="s">
        <v>6</v>
      </c>
      <c r="J101" s="52" t="s">
        <v>1088</v>
      </c>
      <c r="K101" s="38" t="str">
        <f aca="false">VLOOKUP(J101,CódigosRetorno!$A$2:$B$1795,2,FALSE())</f>
        <v>InstructionID - El dato ingresado no cumple con el estandar</v>
      </c>
      <c r="L101" s="49" t="s">
        <v>1089</v>
      </c>
      <c r="M101" s="124"/>
    </row>
    <row r="102" customFormat="false" ht="24" hidden="false" customHeight="false" outlineLevel="0" collapsed="false">
      <c r="A102" s="135"/>
      <c r="B102" s="131"/>
      <c r="C102" s="117"/>
      <c r="D102" s="48"/>
      <c r="E102" s="117"/>
      <c r="F102" s="48"/>
      <c r="G102" s="51"/>
      <c r="H102" s="51" t="s">
        <v>1090</v>
      </c>
      <c r="I102" s="52" t="s">
        <v>6</v>
      </c>
      <c r="J102" s="52" t="s">
        <v>1091</v>
      </c>
      <c r="K102" s="38" t="str">
        <f aca="false">VLOOKUP(J102,CódigosRetorno!$A$2:$B$1795,2,FALSE())</f>
        <v>No debe existir un elemento sac:BillingPayment a nivel de item con el mismo valor de cbc:InstructionID</v>
      </c>
      <c r="L102" s="49" t="s">
        <v>8</v>
      </c>
      <c r="M102" s="124"/>
    </row>
    <row r="103" customFormat="false" ht="24" hidden="false" customHeight="false" outlineLevel="0" collapsed="false">
      <c r="A103" s="142" t="n">
        <f aca="false">A97+1</f>
        <v>19</v>
      </c>
      <c r="B103" s="131" t="s">
        <v>1099</v>
      </c>
      <c r="C103" s="49"/>
      <c r="D103" s="48" t="s">
        <v>184</v>
      </c>
      <c r="E103" s="49"/>
      <c r="F103" s="48" t="s">
        <v>922</v>
      </c>
      <c r="G103" s="51" t="s">
        <v>1076</v>
      </c>
      <c r="H103" s="38" t="s">
        <v>1100</v>
      </c>
      <c r="I103" s="48"/>
      <c r="J103" s="52" t="s">
        <v>8</v>
      </c>
      <c r="K103" s="38" t="str">
        <f aca="false">VLOOKUP(J103,CódigosRetorno!$A$2:$B$1795,2,FALSE())</f>
        <v>-</v>
      </c>
      <c r="L103" s="49" t="s">
        <v>8</v>
      </c>
      <c r="M103" s="124"/>
    </row>
    <row r="104" customFormat="false" ht="15" hidden="false" customHeight="true" outlineLevel="0" collapsed="false">
      <c r="A104" s="140" t="n">
        <f aca="false">A103+0.1</f>
        <v>19.1</v>
      </c>
      <c r="B104" s="130" t="s">
        <v>1098</v>
      </c>
      <c r="C104" s="112" t="s">
        <v>329</v>
      </c>
      <c r="D104" s="48" t="s">
        <v>143</v>
      </c>
      <c r="E104" s="112" t="s">
        <v>300</v>
      </c>
      <c r="F104" s="101" t="s">
        <v>301</v>
      </c>
      <c r="G104" s="103" t="s">
        <v>1079</v>
      </c>
      <c r="H104" s="100" t="s">
        <v>66</v>
      </c>
      <c r="I104" s="48" t="s">
        <v>6</v>
      </c>
      <c r="J104" s="48" t="s">
        <v>1080</v>
      </c>
      <c r="K104" s="38" t="str">
        <f aca="false">VLOOKUP(J104,CódigosRetorno!$A$2:$B$1795,2,FALSE())</f>
        <v>El XML no contiene el tag PaidAmount</v>
      </c>
      <c r="L104" s="49" t="s">
        <v>8</v>
      </c>
      <c r="M104" s="124"/>
    </row>
    <row r="105" customFormat="false" ht="24" hidden="false" customHeight="false" outlineLevel="0" collapsed="false">
      <c r="A105" s="140"/>
      <c r="B105" s="130"/>
      <c r="C105" s="112"/>
      <c r="D105" s="48"/>
      <c r="E105" s="112"/>
      <c r="F105" s="101"/>
      <c r="G105" s="103"/>
      <c r="H105" s="38" t="s">
        <v>1081</v>
      </c>
      <c r="I105" s="52" t="s">
        <v>6</v>
      </c>
      <c r="J105" s="52" t="s">
        <v>1082</v>
      </c>
      <c r="K105" s="38" t="str">
        <f aca="false">VLOOKUP(J105,CódigosRetorno!$A$2:$B$1795,2,FALSE())</f>
        <v>PaidAmount - El dato ingresado no cumple con el estandar</v>
      </c>
      <c r="L105" s="49" t="s">
        <v>8</v>
      </c>
      <c r="M105" s="124"/>
    </row>
    <row r="106" customFormat="false" ht="15" hidden="false" customHeight="true" outlineLevel="0" collapsed="false">
      <c r="A106" s="135" t="n">
        <f aca="false">A104+0.1</f>
        <v>19.2</v>
      </c>
      <c r="B106" s="131" t="s">
        <v>1083</v>
      </c>
      <c r="C106" s="117" t="s">
        <v>942</v>
      </c>
      <c r="D106" s="48"/>
      <c r="E106" s="117" t="s">
        <v>330</v>
      </c>
      <c r="F106" s="48" t="s">
        <v>1084</v>
      </c>
      <c r="G106" s="51" t="s">
        <v>1085</v>
      </c>
      <c r="H106" s="38" t="s">
        <v>66</v>
      </c>
      <c r="I106" s="52" t="s">
        <v>6</v>
      </c>
      <c r="J106" s="52" t="s">
        <v>1086</v>
      </c>
      <c r="K106" s="38" t="str">
        <f aca="false">VLOOKUP(J106,CódigosRetorno!$A$2:$B$1795,2,FALSE())</f>
        <v>El XML no contiene el tag InstructionID</v>
      </c>
      <c r="L106" s="49" t="s">
        <v>8</v>
      </c>
      <c r="M106" s="124"/>
    </row>
    <row r="107" customFormat="false" ht="24" hidden="false" customHeight="false" outlineLevel="0" collapsed="false">
      <c r="A107" s="135"/>
      <c r="B107" s="131"/>
      <c r="C107" s="117"/>
      <c r="D107" s="48"/>
      <c r="E107" s="117"/>
      <c r="F107" s="48"/>
      <c r="G107" s="51"/>
      <c r="H107" s="38" t="s">
        <v>1087</v>
      </c>
      <c r="I107" s="52" t="s">
        <v>6</v>
      </c>
      <c r="J107" s="52" t="s">
        <v>1088</v>
      </c>
      <c r="K107" s="38" t="str">
        <f aca="false">VLOOKUP(J107,CódigosRetorno!$A$2:$B$1795,2,FALSE())</f>
        <v>InstructionID - El dato ingresado no cumple con el estandar</v>
      </c>
      <c r="L107" s="49" t="s">
        <v>1089</v>
      </c>
      <c r="M107" s="124"/>
    </row>
    <row r="108" customFormat="false" ht="24" hidden="false" customHeight="false" outlineLevel="0" collapsed="false">
      <c r="A108" s="135"/>
      <c r="B108" s="131"/>
      <c r="C108" s="117"/>
      <c r="D108" s="48"/>
      <c r="E108" s="117"/>
      <c r="F108" s="48"/>
      <c r="G108" s="51"/>
      <c r="H108" s="51" t="s">
        <v>1090</v>
      </c>
      <c r="I108" s="52" t="s">
        <v>6</v>
      </c>
      <c r="J108" s="52" t="s">
        <v>1091</v>
      </c>
      <c r="K108" s="38" t="str">
        <f aca="false">VLOOKUP(J108,CódigosRetorno!$A$2:$B$1795,2,FALSE())</f>
        <v>No debe existir un elemento sac:BillingPayment a nivel de item con el mismo valor de cbc:InstructionID</v>
      </c>
      <c r="L108" s="49" t="s">
        <v>8</v>
      </c>
      <c r="M108" s="124"/>
    </row>
    <row r="109" customFormat="false" ht="24" hidden="false" customHeight="false" outlineLevel="0" collapsed="false">
      <c r="A109" s="142" t="n">
        <f aca="false">A103+1</f>
        <v>20</v>
      </c>
      <c r="B109" s="131" t="s">
        <v>1101</v>
      </c>
      <c r="C109" s="49"/>
      <c r="D109" s="48" t="s">
        <v>184</v>
      </c>
      <c r="E109" s="49"/>
      <c r="F109" s="48" t="s">
        <v>922</v>
      </c>
      <c r="G109" s="51" t="s">
        <v>1102</v>
      </c>
      <c r="H109" s="38" t="s">
        <v>8</v>
      </c>
      <c r="I109" s="48" t="s">
        <v>8</v>
      </c>
      <c r="J109" s="52" t="s">
        <v>8</v>
      </c>
      <c r="K109" s="38" t="str">
        <f aca="false">VLOOKUP(J109,CódigosRetorno!$A$2:$B$1795,2,FALSE())</f>
        <v>-</v>
      </c>
      <c r="L109" s="49" t="s">
        <v>8</v>
      </c>
      <c r="M109" s="124"/>
    </row>
    <row r="110" customFormat="false" ht="24" hidden="false" customHeight="true" outlineLevel="0" collapsed="false">
      <c r="A110" s="135" t="n">
        <f aca="false">A109+0.1</f>
        <v>20.1</v>
      </c>
      <c r="B110" s="131" t="s">
        <v>1103</v>
      </c>
      <c r="C110" s="49" t="s">
        <v>329</v>
      </c>
      <c r="D110" s="48" t="s">
        <v>143</v>
      </c>
      <c r="E110" s="49" t="s">
        <v>1104</v>
      </c>
      <c r="F110" s="49" t="s">
        <v>759</v>
      </c>
      <c r="G110" s="51" t="s">
        <v>1105</v>
      </c>
      <c r="H110" s="38" t="s">
        <v>1106</v>
      </c>
      <c r="I110" s="52" t="s">
        <v>6</v>
      </c>
      <c r="J110" s="52" t="s">
        <v>1107</v>
      </c>
      <c r="K110" s="38" t="str">
        <f aca="false">VLOOKUP(J110,CódigosRetorno!$A$2:$B$1795,2,FALSE())</f>
        <v>ChargeIndicator - El dato ingresado no cumple con el estandar</v>
      </c>
      <c r="L110" s="49" t="s">
        <v>8</v>
      </c>
      <c r="M110" s="124"/>
    </row>
    <row r="111" customFormat="false" ht="24" hidden="false" customHeight="false" outlineLevel="0" collapsed="false">
      <c r="A111" s="135"/>
      <c r="B111" s="131"/>
      <c r="C111" s="49"/>
      <c r="D111" s="48"/>
      <c r="E111" s="49"/>
      <c r="F111" s="49"/>
      <c r="G111" s="51"/>
      <c r="H111" s="51" t="s">
        <v>1090</v>
      </c>
      <c r="I111" s="52" t="s">
        <v>6</v>
      </c>
      <c r="J111" s="52" t="s">
        <v>1108</v>
      </c>
      <c r="K111" s="38" t="str">
        <f aca="false">VLOOKUP(J111,CódigosRetorno!$A$2:$B$1795,2,FALSE())</f>
        <v>Ha consignado mas de un elemento cac:AllowanceCharge con el mismo campo cbc:ChargeIndicator</v>
      </c>
      <c r="L111" s="49" t="s">
        <v>8</v>
      </c>
      <c r="M111" s="124"/>
    </row>
    <row r="112" customFormat="false" ht="24" hidden="false" customHeight="true" outlineLevel="0" collapsed="false">
      <c r="A112" s="135" t="n">
        <f aca="false">A110+0.1</f>
        <v>20.2</v>
      </c>
      <c r="B112" s="131" t="s">
        <v>1109</v>
      </c>
      <c r="C112" s="49" t="s">
        <v>942</v>
      </c>
      <c r="D112" s="48"/>
      <c r="E112" s="49" t="s">
        <v>300</v>
      </c>
      <c r="F112" s="49" t="s">
        <v>301</v>
      </c>
      <c r="G112" s="51" t="s">
        <v>1110</v>
      </c>
      <c r="H112" s="38" t="s">
        <v>1081</v>
      </c>
      <c r="I112" s="52" t="s">
        <v>6</v>
      </c>
      <c r="J112" s="52" t="s">
        <v>1111</v>
      </c>
      <c r="K112" s="38" t="str">
        <f aca="false">VLOOKUP(J112,CódigosRetorno!$A$2:$B$1795,2,FALSE())</f>
        <v>cbc:Amount - El dato ingresado no cumple con el estandar</v>
      </c>
      <c r="L112" s="49" t="s">
        <v>8</v>
      </c>
      <c r="M112" s="124"/>
    </row>
    <row r="113" customFormat="false" ht="15" hidden="false" customHeight="false" outlineLevel="0" collapsed="false">
      <c r="A113" s="135"/>
      <c r="B113" s="131"/>
      <c r="C113" s="49"/>
      <c r="D113" s="48"/>
      <c r="E113" s="49"/>
      <c r="F113" s="49"/>
      <c r="G113" s="51"/>
      <c r="H113" s="38" t="s">
        <v>1112</v>
      </c>
      <c r="I113" s="52" t="s">
        <v>208</v>
      </c>
      <c r="J113" s="52" t="s">
        <v>1113</v>
      </c>
      <c r="K113" s="38" t="str">
        <f aca="false">VLOOKUP(J113,CódigosRetorno!$A$2:$B$1795,2,FALSE())</f>
        <v>Debe indicar cargos mayores o iguales a cero</v>
      </c>
      <c r="L113" s="49" t="s">
        <v>8</v>
      </c>
      <c r="M113" s="124"/>
    </row>
    <row r="114" customFormat="false" ht="36" hidden="false" customHeight="false" outlineLevel="0" collapsed="false">
      <c r="A114" s="145" t="n">
        <f aca="false">A109+1</f>
        <v>21</v>
      </c>
      <c r="B114" s="131" t="s">
        <v>1114</v>
      </c>
      <c r="C114" s="49" t="s">
        <v>942</v>
      </c>
      <c r="D114" s="48" t="s">
        <v>143</v>
      </c>
      <c r="E114" s="49"/>
      <c r="F114" s="49" t="s">
        <v>922</v>
      </c>
      <c r="G114" s="146" t="s">
        <v>1115</v>
      </c>
      <c r="H114" s="38" t="s">
        <v>1116</v>
      </c>
      <c r="I114" s="52" t="s">
        <v>6</v>
      </c>
      <c r="J114" s="52" t="s">
        <v>1117</v>
      </c>
      <c r="K114" s="38" t="str">
        <f aca="false">VLOOKUP(J114,CódigosRetorno!$A$2:$B$1795,2,FALSE())</f>
        <v>Debe indicar Información acerca del importe total de IGV/IVAP</v>
      </c>
      <c r="L114" s="49" t="s">
        <v>8</v>
      </c>
      <c r="M114" s="124"/>
    </row>
    <row r="115" customFormat="false" ht="24" hidden="false" customHeight="true" outlineLevel="0" collapsed="false">
      <c r="A115" s="135" t="n">
        <f aca="false">A114+0.1</f>
        <v>21.1</v>
      </c>
      <c r="B115" s="131" t="s">
        <v>1118</v>
      </c>
      <c r="C115" s="48" t="s">
        <v>329</v>
      </c>
      <c r="D115" s="48" t="s">
        <v>143</v>
      </c>
      <c r="E115" s="117" t="s">
        <v>300</v>
      </c>
      <c r="F115" s="48" t="s">
        <v>301</v>
      </c>
      <c r="G115" s="51" t="s">
        <v>1119</v>
      </c>
      <c r="H115" s="38" t="s">
        <v>1081</v>
      </c>
      <c r="I115" s="52" t="s">
        <v>6</v>
      </c>
      <c r="J115" s="52" t="s">
        <v>1120</v>
      </c>
      <c r="K115" s="38" t="str">
        <f aca="false">VLOOKUP(J115,CódigosRetorno!$A$2:$B$1795,2,FALSE())</f>
        <v>El dato ingresado en TaxAmount no cumple con el formato establecido</v>
      </c>
      <c r="L115" s="49" t="s">
        <v>8</v>
      </c>
      <c r="M115" s="124"/>
    </row>
    <row r="116" customFormat="false" ht="36" hidden="false" customHeight="false" outlineLevel="0" collapsed="false">
      <c r="A116" s="135"/>
      <c r="B116" s="131"/>
      <c r="C116" s="48"/>
      <c r="D116" s="48"/>
      <c r="E116" s="117"/>
      <c r="F116" s="48"/>
      <c r="G116" s="51"/>
      <c r="H116" s="38" t="s">
        <v>1121</v>
      </c>
      <c r="I116" s="52" t="s">
        <v>208</v>
      </c>
      <c r="J116" s="52" t="s">
        <v>1122</v>
      </c>
      <c r="K116" s="38" t="str">
        <f aca="false">VLOOKUP(J116,CódigosRetorno!$A$2:$B$1795,2,FALSE())</f>
        <v>El calculo del IGV no es correcto</v>
      </c>
      <c r="L116" s="49" t="s">
        <v>8</v>
      </c>
      <c r="M116" s="124"/>
    </row>
    <row r="117" customFormat="false" ht="36" hidden="false" customHeight="false" outlineLevel="0" collapsed="false">
      <c r="A117" s="135"/>
      <c r="B117" s="131"/>
      <c r="C117" s="48"/>
      <c r="D117" s="48"/>
      <c r="E117" s="117"/>
      <c r="F117" s="48"/>
      <c r="G117" s="51"/>
      <c r="H117" s="38" t="s">
        <v>1123</v>
      </c>
      <c r="I117" s="52" t="s">
        <v>208</v>
      </c>
      <c r="J117" s="52" t="s">
        <v>1124</v>
      </c>
      <c r="K117" s="38" t="str">
        <f aca="false">VLOOKUP(J117,CódigosRetorno!$A$2:$B$1795,2,FALSE())</f>
        <v>El importe del IVAP no corresponden al determinado por la informacion consignada.</v>
      </c>
      <c r="L117" s="49" t="s">
        <v>8</v>
      </c>
      <c r="M117" s="124"/>
    </row>
    <row r="118" customFormat="false" ht="36" hidden="false" customHeight="false" outlineLevel="0" collapsed="false">
      <c r="A118" s="135"/>
      <c r="B118" s="131"/>
      <c r="C118" s="48"/>
      <c r="D118" s="48"/>
      <c r="E118" s="49" t="s">
        <v>300</v>
      </c>
      <c r="F118" s="48" t="s">
        <v>301</v>
      </c>
      <c r="G118" s="51" t="s">
        <v>1125</v>
      </c>
      <c r="H118" s="38" t="s">
        <v>1126</v>
      </c>
      <c r="I118" s="52" t="s">
        <v>6</v>
      </c>
      <c r="J118" s="52" t="s">
        <v>1127</v>
      </c>
      <c r="K118" s="38" t="str">
        <f aca="false">VLOOKUP(J118,CódigosRetorno!$A$2:$B$1795,2,FALSE())</f>
        <v>El XML no contiene el tag cac:TaxTotal/cac:TaxSubtotal/cbc:TaxAmount</v>
      </c>
      <c r="L118" s="49" t="s">
        <v>8</v>
      </c>
      <c r="M118" s="124"/>
    </row>
    <row r="119" customFormat="false" ht="24" hidden="false" customHeight="true" outlineLevel="0" collapsed="false">
      <c r="A119" s="135" t="n">
        <f aca="false">A115+0.1</f>
        <v>21.2</v>
      </c>
      <c r="B119" s="131" t="s">
        <v>1128</v>
      </c>
      <c r="C119" s="48"/>
      <c r="D119" s="48"/>
      <c r="E119" s="117" t="s">
        <v>769</v>
      </c>
      <c r="F119" s="48" t="s">
        <v>1129</v>
      </c>
      <c r="G119" s="146" t="s">
        <v>1130</v>
      </c>
      <c r="H119" s="147" t="s">
        <v>605</v>
      </c>
      <c r="I119" s="148" t="s">
        <v>6</v>
      </c>
      <c r="J119" s="148" t="s">
        <v>1131</v>
      </c>
      <c r="K119" s="38" t="str">
        <f aca="false">VLOOKUP(J119,CódigosRetorno!$A$2:$B$1795,2,FALSE())</f>
        <v>El XML no contiene el tag TaxScheme ID de Información acerca del importe total de un tipo particular de impuesto</v>
      </c>
      <c r="L119" s="49" t="s">
        <v>8</v>
      </c>
      <c r="M119" s="124"/>
    </row>
    <row r="120" customFormat="false" ht="24" hidden="false" customHeight="false" outlineLevel="0" collapsed="false">
      <c r="A120" s="135"/>
      <c r="B120" s="131"/>
      <c r="C120" s="48"/>
      <c r="D120" s="48"/>
      <c r="E120" s="117"/>
      <c r="F120" s="48"/>
      <c r="G120" s="146"/>
      <c r="H120" s="147" t="s">
        <v>469</v>
      </c>
      <c r="I120" s="148" t="s">
        <v>6</v>
      </c>
      <c r="J120" s="149" t="s">
        <v>1132</v>
      </c>
      <c r="K120" s="38" t="str">
        <f aca="false">VLOOKUP(J120,CódigosRetorno!$A$2:$B$1795,2,FALSE())</f>
        <v>El codigo del tributo es invalido</v>
      </c>
      <c r="L120" s="49" t="s">
        <v>1133</v>
      </c>
      <c r="M120" s="124"/>
    </row>
    <row r="121" customFormat="false" ht="24" hidden="false" customHeight="false" outlineLevel="0" collapsed="false">
      <c r="A121" s="135"/>
      <c r="B121" s="131"/>
      <c r="C121" s="48"/>
      <c r="D121" s="48"/>
      <c r="E121" s="117"/>
      <c r="F121" s="48"/>
      <c r="G121" s="146"/>
      <c r="H121" s="51" t="s">
        <v>1090</v>
      </c>
      <c r="I121" s="52" t="s">
        <v>6</v>
      </c>
      <c r="J121" s="116" t="s">
        <v>1134</v>
      </c>
      <c r="K121" s="38" t="str">
        <f aca="false">VLOOKUP(J121,CódigosRetorno!$A$2:$B$1795,2,FALSE())</f>
        <v>Debe consignar solo un elemento cac:TaxTotal a nivel de item por codigo de tributo</v>
      </c>
      <c r="L121" s="49" t="s">
        <v>8</v>
      </c>
      <c r="M121" s="124"/>
    </row>
    <row r="122" customFormat="false" ht="15" hidden="false" customHeight="true" outlineLevel="0" collapsed="false">
      <c r="A122" s="140" t="n">
        <f aca="false">A119+0.1</f>
        <v>21.3</v>
      </c>
      <c r="B122" s="130" t="s">
        <v>1135</v>
      </c>
      <c r="C122" s="48"/>
      <c r="D122" s="48"/>
      <c r="E122" s="81" t="s">
        <v>343</v>
      </c>
      <c r="F122" s="101" t="s">
        <v>1129</v>
      </c>
      <c r="G122" s="103" t="s">
        <v>1136</v>
      </c>
      <c r="H122" s="100" t="s">
        <v>605</v>
      </c>
      <c r="I122" s="48" t="s">
        <v>6</v>
      </c>
      <c r="J122" s="48" t="s">
        <v>1137</v>
      </c>
      <c r="K122" s="38" t="str">
        <f aca="false">VLOOKUP(J122,CódigosRetorno!$A$2:$B$1795,2,FALSE())</f>
        <v>El XML no contiene el tag TaxScheme Name de impuesto</v>
      </c>
      <c r="L122" s="49" t="s">
        <v>8</v>
      </c>
      <c r="M122" s="124"/>
    </row>
    <row r="123" customFormat="false" ht="24" hidden="false" customHeight="false" outlineLevel="0" collapsed="false">
      <c r="A123" s="140"/>
      <c r="B123" s="130"/>
      <c r="C123" s="48"/>
      <c r="D123" s="48"/>
      <c r="E123" s="81"/>
      <c r="F123" s="101"/>
      <c r="G123" s="103"/>
      <c r="H123" s="38" t="s">
        <v>1138</v>
      </c>
      <c r="I123" s="52" t="s">
        <v>6</v>
      </c>
      <c r="J123" s="52" t="s">
        <v>1139</v>
      </c>
      <c r="K123" s="38" t="str">
        <f aca="false">VLOOKUP(J123,CódigosRetorno!$A$2:$B$1795,2,FALSE())</f>
        <v>Si el codigo de tributo es 1000, el nombre del tributo debe ser IGV</v>
      </c>
      <c r="L123" s="49" t="s">
        <v>8</v>
      </c>
      <c r="M123" s="124"/>
    </row>
    <row r="124" customFormat="false" ht="24" hidden="false" customHeight="false" outlineLevel="0" collapsed="false">
      <c r="A124" s="140"/>
      <c r="B124" s="130"/>
      <c r="C124" s="48"/>
      <c r="D124" s="48"/>
      <c r="E124" s="81"/>
      <c r="F124" s="101"/>
      <c r="G124" s="103"/>
      <c r="H124" s="38" t="s">
        <v>1140</v>
      </c>
      <c r="I124" s="52" t="s">
        <v>6</v>
      </c>
      <c r="J124" s="52" t="s">
        <v>1141</v>
      </c>
      <c r="K124" s="38" t="str">
        <f aca="false">VLOOKUP(J124,CódigosRetorno!$A$2:$B$1795,2,FALSE())</f>
        <v>Nombre de tributo no corresponde al código de tributo de la linea.</v>
      </c>
      <c r="L124" s="49" t="s">
        <v>8</v>
      </c>
      <c r="M124" s="124"/>
    </row>
    <row r="125" customFormat="false" ht="36" hidden="false" customHeight="false" outlineLevel="0" collapsed="false">
      <c r="A125" s="135" t="n">
        <f aca="false">A122+0.1</f>
        <v>21.4</v>
      </c>
      <c r="B125" s="131" t="s">
        <v>1142</v>
      </c>
      <c r="C125" s="48"/>
      <c r="D125" s="48"/>
      <c r="E125" s="49" t="s">
        <v>144</v>
      </c>
      <c r="F125" s="48" t="s">
        <v>1129</v>
      </c>
      <c r="G125" s="51" t="s">
        <v>1143</v>
      </c>
      <c r="H125" s="38" t="s">
        <v>186</v>
      </c>
      <c r="I125" s="48" t="s">
        <v>8</v>
      </c>
      <c r="J125" s="52" t="s">
        <v>8</v>
      </c>
      <c r="K125" s="38" t="str">
        <f aca="false">VLOOKUP(J125,CódigosRetorno!$A$2:$B$1795,2,FALSE())</f>
        <v>-</v>
      </c>
      <c r="L125" s="49" t="s">
        <v>1133</v>
      </c>
      <c r="M125" s="124"/>
    </row>
    <row r="126" customFormat="false" ht="24" hidden="false" customHeight="false" outlineLevel="0" collapsed="false">
      <c r="A126" s="150" t="n">
        <f aca="false">A114+1</f>
        <v>22</v>
      </c>
      <c r="B126" s="151" t="s">
        <v>1144</v>
      </c>
      <c r="C126" s="98"/>
      <c r="D126" s="98" t="s">
        <v>184</v>
      </c>
      <c r="E126" s="69"/>
      <c r="F126" s="98" t="s">
        <v>922</v>
      </c>
      <c r="G126" s="134" t="s">
        <v>1115</v>
      </c>
      <c r="H126" s="43" t="s">
        <v>1145</v>
      </c>
      <c r="I126" s="98" t="s">
        <v>8</v>
      </c>
      <c r="J126" s="110" t="s">
        <v>8</v>
      </c>
      <c r="K126" s="43" t="str">
        <f aca="false">VLOOKUP(J126,CódigosRetorno!$A$2:$B$1795,2,FALSE())</f>
        <v>-</v>
      </c>
      <c r="L126" s="69" t="s">
        <v>8</v>
      </c>
      <c r="M126" s="124"/>
    </row>
    <row r="127" customFormat="false" ht="24" hidden="false" customHeight="true" outlineLevel="0" collapsed="false">
      <c r="A127" s="135" t="n">
        <f aca="false">A126+0.1</f>
        <v>22.1</v>
      </c>
      <c r="B127" s="131" t="s">
        <v>1146</v>
      </c>
      <c r="C127" s="48" t="s">
        <v>329</v>
      </c>
      <c r="D127" s="48"/>
      <c r="E127" s="49" t="s">
        <v>300</v>
      </c>
      <c r="F127" s="48" t="s">
        <v>301</v>
      </c>
      <c r="G127" s="51" t="s">
        <v>1119</v>
      </c>
      <c r="H127" s="38" t="s">
        <v>1081</v>
      </c>
      <c r="I127" s="52" t="s">
        <v>6</v>
      </c>
      <c r="J127" s="52" t="s">
        <v>1120</v>
      </c>
      <c r="K127" s="38" t="str">
        <f aca="false">VLOOKUP(J127,CódigosRetorno!$A$2:$B$1795,2,FALSE())</f>
        <v>El dato ingresado en TaxAmount no cumple con el formato establecido</v>
      </c>
      <c r="L127" s="49" t="s">
        <v>8</v>
      </c>
      <c r="M127" s="124"/>
    </row>
    <row r="128" customFormat="false" ht="36" hidden="false" customHeight="false" outlineLevel="0" collapsed="false">
      <c r="A128" s="135"/>
      <c r="B128" s="131"/>
      <c r="C128" s="48"/>
      <c r="D128" s="48"/>
      <c r="E128" s="49" t="s">
        <v>300</v>
      </c>
      <c r="F128" s="48" t="s">
        <v>301</v>
      </c>
      <c r="G128" s="51" t="s">
        <v>1125</v>
      </c>
      <c r="H128" s="38" t="s">
        <v>1126</v>
      </c>
      <c r="I128" s="52" t="s">
        <v>6</v>
      </c>
      <c r="J128" s="52" t="s">
        <v>1127</v>
      </c>
      <c r="K128" s="38" t="str">
        <f aca="false">VLOOKUP(J128,CódigosRetorno!$A$2:$B$1795,2,FALSE())</f>
        <v>El XML no contiene el tag cac:TaxTotal/cac:TaxSubtotal/cbc:TaxAmount</v>
      </c>
      <c r="L128" s="49" t="s">
        <v>8</v>
      </c>
      <c r="M128" s="124"/>
    </row>
    <row r="129" customFormat="false" ht="24" hidden="false" customHeight="true" outlineLevel="0" collapsed="false">
      <c r="A129" s="135" t="n">
        <f aca="false">A127+0.1</f>
        <v>22.2</v>
      </c>
      <c r="B129" s="131" t="s">
        <v>1128</v>
      </c>
      <c r="C129" s="48"/>
      <c r="D129" s="48"/>
      <c r="E129" s="117" t="s">
        <v>769</v>
      </c>
      <c r="F129" s="48" t="s">
        <v>1129</v>
      </c>
      <c r="G129" s="51" t="s">
        <v>1130</v>
      </c>
      <c r="H129" s="38" t="s">
        <v>605</v>
      </c>
      <c r="I129" s="52" t="s">
        <v>6</v>
      </c>
      <c r="J129" s="52" t="s">
        <v>1131</v>
      </c>
      <c r="K129" s="38" t="str">
        <f aca="false">VLOOKUP(J129,CódigosRetorno!$A$2:$B$1795,2,FALSE())</f>
        <v>El XML no contiene el tag TaxScheme ID de Información acerca del importe total de un tipo particular de impuesto</v>
      </c>
      <c r="L129" s="49" t="s">
        <v>8</v>
      </c>
      <c r="M129" s="124"/>
    </row>
    <row r="130" customFormat="false" ht="24" hidden="false" customHeight="false" outlineLevel="0" collapsed="false">
      <c r="A130" s="135"/>
      <c r="B130" s="131"/>
      <c r="C130" s="48"/>
      <c r="D130" s="48"/>
      <c r="E130" s="117"/>
      <c r="F130" s="48"/>
      <c r="G130" s="51"/>
      <c r="H130" s="38" t="s">
        <v>469</v>
      </c>
      <c r="I130" s="52" t="s">
        <v>6</v>
      </c>
      <c r="J130" s="116" t="s">
        <v>1132</v>
      </c>
      <c r="K130" s="38" t="str">
        <f aca="false">VLOOKUP(J130,CódigosRetorno!$A$2:$B$1795,2,FALSE())</f>
        <v>El codigo del tributo es invalido</v>
      </c>
      <c r="L130" s="49" t="s">
        <v>1133</v>
      </c>
      <c r="M130" s="124"/>
    </row>
    <row r="131" customFormat="false" ht="24" hidden="false" customHeight="false" outlineLevel="0" collapsed="false">
      <c r="A131" s="135"/>
      <c r="B131" s="131"/>
      <c r="C131" s="48"/>
      <c r="D131" s="48"/>
      <c r="E131" s="117"/>
      <c r="F131" s="48"/>
      <c r="G131" s="51"/>
      <c r="H131" s="51" t="s">
        <v>1090</v>
      </c>
      <c r="I131" s="52" t="s">
        <v>6</v>
      </c>
      <c r="J131" s="116" t="s">
        <v>1134</v>
      </c>
      <c r="K131" s="38" t="str">
        <f aca="false">VLOOKUP(J131,CódigosRetorno!$A$2:$B$1795,2,FALSE())</f>
        <v>Debe consignar solo un elemento cac:TaxTotal a nivel de item por codigo de tributo</v>
      </c>
      <c r="L131" s="49" t="s">
        <v>8</v>
      </c>
      <c r="M131" s="124"/>
    </row>
    <row r="132" customFormat="false" ht="36" hidden="false" customHeight="false" outlineLevel="0" collapsed="false">
      <c r="A132" s="135" t="n">
        <f aca="false">A129+0.1</f>
        <v>22.3</v>
      </c>
      <c r="B132" s="131" t="s">
        <v>1135</v>
      </c>
      <c r="C132" s="48"/>
      <c r="D132" s="48"/>
      <c r="E132" s="49" t="s">
        <v>343</v>
      </c>
      <c r="F132" s="48" t="s">
        <v>1129</v>
      </c>
      <c r="G132" s="51" t="s">
        <v>1136</v>
      </c>
      <c r="H132" s="38" t="s">
        <v>1147</v>
      </c>
      <c r="I132" s="52" t="s">
        <v>6</v>
      </c>
      <c r="J132" s="52" t="s">
        <v>1148</v>
      </c>
      <c r="K132" s="38" t="str">
        <f aca="false">VLOOKUP(J132,CódigosRetorno!$A$2:$B$1795,2,FALSE())</f>
        <v>Si el codigo de tributo es 2000, el nombre del tributo debe ser ISC</v>
      </c>
      <c r="L132" s="49" t="s">
        <v>8</v>
      </c>
      <c r="M132" s="124"/>
    </row>
    <row r="133" customFormat="false" ht="36" hidden="false" customHeight="false" outlineLevel="0" collapsed="false">
      <c r="A133" s="135" t="n">
        <f aca="false">A132+0.1</f>
        <v>22.4</v>
      </c>
      <c r="B133" s="131" t="s">
        <v>1142</v>
      </c>
      <c r="C133" s="48"/>
      <c r="D133" s="48"/>
      <c r="E133" s="49" t="s">
        <v>144</v>
      </c>
      <c r="F133" s="48" t="s">
        <v>1129</v>
      </c>
      <c r="G133" s="51" t="s">
        <v>1143</v>
      </c>
      <c r="H133" s="38" t="s">
        <v>186</v>
      </c>
      <c r="I133" s="48" t="s">
        <v>8</v>
      </c>
      <c r="J133" s="52" t="s">
        <v>8</v>
      </c>
      <c r="K133" s="38" t="str">
        <f aca="false">VLOOKUP(J133,CódigosRetorno!$A$2:$B$1795,2,FALSE())</f>
        <v>-</v>
      </c>
      <c r="L133" s="49" t="s">
        <v>8</v>
      </c>
      <c r="M133" s="124"/>
    </row>
    <row r="134" customFormat="false" ht="24" hidden="false" customHeight="false" outlineLevel="0" collapsed="false">
      <c r="A134" s="150" t="n">
        <f aca="false">A126+1</f>
        <v>23</v>
      </c>
      <c r="B134" s="151" t="s">
        <v>1149</v>
      </c>
      <c r="C134" s="98"/>
      <c r="D134" s="98" t="s">
        <v>184</v>
      </c>
      <c r="E134" s="69"/>
      <c r="F134" s="98" t="s">
        <v>922</v>
      </c>
      <c r="G134" s="134" t="s">
        <v>1115</v>
      </c>
      <c r="H134" s="43" t="s">
        <v>1150</v>
      </c>
      <c r="I134" s="98" t="s">
        <v>8</v>
      </c>
      <c r="J134" s="110" t="s">
        <v>8</v>
      </c>
      <c r="K134" s="43" t="str">
        <f aca="false">VLOOKUP(J134,CódigosRetorno!$A$2:$B$1795,2,FALSE())</f>
        <v>-</v>
      </c>
      <c r="L134" s="69" t="s">
        <v>8</v>
      </c>
      <c r="M134" s="124"/>
    </row>
    <row r="135" customFormat="false" ht="24" hidden="false" customHeight="true" outlineLevel="0" collapsed="false">
      <c r="A135" s="135" t="n">
        <f aca="false">A134+0.1</f>
        <v>23.1</v>
      </c>
      <c r="B135" s="131" t="s">
        <v>1151</v>
      </c>
      <c r="C135" s="48" t="s">
        <v>329</v>
      </c>
      <c r="D135" s="48" t="s">
        <v>143</v>
      </c>
      <c r="E135" s="49" t="s">
        <v>300</v>
      </c>
      <c r="F135" s="48" t="s">
        <v>301</v>
      </c>
      <c r="G135" s="51" t="s">
        <v>1119</v>
      </c>
      <c r="H135" s="38" t="s">
        <v>1081</v>
      </c>
      <c r="I135" s="52" t="s">
        <v>6</v>
      </c>
      <c r="J135" s="52" t="s">
        <v>1120</v>
      </c>
      <c r="K135" s="38" t="str">
        <f aca="false">VLOOKUP(J135,CódigosRetorno!$A$2:$B$1795,2,FALSE())</f>
        <v>El dato ingresado en TaxAmount no cumple con el formato establecido</v>
      </c>
      <c r="L135" s="49" t="s">
        <v>8</v>
      </c>
      <c r="M135" s="124"/>
    </row>
    <row r="136" customFormat="false" ht="36" hidden="false" customHeight="false" outlineLevel="0" collapsed="false">
      <c r="A136" s="135"/>
      <c r="B136" s="131"/>
      <c r="C136" s="48"/>
      <c r="D136" s="48"/>
      <c r="E136" s="49" t="s">
        <v>300</v>
      </c>
      <c r="F136" s="48" t="s">
        <v>301</v>
      </c>
      <c r="G136" s="51" t="s">
        <v>1125</v>
      </c>
      <c r="H136" s="38" t="s">
        <v>1126</v>
      </c>
      <c r="I136" s="52" t="s">
        <v>6</v>
      </c>
      <c r="J136" s="52" t="s">
        <v>1127</v>
      </c>
      <c r="K136" s="38" t="str">
        <f aca="false">VLOOKUP(J136,CódigosRetorno!$A$2:$B$1795,2,FALSE())</f>
        <v>El XML no contiene el tag cac:TaxTotal/cac:TaxSubtotal/cbc:TaxAmount</v>
      </c>
      <c r="L136" s="49" t="s">
        <v>8</v>
      </c>
      <c r="M136" s="124"/>
    </row>
    <row r="137" customFormat="false" ht="24" hidden="false" customHeight="true" outlineLevel="0" collapsed="false">
      <c r="A137" s="135" t="n">
        <f aca="false">A135+0.1</f>
        <v>23.2</v>
      </c>
      <c r="B137" s="131" t="s">
        <v>1128</v>
      </c>
      <c r="C137" s="48"/>
      <c r="D137" s="48"/>
      <c r="E137" s="117" t="s">
        <v>769</v>
      </c>
      <c r="F137" s="48" t="s">
        <v>1129</v>
      </c>
      <c r="G137" s="51" t="s">
        <v>1130</v>
      </c>
      <c r="H137" s="38" t="s">
        <v>605</v>
      </c>
      <c r="I137" s="52" t="s">
        <v>6</v>
      </c>
      <c r="J137" s="52" t="s">
        <v>1131</v>
      </c>
      <c r="K137" s="38" t="str">
        <f aca="false">VLOOKUP(J137,CódigosRetorno!$A$2:$B$1795,2,FALSE())</f>
        <v>El XML no contiene el tag TaxScheme ID de Información acerca del importe total de un tipo particular de impuesto</v>
      </c>
      <c r="L137" s="49" t="s">
        <v>8</v>
      </c>
      <c r="M137" s="124"/>
    </row>
    <row r="138" customFormat="false" ht="24" hidden="false" customHeight="false" outlineLevel="0" collapsed="false">
      <c r="A138" s="135"/>
      <c r="B138" s="131"/>
      <c r="C138" s="48"/>
      <c r="D138" s="48"/>
      <c r="E138" s="117"/>
      <c r="F138" s="48"/>
      <c r="G138" s="51"/>
      <c r="H138" s="38" t="s">
        <v>469</v>
      </c>
      <c r="I138" s="52" t="s">
        <v>6</v>
      </c>
      <c r="J138" s="116" t="s">
        <v>1132</v>
      </c>
      <c r="K138" s="38" t="str">
        <f aca="false">VLOOKUP(J138,CódigosRetorno!$A$2:$B$1795,2,FALSE())</f>
        <v>El codigo del tributo es invalido</v>
      </c>
      <c r="L138" s="49" t="s">
        <v>1133</v>
      </c>
      <c r="M138" s="124"/>
    </row>
    <row r="139" customFormat="false" ht="24" hidden="false" customHeight="false" outlineLevel="0" collapsed="false">
      <c r="A139" s="135"/>
      <c r="B139" s="131"/>
      <c r="C139" s="48"/>
      <c r="D139" s="48"/>
      <c r="E139" s="117"/>
      <c r="F139" s="48"/>
      <c r="G139" s="51"/>
      <c r="H139" s="51" t="s">
        <v>1090</v>
      </c>
      <c r="I139" s="52" t="s">
        <v>6</v>
      </c>
      <c r="J139" s="116" t="s">
        <v>1134</v>
      </c>
      <c r="K139" s="38" t="str">
        <f aca="false">VLOOKUP(J139,CódigosRetorno!$A$2:$B$1795,2,FALSE())</f>
        <v>Debe consignar solo un elemento cac:TaxTotal a nivel de item por codigo de tributo</v>
      </c>
      <c r="L139" s="49" t="s">
        <v>8</v>
      </c>
      <c r="M139" s="124"/>
    </row>
    <row r="140" customFormat="false" ht="36" hidden="false" customHeight="false" outlineLevel="0" collapsed="false">
      <c r="A140" s="135" t="n">
        <f aca="false">A137+0.1</f>
        <v>23.3</v>
      </c>
      <c r="B140" s="131" t="s">
        <v>1135</v>
      </c>
      <c r="C140" s="48"/>
      <c r="D140" s="48"/>
      <c r="E140" s="49" t="s">
        <v>343</v>
      </c>
      <c r="F140" s="48" t="s">
        <v>1129</v>
      </c>
      <c r="G140" s="51" t="s">
        <v>1136</v>
      </c>
      <c r="H140" s="38" t="s">
        <v>186</v>
      </c>
      <c r="I140" s="48" t="s">
        <v>8</v>
      </c>
      <c r="J140" s="52" t="s">
        <v>8</v>
      </c>
      <c r="K140" s="38" t="str">
        <f aca="false">VLOOKUP(J140,CódigosRetorno!$A$2:$B$1795,2,FALSE())</f>
        <v>-</v>
      </c>
      <c r="L140" s="49" t="s">
        <v>8</v>
      </c>
      <c r="M140" s="124"/>
    </row>
    <row r="141" customFormat="false" ht="36" hidden="false" customHeight="false" outlineLevel="0" collapsed="false">
      <c r="A141" s="135" t="n">
        <f aca="false">A140+0.1</f>
        <v>23.4</v>
      </c>
      <c r="B141" s="131" t="s">
        <v>1142</v>
      </c>
      <c r="C141" s="48"/>
      <c r="D141" s="48"/>
      <c r="E141" s="49" t="s">
        <v>144</v>
      </c>
      <c r="F141" s="48" t="s">
        <v>1129</v>
      </c>
      <c r="G141" s="51" t="s">
        <v>1143</v>
      </c>
      <c r="H141" s="38" t="s">
        <v>186</v>
      </c>
      <c r="I141" s="48" t="s">
        <v>8</v>
      </c>
      <c r="J141" s="52" t="s">
        <v>8</v>
      </c>
      <c r="K141" s="38" t="str">
        <f aca="false">VLOOKUP(J141,CódigosRetorno!$A$2:$B$1795,2,FALSE())</f>
        <v>-</v>
      </c>
      <c r="L141" s="49" t="s">
        <v>8</v>
      </c>
      <c r="M141" s="124"/>
    </row>
    <row r="142" customFormat="false" ht="24" hidden="false" customHeight="false" outlineLevel="0" collapsed="false">
      <c r="A142" s="113" t="n">
        <v>24</v>
      </c>
      <c r="B142" s="108" t="s">
        <v>1152</v>
      </c>
      <c r="C142" s="113"/>
      <c r="D142" s="113" t="s">
        <v>184</v>
      </c>
      <c r="E142" s="96"/>
      <c r="F142" s="113" t="s">
        <v>922</v>
      </c>
      <c r="G142" s="108" t="s">
        <v>1115</v>
      </c>
      <c r="H142" s="43" t="s">
        <v>1153</v>
      </c>
      <c r="I142" s="152" t="s">
        <v>8</v>
      </c>
      <c r="J142" s="153" t="s">
        <v>8</v>
      </c>
      <c r="K142" s="58" t="str">
        <f aca="false">VLOOKUP(J142,CódigosRetorno!$A$2:$B$1795,2,FALSE())</f>
        <v>-</v>
      </c>
      <c r="L142" s="57" t="s">
        <v>8</v>
      </c>
      <c r="M142" s="124"/>
    </row>
    <row r="143" customFormat="false" ht="24" hidden="false" customHeight="true" outlineLevel="0" collapsed="false">
      <c r="A143" s="140" t="n">
        <v>24.1</v>
      </c>
      <c r="B143" s="103" t="s">
        <v>1154</v>
      </c>
      <c r="C143" s="48" t="s">
        <v>329</v>
      </c>
      <c r="D143" s="48" t="s">
        <v>143</v>
      </c>
      <c r="E143" s="81" t="s">
        <v>300</v>
      </c>
      <c r="F143" s="81" t="s">
        <v>301</v>
      </c>
      <c r="G143" s="103" t="s">
        <v>1119</v>
      </c>
      <c r="H143" s="38" t="s">
        <v>1081</v>
      </c>
      <c r="I143" s="52" t="s">
        <v>6</v>
      </c>
      <c r="J143" s="52" t="s">
        <v>1120</v>
      </c>
      <c r="K143" s="38" t="str">
        <f aca="false">VLOOKUP(J143,CódigosRetorno!$A$2:$B$1795,2,FALSE())</f>
        <v>El dato ingresado en TaxAmount no cumple con el formato establecido</v>
      </c>
      <c r="L143" s="49" t="s">
        <v>8</v>
      </c>
    </row>
    <row r="144" customFormat="false" ht="36" hidden="false" customHeight="false" outlineLevel="0" collapsed="false">
      <c r="A144" s="140"/>
      <c r="B144" s="103"/>
      <c r="C144" s="48"/>
      <c r="D144" s="48"/>
      <c r="E144" s="49" t="s">
        <v>300</v>
      </c>
      <c r="F144" s="48" t="s">
        <v>301</v>
      </c>
      <c r="G144" s="38" t="s">
        <v>1125</v>
      </c>
      <c r="H144" s="38" t="s">
        <v>1126</v>
      </c>
      <c r="I144" s="52" t="s">
        <v>6</v>
      </c>
      <c r="J144" s="52" t="s">
        <v>1127</v>
      </c>
      <c r="K144" s="38" t="str">
        <f aca="false">VLOOKUP(J144,CódigosRetorno!$A$2:$B$1795,2,FALSE())</f>
        <v>El XML no contiene el tag cac:TaxTotal/cac:TaxSubtotal/cbc:TaxAmount</v>
      </c>
      <c r="L144" s="49" t="s">
        <v>8</v>
      </c>
    </row>
    <row r="145" customFormat="false" ht="24" hidden="false" customHeight="true" outlineLevel="0" collapsed="false">
      <c r="A145" s="135" t="n">
        <v>24.2</v>
      </c>
      <c r="B145" s="51" t="s">
        <v>1128</v>
      </c>
      <c r="C145" s="48"/>
      <c r="D145" s="48"/>
      <c r="E145" s="117" t="s">
        <v>769</v>
      </c>
      <c r="F145" s="117" t="s">
        <v>1129</v>
      </c>
      <c r="G145" s="51" t="s">
        <v>1130</v>
      </c>
      <c r="H145" s="38" t="s">
        <v>605</v>
      </c>
      <c r="I145" s="52" t="s">
        <v>6</v>
      </c>
      <c r="J145" s="52" t="s">
        <v>1131</v>
      </c>
      <c r="K145" s="38" t="str">
        <f aca="false">VLOOKUP(J145,CódigosRetorno!$A$2:$B$1795,2,FALSE())</f>
        <v>El XML no contiene el tag TaxScheme ID de Información acerca del importe total de un tipo particular de impuesto</v>
      </c>
      <c r="L145" s="49" t="s">
        <v>8</v>
      </c>
    </row>
    <row r="146" customFormat="false" ht="24" hidden="false" customHeight="false" outlineLevel="0" collapsed="false">
      <c r="A146" s="135"/>
      <c r="B146" s="51"/>
      <c r="C146" s="48"/>
      <c r="D146" s="48"/>
      <c r="E146" s="117"/>
      <c r="F146" s="117"/>
      <c r="G146" s="51"/>
      <c r="H146" s="38" t="s">
        <v>469</v>
      </c>
      <c r="I146" s="52" t="s">
        <v>6</v>
      </c>
      <c r="J146" s="116" t="s">
        <v>1132</v>
      </c>
      <c r="K146" s="38" t="str">
        <f aca="false">VLOOKUP(J146,CódigosRetorno!$A$2:$B$1795,2,FALSE())</f>
        <v>El codigo del tributo es invalido</v>
      </c>
      <c r="L146" s="49" t="s">
        <v>1133</v>
      </c>
    </row>
    <row r="147" customFormat="false" ht="24" hidden="false" customHeight="false" outlineLevel="0" collapsed="false">
      <c r="A147" s="135"/>
      <c r="B147" s="51"/>
      <c r="C147" s="48"/>
      <c r="D147" s="48"/>
      <c r="E147" s="117"/>
      <c r="F147" s="117"/>
      <c r="G147" s="51"/>
      <c r="H147" s="51" t="s">
        <v>1090</v>
      </c>
      <c r="I147" s="52" t="s">
        <v>6</v>
      </c>
      <c r="J147" s="116" t="s">
        <v>1134</v>
      </c>
      <c r="K147" s="38" t="str">
        <f aca="false">VLOOKUP(J147,CódigosRetorno!$A$2:$B$1795,2,FALSE())</f>
        <v>Debe consignar solo un elemento cac:TaxTotal a nivel de item por codigo de tributo</v>
      </c>
      <c r="L147" s="49" t="s">
        <v>8</v>
      </c>
    </row>
    <row r="148" customFormat="false" ht="36" hidden="false" customHeight="false" outlineLevel="0" collapsed="false">
      <c r="A148" s="135" t="n">
        <v>24.3</v>
      </c>
      <c r="B148" s="51" t="s">
        <v>1135</v>
      </c>
      <c r="C148" s="48"/>
      <c r="D148" s="48"/>
      <c r="E148" s="49" t="s">
        <v>343</v>
      </c>
      <c r="F148" s="48" t="s">
        <v>1129</v>
      </c>
      <c r="G148" s="51" t="s">
        <v>1136</v>
      </c>
      <c r="H148" s="38" t="s">
        <v>186</v>
      </c>
      <c r="I148" s="154" t="s">
        <v>8</v>
      </c>
      <c r="J148" s="154" t="s">
        <v>8</v>
      </c>
      <c r="K148" s="155" t="str">
        <f aca="false">VLOOKUP(J148,CódigosRetorno!$A$2:$B$1795,2,FALSE())</f>
        <v>-</v>
      </c>
      <c r="L148" s="154" t="s">
        <v>8</v>
      </c>
    </row>
    <row r="149" customFormat="false" ht="36" hidden="false" customHeight="false" outlineLevel="0" collapsed="false">
      <c r="A149" s="135" t="n">
        <v>24.4</v>
      </c>
      <c r="B149" s="51" t="s">
        <v>1142</v>
      </c>
      <c r="C149" s="48"/>
      <c r="D149" s="48"/>
      <c r="E149" s="49" t="s">
        <v>144</v>
      </c>
      <c r="F149" s="48" t="s">
        <v>1129</v>
      </c>
      <c r="G149" s="51" t="s">
        <v>1143</v>
      </c>
      <c r="H149" s="38" t="s">
        <v>186</v>
      </c>
      <c r="I149" s="154" t="s">
        <v>8</v>
      </c>
      <c r="J149" s="154" t="s">
        <v>8</v>
      </c>
      <c r="K149" s="155" t="str">
        <f aca="false">VLOOKUP(J149,CódigosRetorno!$A$2:$B$1795,2,FALSE())</f>
        <v>-</v>
      </c>
      <c r="L149" s="154" t="s">
        <v>8</v>
      </c>
    </row>
    <row r="150"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sheetData>
  <autoFilter ref="A1:L149"/>
  <mergeCells count="253">
    <mergeCell ref="A4:B4"/>
    <mergeCell ref="A5:A6"/>
    <mergeCell ref="B5:B6"/>
    <mergeCell ref="C5:C6"/>
    <mergeCell ref="D5:D6"/>
    <mergeCell ref="E5:E6"/>
    <mergeCell ref="F5:F6"/>
    <mergeCell ref="G5:G6"/>
    <mergeCell ref="A8:A9"/>
    <mergeCell ref="B8:B9"/>
    <mergeCell ref="C8:C9"/>
    <mergeCell ref="D8:D9"/>
    <mergeCell ref="E8:E9"/>
    <mergeCell ref="F8:F9"/>
    <mergeCell ref="G8:G9"/>
    <mergeCell ref="A10:A11"/>
    <mergeCell ref="B10:B11"/>
    <mergeCell ref="C10:C11"/>
    <mergeCell ref="D10:D11"/>
    <mergeCell ref="E10:E11"/>
    <mergeCell ref="F10:F11"/>
    <mergeCell ref="G10:G11"/>
    <mergeCell ref="A15:A18"/>
    <mergeCell ref="B15:B18"/>
    <mergeCell ref="C15:C18"/>
    <mergeCell ref="D15:D18"/>
    <mergeCell ref="E15:E16"/>
    <mergeCell ref="F15:F16"/>
    <mergeCell ref="G15:G16"/>
    <mergeCell ref="E17:E18"/>
    <mergeCell ref="F17:F18"/>
    <mergeCell ref="G17:G18"/>
    <mergeCell ref="A19:A20"/>
    <mergeCell ref="B19:B20"/>
    <mergeCell ref="C19:C20"/>
    <mergeCell ref="D19:D20"/>
    <mergeCell ref="E19:E20"/>
    <mergeCell ref="F19:F20"/>
    <mergeCell ref="G19:G20"/>
    <mergeCell ref="A21:B21"/>
    <mergeCell ref="A22:A24"/>
    <mergeCell ref="B22:B24"/>
    <mergeCell ref="C22:C24"/>
    <mergeCell ref="D22:D24"/>
    <mergeCell ref="E22:E24"/>
    <mergeCell ref="F22:F24"/>
    <mergeCell ref="G22:G24"/>
    <mergeCell ref="A26:A30"/>
    <mergeCell ref="B26:B30"/>
    <mergeCell ref="C26:C30"/>
    <mergeCell ref="D26:D30"/>
    <mergeCell ref="E26:E30"/>
    <mergeCell ref="F26:F30"/>
    <mergeCell ref="G26:G30"/>
    <mergeCell ref="A31:A38"/>
    <mergeCell ref="B31:B38"/>
    <mergeCell ref="C31:C38"/>
    <mergeCell ref="D31:D38"/>
    <mergeCell ref="E31:E38"/>
    <mergeCell ref="F31:F38"/>
    <mergeCell ref="G31:G38"/>
    <mergeCell ref="A40:A44"/>
    <mergeCell ref="B40:B44"/>
    <mergeCell ref="C40:C44"/>
    <mergeCell ref="D40:D44"/>
    <mergeCell ref="E40:E44"/>
    <mergeCell ref="F40:F44"/>
    <mergeCell ref="G40:G44"/>
    <mergeCell ref="A45:A46"/>
    <mergeCell ref="B45:B46"/>
    <mergeCell ref="C45:C46"/>
    <mergeCell ref="D45:D46"/>
    <mergeCell ref="E45:E46"/>
    <mergeCell ref="F45:F46"/>
    <mergeCell ref="G45:G46"/>
    <mergeCell ref="A48:A50"/>
    <mergeCell ref="B48:B50"/>
    <mergeCell ref="C48:C50"/>
    <mergeCell ref="D48:D50"/>
    <mergeCell ref="E48:E50"/>
    <mergeCell ref="F48:F50"/>
    <mergeCell ref="G48:G50"/>
    <mergeCell ref="A51:A55"/>
    <mergeCell ref="B51:B55"/>
    <mergeCell ref="C51:C55"/>
    <mergeCell ref="D51:D55"/>
    <mergeCell ref="E51:E55"/>
    <mergeCell ref="F51:F55"/>
    <mergeCell ref="G51:G55"/>
    <mergeCell ref="A56:A60"/>
    <mergeCell ref="B56:B60"/>
    <mergeCell ref="C56:C60"/>
    <mergeCell ref="D56:D60"/>
    <mergeCell ref="E56:E60"/>
    <mergeCell ref="F56:F60"/>
    <mergeCell ref="G56:G60"/>
    <mergeCell ref="A63:A67"/>
    <mergeCell ref="B63:B67"/>
    <mergeCell ref="C63:C67"/>
    <mergeCell ref="D63:D67"/>
    <mergeCell ref="E63:E66"/>
    <mergeCell ref="F63:F66"/>
    <mergeCell ref="G63:G66"/>
    <mergeCell ref="A68:A71"/>
    <mergeCell ref="B68:B71"/>
    <mergeCell ref="C68:C71"/>
    <mergeCell ref="D68:D71"/>
    <mergeCell ref="E68:E70"/>
    <mergeCell ref="F68:F70"/>
    <mergeCell ref="G68:G70"/>
    <mergeCell ref="A72:A73"/>
    <mergeCell ref="B72:B73"/>
    <mergeCell ref="C72:C73"/>
    <mergeCell ref="D72:D73"/>
    <mergeCell ref="E72:E73"/>
    <mergeCell ref="F72:F73"/>
    <mergeCell ref="G72:G73"/>
    <mergeCell ref="A74:A75"/>
    <mergeCell ref="B74:B75"/>
    <mergeCell ref="C74:C75"/>
    <mergeCell ref="D74:D75"/>
    <mergeCell ref="E74:E75"/>
    <mergeCell ref="F74:F75"/>
    <mergeCell ref="G74:G75"/>
    <mergeCell ref="A76:A78"/>
    <mergeCell ref="B76:B78"/>
    <mergeCell ref="C76:C78"/>
    <mergeCell ref="D76:D78"/>
    <mergeCell ref="E76:E78"/>
    <mergeCell ref="F76:F78"/>
    <mergeCell ref="G76:G77"/>
    <mergeCell ref="A80:A81"/>
    <mergeCell ref="B80:B81"/>
    <mergeCell ref="C80:C81"/>
    <mergeCell ref="D80:D84"/>
    <mergeCell ref="E80:E81"/>
    <mergeCell ref="F80:F81"/>
    <mergeCell ref="G80:G81"/>
    <mergeCell ref="A82:A84"/>
    <mergeCell ref="B82:B84"/>
    <mergeCell ref="C82:C84"/>
    <mergeCell ref="E82:E84"/>
    <mergeCell ref="F82:F84"/>
    <mergeCell ref="G82:G84"/>
    <mergeCell ref="A86:A87"/>
    <mergeCell ref="B86:B87"/>
    <mergeCell ref="C86:C87"/>
    <mergeCell ref="D86:D90"/>
    <mergeCell ref="E86:E87"/>
    <mergeCell ref="F86:F87"/>
    <mergeCell ref="G86:G87"/>
    <mergeCell ref="A88:A90"/>
    <mergeCell ref="B88:B90"/>
    <mergeCell ref="C88:C90"/>
    <mergeCell ref="E88:E90"/>
    <mergeCell ref="F88:F90"/>
    <mergeCell ref="G88:G90"/>
    <mergeCell ref="A92:A93"/>
    <mergeCell ref="B92:B93"/>
    <mergeCell ref="C92:C93"/>
    <mergeCell ref="D92:D96"/>
    <mergeCell ref="E92:E93"/>
    <mergeCell ref="F92:F93"/>
    <mergeCell ref="G92:G93"/>
    <mergeCell ref="A94:A96"/>
    <mergeCell ref="B94:B96"/>
    <mergeCell ref="C94:C96"/>
    <mergeCell ref="E94:E96"/>
    <mergeCell ref="F94:F96"/>
    <mergeCell ref="G94:G96"/>
    <mergeCell ref="A98:A99"/>
    <mergeCell ref="B98:B99"/>
    <mergeCell ref="C98:C99"/>
    <mergeCell ref="D98:D102"/>
    <mergeCell ref="E98:E99"/>
    <mergeCell ref="F98:F99"/>
    <mergeCell ref="G98:G99"/>
    <mergeCell ref="A100:A102"/>
    <mergeCell ref="B100:B102"/>
    <mergeCell ref="C100:C102"/>
    <mergeCell ref="E100:E102"/>
    <mergeCell ref="F100:F102"/>
    <mergeCell ref="G100:G102"/>
    <mergeCell ref="A104:A105"/>
    <mergeCell ref="B104:B105"/>
    <mergeCell ref="C104:C105"/>
    <mergeCell ref="D104:D108"/>
    <mergeCell ref="E104:E105"/>
    <mergeCell ref="F104:F105"/>
    <mergeCell ref="G104:G105"/>
    <mergeCell ref="A106:A108"/>
    <mergeCell ref="B106:B108"/>
    <mergeCell ref="C106:C108"/>
    <mergeCell ref="E106:E108"/>
    <mergeCell ref="F106:F108"/>
    <mergeCell ref="G106:G108"/>
    <mergeCell ref="A110:A111"/>
    <mergeCell ref="B110:B111"/>
    <mergeCell ref="C110:C111"/>
    <mergeCell ref="D110:D113"/>
    <mergeCell ref="E110:E111"/>
    <mergeCell ref="F110:F111"/>
    <mergeCell ref="G110:G111"/>
    <mergeCell ref="A112:A113"/>
    <mergeCell ref="B112:B113"/>
    <mergeCell ref="C112:C113"/>
    <mergeCell ref="E112:E113"/>
    <mergeCell ref="F112:F113"/>
    <mergeCell ref="G112:G113"/>
    <mergeCell ref="A115:A118"/>
    <mergeCell ref="B115:B118"/>
    <mergeCell ref="C115:C125"/>
    <mergeCell ref="D115:D125"/>
    <mergeCell ref="E115:E117"/>
    <mergeCell ref="F115:F117"/>
    <mergeCell ref="G115:G117"/>
    <mergeCell ref="A119:A121"/>
    <mergeCell ref="B119:B121"/>
    <mergeCell ref="E119:E121"/>
    <mergeCell ref="F119:F121"/>
    <mergeCell ref="G119:G121"/>
    <mergeCell ref="A122:A124"/>
    <mergeCell ref="B122:B124"/>
    <mergeCell ref="E122:E124"/>
    <mergeCell ref="F122:F124"/>
    <mergeCell ref="G122:G124"/>
    <mergeCell ref="A127:A128"/>
    <mergeCell ref="B127:B128"/>
    <mergeCell ref="C127:C133"/>
    <mergeCell ref="D127:D133"/>
    <mergeCell ref="A129:A131"/>
    <mergeCell ref="B129:B131"/>
    <mergeCell ref="E129:E131"/>
    <mergeCell ref="F129:F131"/>
    <mergeCell ref="G129:G131"/>
    <mergeCell ref="A135:A136"/>
    <mergeCell ref="B135:B136"/>
    <mergeCell ref="C135:C141"/>
    <mergeCell ref="D135:D141"/>
    <mergeCell ref="A137:A139"/>
    <mergeCell ref="B137:B139"/>
    <mergeCell ref="E137:E139"/>
    <mergeCell ref="F137:F139"/>
    <mergeCell ref="G137:G139"/>
    <mergeCell ref="A143:A144"/>
    <mergeCell ref="B143:B144"/>
    <mergeCell ref="C143:C149"/>
    <mergeCell ref="D143:D149"/>
    <mergeCell ref="A145:A147"/>
    <mergeCell ref="B145:B147"/>
    <mergeCell ref="E145:E147"/>
    <mergeCell ref="F145:F147"/>
    <mergeCell ref="G145:G147"/>
  </mergeCells>
  <printOptions headings="false" gridLines="false" gridLinesSet="true" horizontalCentered="false" verticalCentered="false"/>
  <pageMargins left="0.190277777777778" right="0.708333333333333" top="0.0784722222222222" bottom="0" header="0.511811023622047" footer="0.511811023622047"/>
  <pageSetup paperSize="9" scale="7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1" activeCellId="1" sqref="417:418 A1"/>
    </sheetView>
  </sheetViews>
  <sheetFormatPr defaultColWidth="11.42578125" defaultRowHeight="15" zeroHeight="true" outlineLevelRow="0" outlineLevelCol="0"/>
  <cols>
    <col collapsed="false" customWidth="true" hidden="false" outlineLevel="0" max="1" min="1" style="1" width="4.42"/>
    <col collapsed="false" customWidth="true" hidden="false" outlineLevel="0" max="2" min="2" style="1" width="28.57"/>
    <col collapsed="false" customWidth="true" hidden="false" outlineLevel="0" max="3" min="3" style="1" width="7.42"/>
    <col collapsed="false" customWidth="true" hidden="false" outlineLevel="0" max="5" min="5" style="1" width="10"/>
    <col collapsed="false" customWidth="true" hidden="false" outlineLevel="0" max="6" min="6" style="1" width="14.42"/>
    <col collapsed="false" customWidth="true" hidden="false" outlineLevel="0" max="7" min="7" style="1" width="35.57"/>
    <col collapsed="false" customWidth="true" hidden="false" outlineLevel="0" max="8" min="8" style="1" width="64.43"/>
    <col collapsed="false" customWidth="true" hidden="false" outlineLevel="0" max="10" min="9" style="1" width="10"/>
    <col collapsed="false" customWidth="true" hidden="false" outlineLevel="0" max="11" min="11" style="1" width="56.86"/>
    <col collapsed="false" customWidth="true" hidden="false" outlineLevel="0" max="13" min="13" style="1" width="2.57"/>
    <col collapsed="false" customWidth="true" hidden="true" outlineLevel="0" max="14" min="14" style="1" width="9.14"/>
    <col collapsed="false" customWidth="false" hidden="true" outlineLevel="0" max="1023" min="15" style="1" width="11.43"/>
  </cols>
  <sheetData>
    <row r="1" customFormat="false" ht="24" hidden="false" customHeight="true" outlineLevel="0" collapsed="false">
      <c r="A1" s="21" t="s">
        <v>133</v>
      </c>
      <c r="B1" s="21" t="s">
        <v>58</v>
      </c>
      <c r="C1" s="21" t="s">
        <v>59</v>
      </c>
      <c r="D1" s="21" t="s">
        <v>134</v>
      </c>
      <c r="E1" s="21" t="s">
        <v>135</v>
      </c>
      <c r="F1" s="21" t="s">
        <v>136</v>
      </c>
      <c r="G1" s="21" t="s">
        <v>61</v>
      </c>
      <c r="H1" s="21" t="s">
        <v>0</v>
      </c>
      <c r="I1" s="35" t="s">
        <v>137</v>
      </c>
      <c r="J1" s="35" t="s">
        <v>138</v>
      </c>
      <c r="K1" s="21" t="s">
        <v>139</v>
      </c>
      <c r="L1" s="21" t="s">
        <v>4</v>
      </c>
      <c r="M1" s="124"/>
    </row>
    <row r="2" customFormat="false" ht="15" hidden="false" customHeight="false" outlineLevel="0" collapsed="false">
      <c r="A2" s="128"/>
      <c r="B2" s="126"/>
      <c r="C2" s="156"/>
      <c r="D2" s="125"/>
      <c r="E2" s="125"/>
      <c r="F2" s="128"/>
      <c r="G2" s="126"/>
      <c r="H2" s="38"/>
      <c r="I2" s="66" t="s">
        <v>6</v>
      </c>
      <c r="J2" s="116" t="s">
        <v>886</v>
      </c>
      <c r="K2" s="38" t="str">
        <f aca="false">VLOOKUP(J2,CódigosRetorno!A:B,2,FALSE())</f>
        <v>El ticket no existe</v>
      </c>
      <c r="L2" s="49" t="s">
        <v>8</v>
      </c>
      <c r="M2" s="93"/>
    </row>
    <row r="3" customFormat="false" ht="15" hidden="false" customHeight="false" outlineLevel="0" collapsed="false">
      <c r="A3" s="63" t="s">
        <v>1155</v>
      </c>
      <c r="B3" s="96"/>
      <c r="C3" s="96"/>
      <c r="D3" s="96"/>
      <c r="E3" s="96"/>
      <c r="F3" s="96"/>
      <c r="G3" s="96"/>
      <c r="H3" s="96"/>
      <c r="I3" s="111"/>
      <c r="J3" s="111" t="s">
        <v>8</v>
      </c>
      <c r="K3" s="43" t="str">
        <f aca="false">VLOOKUP(J3,CódigosRetorno!A:B,2,FALSE())</f>
        <v>-</v>
      </c>
      <c r="L3" s="96"/>
      <c r="M3" s="93"/>
    </row>
    <row r="4" customFormat="false" ht="24" hidden="false" customHeight="true" outlineLevel="0" collapsed="false">
      <c r="A4" s="48" t="n">
        <v>1</v>
      </c>
      <c r="B4" s="38" t="s">
        <v>889</v>
      </c>
      <c r="C4" s="48" t="s">
        <v>63</v>
      </c>
      <c r="D4" s="48" t="s">
        <v>143</v>
      </c>
      <c r="E4" s="49" t="s">
        <v>343</v>
      </c>
      <c r="F4" s="116" t="s">
        <v>145</v>
      </c>
      <c r="G4" s="38" t="s">
        <v>1156</v>
      </c>
      <c r="H4" s="51" t="s">
        <v>605</v>
      </c>
      <c r="I4" s="48" t="s">
        <v>6</v>
      </c>
      <c r="J4" s="52" t="s">
        <v>892</v>
      </c>
      <c r="K4" s="38" t="str">
        <f aca="false">VLOOKUP(J4,CódigosRetorno!$A$2:$B$1795,2,FALSE())</f>
        <v>El XML no contiene el tag o no existe informacion de UBLVersionID</v>
      </c>
      <c r="L4" s="48" t="s">
        <v>8</v>
      </c>
      <c r="M4" s="93"/>
    </row>
    <row r="5" customFormat="false" ht="15" hidden="false" customHeight="false" outlineLevel="0" collapsed="false">
      <c r="A5" s="48"/>
      <c r="B5" s="38"/>
      <c r="C5" s="48"/>
      <c r="D5" s="48"/>
      <c r="E5" s="49"/>
      <c r="F5" s="116"/>
      <c r="G5" s="38"/>
      <c r="H5" s="38" t="s">
        <v>149</v>
      </c>
      <c r="I5" s="48" t="s">
        <v>6</v>
      </c>
      <c r="J5" s="52" t="s">
        <v>894</v>
      </c>
      <c r="K5" s="38" t="str">
        <f aca="false">VLOOKUP(J5,CódigosRetorno!$A$2:$B$1795,2,FALSE())</f>
        <v>UBLVersionID - La versión del UBL no es correcta</v>
      </c>
      <c r="L5" s="48" t="s">
        <v>8</v>
      </c>
      <c r="M5" s="93"/>
    </row>
    <row r="6" customFormat="false" ht="24" hidden="false" customHeight="true" outlineLevel="0" collapsed="false">
      <c r="A6" s="48" t="n">
        <v>2</v>
      </c>
      <c r="B6" s="38" t="s">
        <v>151</v>
      </c>
      <c r="C6" s="48" t="s">
        <v>63</v>
      </c>
      <c r="D6" s="48" t="s">
        <v>143</v>
      </c>
      <c r="E6" s="49" t="s">
        <v>343</v>
      </c>
      <c r="F6" s="116" t="s">
        <v>152</v>
      </c>
      <c r="G6" s="51" t="s">
        <v>1157</v>
      </c>
      <c r="H6" s="38" t="s">
        <v>155</v>
      </c>
      <c r="I6" s="48" t="s">
        <v>6</v>
      </c>
      <c r="J6" s="116" t="s">
        <v>899</v>
      </c>
      <c r="K6" s="38" t="str">
        <f aca="false">VLOOKUP(J6,CódigosRetorno!$A$2:$B$1795,2,FALSE())</f>
        <v>CustomizationID - La versión del documento no es la correcta</v>
      </c>
      <c r="L6" s="48" t="s">
        <v>8</v>
      </c>
      <c r="M6" s="93"/>
    </row>
    <row r="7" customFormat="false" ht="15" hidden="false" customHeight="true" outlineLevel="0" collapsed="false">
      <c r="A7" s="48" t="n">
        <f aca="false">A6+1</f>
        <v>3</v>
      </c>
      <c r="B7" s="38" t="s">
        <v>1158</v>
      </c>
      <c r="C7" s="48" t="s">
        <v>63</v>
      </c>
      <c r="D7" s="48" t="s">
        <v>143</v>
      </c>
      <c r="E7" s="49" t="s">
        <v>842</v>
      </c>
      <c r="F7" s="116" t="s">
        <v>1159</v>
      </c>
      <c r="G7" s="38" t="s">
        <v>1160</v>
      </c>
      <c r="H7" s="38" t="s">
        <v>1161</v>
      </c>
      <c r="I7" s="49" t="s">
        <v>6</v>
      </c>
      <c r="J7" s="116" t="s">
        <v>904</v>
      </c>
      <c r="K7" s="38" t="str">
        <f aca="false">VLOOKUP(J7,CódigosRetorno!$A$2:$B$1795,2,FALSE())</f>
        <v>El ID debe coincidir con el nombre del archivo</v>
      </c>
      <c r="L7" s="48" t="s">
        <v>8</v>
      </c>
      <c r="M7" s="93"/>
    </row>
    <row r="8" customFormat="false" ht="15" hidden="false" customHeight="false" outlineLevel="0" collapsed="false">
      <c r="A8" s="48"/>
      <c r="B8" s="38"/>
      <c r="C8" s="48"/>
      <c r="D8" s="48"/>
      <c r="E8" s="49"/>
      <c r="F8" s="116"/>
      <c r="G8" s="38"/>
      <c r="H8" s="38" t="s">
        <v>905</v>
      </c>
      <c r="I8" s="49" t="s">
        <v>6</v>
      </c>
      <c r="J8" s="116" t="s">
        <v>1162</v>
      </c>
      <c r="K8" s="38" t="str">
        <f aca="false">VLOOKUP(J8,CódigosRetorno!$A$2:$B$1795,2,FALSE())</f>
        <v>El archivo de comunicacion de baja ya fue presentado anteriormente</v>
      </c>
      <c r="L8" s="48" t="s">
        <v>8</v>
      </c>
      <c r="M8" s="93"/>
    </row>
    <row r="9" customFormat="false" ht="24" hidden="false" customHeight="true" outlineLevel="0" collapsed="false">
      <c r="A9" s="48" t="n">
        <f aca="false">A7+1</f>
        <v>4</v>
      </c>
      <c r="B9" s="38" t="s">
        <v>1163</v>
      </c>
      <c r="C9" s="48" t="s">
        <v>63</v>
      </c>
      <c r="D9" s="48" t="s">
        <v>143</v>
      </c>
      <c r="E9" s="49" t="s">
        <v>343</v>
      </c>
      <c r="F9" s="116" t="s">
        <v>178</v>
      </c>
      <c r="G9" s="38" t="s">
        <v>1164</v>
      </c>
      <c r="H9" s="38" t="s">
        <v>1165</v>
      </c>
      <c r="I9" s="49" t="s">
        <v>6</v>
      </c>
      <c r="J9" s="116" t="s">
        <v>911</v>
      </c>
      <c r="K9" s="38" t="str">
        <f aca="false">VLOOKUP(J9,CódigosRetorno!$A$2:$B$1795,2,FALSE())</f>
        <v>La fecha de generación del resumen debe ser igual a la fecha consignada en el nombre del archivo</v>
      </c>
      <c r="L9" s="48" t="s">
        <v>8</v>
      </c>
      <c r="M9" s="93"/>
    </row>
    <row r="10" customFormat="false" ht="15" hidden="false" customHeight="false" outlineLevel="0" collapsed="false">
      <c r="A10" s="48"/>
      <c r="B10" s="38"/>
      <c r="C10" s="48"/>
      <c r="D10" s="48"/>
      <c r="E10" s="49"/>
      <c r="F10" s="116"/>
      <c r="G10" s="38"/>
      <c r="H10" s="38" t="s">
        <v>1166</v>
      </c>
      <c r="I10" s="49" t="s">
        <v>6</v>
      </c>
      <c r="J10" s="116" t="s">
        <v>1167</v>
      </c>
      <c r="K10" s="38" t="str">
        <f aca="false">VLOOKUP(J10,CódigosRetorno!$A$2:$B$1795,2,FALSE())</f>
        <v>La fecha del IssueDate no debe ser mayor a la fecha de recepción</v>
      </c>
      <c r="L10" s="48" t="s">
        <v>8</v>
      </c>
      <c r="M10" s="93"/>
    </row>
    <row r="11" customFormat="false" ht="24" hidden="false" customHeight="true" outlineLevel="0" collapsed="false">
      <c r="A11" s="48" t="n">
        <f aca="false">+A9+1</f>
        <v>5</v>
      </c>
      <c r="B11" s="80" t="s">
        <v>1168</v>
      </c>
      <c r="C11" s="48" t="s">
        <v>63</v>
      </c>
      <c r="D11" s="101" t="s">
        <v>143</v>
      </c>
      <c r="E11" s="81" t="s">
        <v>343</v>
      </c>
      <c r="F11" s="157" t="s">
        <v>178</v>
      </c>
      <c r="G11" s="80" t="s">
        <v>1169</v>
      </c>
      <c r="H11" s="38" t="s">
        <v>1170</v>
      </c>
      <c r="I11" s="49" t="s">
        <v>6</v>
      </c>
      <c r="J11" s="116" t="s">
        <v>918</v>
      </c>
      <c r="K11" s="38" t="str">
        <f aca="false">VLOOKUP(J11,CódigosRetorno!$A$2:$B$1795,2,FALSE())</f>
        <v>La fecha de generación de la comunicación/resumen debe ser mayor o igual a la fecha de generación/emisión de los documentos</v>
      </c>
      <c r="L11" s="48" t="s">
        <v>8</v>
      </c>
      <c r="M11" s="93"/>
    </row>
    <row r="12" customFormat="false" ht="15" hidden="false" customHeight="false" outlineLevel="0" collapsed="false">
      <c r="A12" s="48" t="n">
        <f aca="false">A11+1</f>
        <v>6</v>
      </c>
      <c r="B12" s="38" t="s">
        <v>62</v>
      </c>
      <c r="C12" s="48" t="s">
        <v>63</v>
      </c>
      <c r="D12" s="48" t="s">
        <v>143</v>
      </c>
      <c r="E12" s="49" t="s">
        <v>158</v>
      </c>
      <c r="F12" s="48" t="s">
        <v>8</v>
      </c>
      <c r="G12" s="38" t="s">
        <v>8</v>
      </c>
      <c r="H12" s="38" t="s">
        <v>1171</v>
      </c>
      <c r="I12" s="52" t="s">
        <v>8</v>
      </c>
      <c r="J12" s="52" t="s">
        <v>8</v>
      </c>
      <c r="K12" s="38" t="str">
        <f aca="false">VLOOKUP(J12,CódigosRetorno!$A$2:$B$1795,2,FALSE())</f>
        <v>-</v>
      </c>
      <c r="L12" s="49" t="s">
        <v>8</v>
      </c>
      <c r="M12" s="93"/>
    </row>
    <row r="13" customFormat="false" ht="24" hidden="false" customHeight="false" outlineLevel="0" collapsed="false">
      <c r="A13" s="48" t="n">
        <f aca="false">+A12+1</f>
        <v>7</v>
      </c>
      <c r="B13" s="103" t="s">
        <v>925</v>
      </c>
      <c r="C13" s="48" t="s">
        <v>63</v>
      </c>
      <c r="D13" s="48" t="s">
        <v>143</v>
      </c>
      <c r="E13" s="81" t="s">
        <v>189</v>
      </c>
      <c r="F13" s="157"/>
      <c r="G13" s="103" t="s">
        <v>1172</v>
      </c>
      <c r="H13" s="38" t="s">
        <v>1173</v>
      </c>
      <c r="I13" s="49" t="s">
        <v>6</v>
      </c>
      <c r="J13" s="116" t="s">
        <v>192</v>
      </c>
      <c r="K13" s="38" t="str">
        <f aca="false">VLOOKUP(J13,CódigosRetorno!$A$2:$B$1795,2,FALSE())</f>
        <v>Número de RUC del nombre del archivo no coincide con el consignado en el contenido del archivo XML</v>
      </c>
      <c r="L13" s="48" t="s">
        <v>8</v>
      </c>
      <c r="M13" s="93"/>
    </row>
    <row r="14" customFormat="false" ht="24" hidden="false" customHeight="true" outlineLevel="0" collapsed="false">
      <c r="A14" s="48"/>
      <c r="B14" s="38" t="s">
        <v>1174</v>
      </c>
      <c r="C14" s="48"/>
      <c r="D14" s="48"/>
      <c r="E14" s="49" t="s">
        <v>197</v>
      </c>
      <c r="F14" s="116" t="s">
        <v>198</v>
      </c>
      <c r="G14" s="38" t="s">
        <v>1175</v>
      </c>
      <c r="H14" s="100" t="s">
        <v>605</v>
      </c>
      <c r="I14" s="49" t="s">
        <v>6</v>
      </c>
      <c r="J14" s="116" t="s">
        <v>1176</v>
      </c>
      <c r="K14" s="38" t="str">
        <f aca="false">VLOOKUP(J14,CódigosRetorno!$A$2:$B$1795,2,FALSE())</f>
        <v>El XML no contiene el tag AdditionalAccountID del emisor del documento</v>
      </c>
      <c r="L14" s="48" t="s">
        <v>8</v>
      </c>
      <c r="M14" s="93"/>
    </row>
    <row r="15" customFormat="false" ht="15" hidden="false" customHeight="false" outlineLevel="0" collapsed="false">
      <c r="A15" s="48"/>
      <c r="B15" s="38"/>
      <c r="C15" s="48"/>
      <c r="D15" s="48"/>
      <c r="E15" s="49"/>
      <c r="F15" s="116"/>
      <c r="G15" s="38"/>
      <c r="H15" s="38" t="s">
        <v>1177</v>
      </c>
      <c r="I15" s="49" t="s">
        <v>6</v>
      </c>
      <c r="J15" s="116" t="s">
        <v>1178</v>
      </c>
      <c r="K15" s="38" t="str">
        <f aca="false">VLOOKUP(J15,CódigosRetorno!$A$2:$B$1795,2,FALSE())</f>
        <v>AdditionalAccountID - El dato ingresado no cumple con el estandar</v>
      </c>
      <c r="L15" s="48" t="s">
        <v>8</v>
      </c>
      <c r="M15" s="93"/>
    </row>
    <row r="16" customFormat="false" ht="24" hidden="false" customHeight="true" outlineLevel="0" collapsed="false">
      <c r="A16" s="48" t="n">
        <f aca="false">+A13+1</f>
        <v>8</v>
      </c>
      <c r="B16" s="38" t="s">
        <v>934</v>
      </c>
      <c r="C16" s="48" t="s">
        <v>63</v>
      </c>
      <c r="D16" s="48" t="s">
        <v>143</v>
      </c>
      <c r="E16" s="49" t="s">
        <v>223</v>
      </c>
      <c r="F16" s="116"/>
      <c r="G16" s="38" t="s">
        <v>1179</v>
      </c>
      <c r="H16" s="100" t="s">
        <v>605</v>
      </c>
      <c r="I16" s="49" t="s">
        <v>6</v>
      </c>
      <c r="J16" s="116" t="s">
        <v>936</v>
      </c>
      <c r="K16" s="38" t="str">
        <f aca="false">VLOOKUP(J16,CódigosRetorno!$A$2:$B$1795,2,FALSE())</f>
        <v>El XML no contiene el tag RegistrationName del emisor del documento</v>
      </c>
      <c r="L16" s="48" t="s">
        <v>8</v>
      </c>
      <c r="M16" s="93"/>
    </row>
    <row r="17" customFormat="false" ht="36" hidden="false" customHeight="false" outlineLevel="0" collapsed="false">
      <c r="A17" s="48"/>
      <c r="B17" s="38"/>
      <c r="C17" s="48"/>
      <c r="D17" s="48"/>
      <c r="E17" s="49"/>
      <c r="F17" s="116"/>
      <c r="G17" s="38"/>
      <c r="H17" s="38" t="s">
        <v>688</v>
      </c>
      <c r="I17" s="49" t="s">
        <v>6</v>
      </c>
      <c r="J17" s="116" t="s">
        <v>937</v>
      </c>
      <c r="K17" s="38" t="str">
        <f aca="false">VLOOKUP(J17,CódigosRetorno!$A$2:$B$1795,2,FALSE())</f>
        <v>RegistrationName - El dato ingresado no cumple con el estandar</v>
      </c>
      <c r="L17" s="48" t="s">
        <v>8</v>
      </c>
      <c r="M17" s="93"/>
    </row>
    <row r="18" customFormat="false" ht="15" hidden="false" customHeight="false" outlineLevel="0" collapsed="false">
      <c r="A18" s="63" t="s">
        <v>1180</v>
      </c>
      <c r="B18" s="43"/>
      <c r="C18" s="98"/>
      <c r="D18" s="98"/>
      <c r="E18" s="69"/>
      <c r="F18" s="99"/>
      <c r="G18" s="43"/>
      <c r="H18" s="97"/>
      <c r="I18" s="69"/>
      <c r="J18" s="99" t="s">
        <v>8</v>
      </c>
      <c r="K18" s="43" t="str">
        <f aca="false">VLOOKUP(J18,CódigosRetorno!$A$2:$B$1795,2,FALSE())</f>
        <v>-</v>
      </c>
      <c r="L18" s="98"/>
      <c r="M18" s="93"/>
    </row>
    <row r="19" customFormat="false" ht="24" hidden="false" customHeight="true" outlineLevel="0" collapsed="false">
      <c r="A19" s="48" t="n">
        <f aca="false">+A16+1</f>
        <v>9</v>
      </c>
      <c r="B19" s="38" t="s">
        <v>1181</v>
      </c>
      <c r="C19" s="48" t="s">
        <v>942</v>
      </c>
      <c r="D19" s="48" t="s">
        <v>143</v>
      </c>
      <c r="E19" s="49" t="s">
        <v>943</v>
      </c>
      <c r="F19" s="116"/>
      <c r="G19" s="38" t="s">
        <v>1182</v>
      </c>
      <c r="H19" s="38" t="s">
        <v>965</v>
      </c>
      <c r="I19" s="49" t="s">
        <v>6</v>
      </c>
      <c r="J19" s="116" t="s">
        <v>1183</v>
      </c>
      <c r="K19" s="38" t="str">
        <f aca="false">VLOOKUP(J19,CódigosRetorno!$A$2:$B$1795,2,FALSE())</f>
        <v>El tag LineID de VoidedDocumentsLine esta vacío</v>
      </c>
      <c r="L19" s="48" t="s">
        <v>8</v>
      </c>
      <c r="M19" s="93"/>
    </row>
    <row r="20" customFormat="false" ht="15" hidden="false" customHeight="false" outlineLevel="0" collapsed="false">
      <c r="A20" s="48"/>
      <c r="B20" s="38"/>
      <c r="C20" s="48"/>
      <c r="D20" s="48"/>
      <c r="E20" s="49"/>
      <c r="F20" s="116"/>
      <c r="G20" s="38"/>
      <c r="H20" s="38" t="s">
        <v>945</v>
      </c>
      <c r="I20" s="49" t="s">
        <v>6</v>
      </c>
      <c r="J20" s="116" t="s">
        <v>1184</v>
      </c>
      <c r="K20" s="38" t="str">
        <f aca="false">VLOOKUP(J20,CódigosRetorno!$A$2:$B$1795,2,FALSE())</f>
        <v>LineID - El dato ingresado no cumple con el estandar</v>
      </c>
      <c r="L20" s="48" t="s">
        <v>8</v>
      </c>
      <c r="M20" s="93"/>
    </row>
    <row r="21" customFormat="false" ht="15" hidden="false" customHeight="false" outlineLevel="0" collapsed="false">
      <c r="A21" s="48"/>
      <c r="B21" s="38"/>
      <c r="C21" s="48"/>
      <c r="D21" s="48"/>
      <c r="E21" s="49"/>
      <c r="F21" s="116"/>
      <c r="G21" s="38"/>
      <c r="H21" s="38" t="s">
        <v>947</v>
      </c>
      <c r="I21" s="49" t="s">
        <v>6</v>
      </c>
      <c r="J21" s="116" t="s">
        <v>1185</v>
      </c>
      <c r="K21" s="38" t="str">
        <f aca="false">VLOOKUP(J21,CódigosRetorno!$A$2:$B$1795,2,FALSE())</f>
        <v>LineID - El dato ingresado debe ser correlativo mayor a cero</v>
      </c>
      <c r="L21" s="48" t="s">
        <v>8</v>
      </c>
      <c r="M21" s="93"/>
    </row>
    <row r="22" customFormat="false" ht="15" hidden="false" customHeight="false" outlineLevel="0" collapsed="false">
      <c r="A22" s="48"/>
      <c r="B22" s="38"/>
      <c r="C22" s="48"/>
      <c r="D22" s="48"/>
      <c r="E22" s="49"/>
      <c r="F22" s="116"/>
      <c r="G22" s="38"/>
      <c r="H22" s="51" t="s">
        <v>1186</v>
      </c>
      <c r="I22" s="49" t="s">
        <v>6</v>
      </c>
      <c r="J22" s="116" t="s">
        <v>862</v>
      </c>
      <c r="K22" s="38" t="str">
        <f aca="false">VLOOKUP(J22,CódigosRetorno!$A$2:$B$1795,2,FALSE())</f>
        <v>El número de ítem no puede estar duplicado.</v>
      </c>
      <c r="L22" s="48" t="s">
        <v>8</v>
      </c>
      <c r="M22" s="93"/>
    </row>
    <row r="23" customFormat="false" ht="15" hidden="false" customHeight="true" outlineLevel="0" collapsed="false">
      <c r="A23" s="48" t="n">
        <f aca="false">+A19+1</f>
        <v>10</v>
      </c>
      <c r="B23" s="38" t="s">
        <v>1187</v>
      </c>
      <c r="C23" s="101" t="s">
        <v>942</v>
      </c>
      <c r="D23" s="48" t="s">
        <v>143</v>
      </c>
      <c r="E23" s="49" t="s">
        <v>330</v>
      </c>
      <c r="F23" s="116" t="s">
        <v>331</v>
      </c>
      <c r="G23" s="38" t="s">
        <v>1188</v>
      </c>
      <c r="H23" s="38" t="s">
        <v>965</v>
      </c>
      <c r="I23" s="49" t="s">
        <v>6</v>
      </c>
      <c r="J23" s="116" t="s">
        <v>1189</v>
      </c>
      <c r="K23" s="38" t="str">
        <f aca="false">VLOOKUP(J23,CódigosRetorno!$A$2:$B$1795,2,FALSE())</f>
        <v>El tag DocumentTypeCode es vacío</v>
      </c>
      <c r="L23" s="48" t="s">
        <v>8</v>
      </c>
      <c r="M23" s="93"/>
    </row>
    <row r="24" customFormat="false" ht="15" hidden="false" customHeight="false" outlineLevel="0" collapsed="false">
      <c r="A24" s="48"/>
      <c r="B24" s="38"/>
      <c r="C24" s="101"/>
      <c r="D24" s="48"/>
      <c r="E24" s="49"/>
      <c r="F24" s="116"/>
      <c r="G24" s="38"/>
      <c r="H24" s="38" t="s">
        <v>1190</v>
      </c>
      <c r="I24" s="49" t="s">
        <v>6</v>
      </c>
      <c r="J24" s="116" t="s">
        <v>1191</v>
      </c>
      <c r="K24" s="38" t="str">
        <f aca="false">VLOOKUP(J24,CódigosRetorno!$A$2:$B$1795,2,FALSE())</f>
        <v>DocumentTypeCode - El valor del tipo de documento es invalido</v>
      </c>
      <c r="L24" s="48" t="s">
        <v>8</v>
      </c>
      <c r="M24" s="93"/>
    </row>
    <row r="25" customFormat="false" ht="24" hidden="false" customHeight="true" outlineLevel="0" collapsed="false">
      <c r="A25" s="158" t="n">
        <f aca="false">+A23+1</f>
        <v>11</v>
      </c>
      <c r="B25" s="80" t="s">
        <v>1192</v>
      </c>
      <c r="C25" s="158" t="s">
        <v>942</v>
      </c>
      <c r="D25" s="158" t="s">
        <v>143</v>
      </c>
      <c r="E25" s="81" t="s">
        <v>769</v>
      </c>
      <c r="F25" s="157"/>
      <c r="G25" s="80" t="s">
        <v>1193</v>
      </c>
      <c r="H25" s="38" t="s">
        <v>965</v>
      </c>
      <c r="I25" s="49" t="s">
        <v>6</v>
      </c>
      <c r="J25" s="116" t="s">
        <v>1194</v>
      </c>
      <c r="K25" s="38" t="str">
        <f aca="false">VLOOKUP(J25,CódigosRetorno!$A$2:$B$1795,2,FALSE())</f>
        <v>El tag DocumentSerialID es vacío</v>
      </c>
      <c r="L25" s="48" t="s">
        <v>8</v>
      </c>
      <c r="M25" s="93"/>
    </row>
    <row r="26" customFormat="false" ht="36" hidden="false" customHeight="false" outlineLevel="0" collapsed="false">
      <c r="A26" s="158"/>
      <c r="B26" s="80"/>
      <c r="C26" s="158"/>
      <c r="D26" s="158"/>
      <c r="E26" s="81"/>
      <c r="F26" s="157"/>
      <c r="G26" s="80"/>
      <c r="H26" s="38" t="s">
        <v>1195</v>
      </c>
      <c r="I26" s="52" t="s">
        <v>6</v>
      </c>
      <c r="J26" s="116" t="s">
        <v>1196</v>
      </c>
      <c r="K26" s="38" t="str">
        <f aca="false">VLOOKUP(J26,CódigosRetorno!$A$2:$B$1795,2,FALSE())</f>
        <v>No puede dar de baja 'Recibos de servicios publicos' por SEE-Desde los sistemas del contribuyente</v>
      </c>
      <c r="L26" s="48" t="s">
        <v>8</v>
      </c>
      <c r="M26" s="93"/>
    </row>
    <row r="27" customFormat="false" ht="36" hidden="false" customHeight="false" outlineLevel="0" collapsed="false">
      <c r="A27" s="158"/>
      <c r="B27" s="80"/>
      <c r="C27" s="158"/>
      <c r="D27" s="158"/>
      <c r="E27" s="81"/>
      <c r="F27" s="157"/>
      <c r="G27" s="80"/>
      <c r="H27" s="38" t="s">
        <v>1197</v>
      </c>
      <c r="I27" s="49" t="s">
        <v>6</v>
      </c>
      <c r="J27" s="116" t="s">
        <v>1198</v>
      </c>
      <c r="K27" s="38" t="str">
        <f aca="false">VLOOKUP(J27,CódigosRetorno!$A$2:$B$1795,2,FALSE())</f>
        <v>El dato ingresado  no cumple con el patron SERIE</v>
      </c>
      <c r="L27" s="48" t="s">
        <v>8</v>
      </c>
      <c r="M27" s="93"/>
    </row>
    <row r="28" customFormat="false" ht="36" hidden="false" customHeight="false" outlineLevel="0" collapsed="false">
      <c r="A28" s="158"/>
      <c r="B28" s="80"/>
      <c r="C28" s="158"/>
      <c r="D28" s="158"/>
      <c r="E28" s="81"/>
      <c r="F28" s="157"/>
      <c r="G28" s="80"/>
      <c r="H28" s="38" t="s">
        <v>1199</v>
      </c>
      <c r="I28" s="49" t="s">
        <v>6</v>
      </c>
      <c r="J28" s="116" t="s">
        <v>1198</v>
      </c>
      <c r="K28" s="38" t="str">
        <f aca="false">VLOOKUP(J28,CódigosRetorno!$A$2:$B$1795,2,FALSE())</f>
        <v>El dato ingresado  no cumple con el patron SERIE</v>
      </c>
      <c r="L28" s="48" t="s">
        <v>8</v>
      </c>
      <c r="M28" s="93"/>
    </row>
    <row r="29" customFormat="false" ht="36" hidden="false" customHeight="false" outlineLevel="0" collapsed="false">
      <c r="A29" s="158"/>
      <c r="B29" s="80"/>
      <c r="C29" s="158"/>
      <c r="D29" s="158"/>
      <c r="E29" s="81"/>
      <c r="F29" s="157"/>
      <c r="G29" s="80"/>
      <c r="H29" s="38" t="s">
        <v>1200</v>
      </c>
      <c r="I29" s="49" t="s">
        <v>6</v>
      </c>
      <c r="J29" s="116" t="s">
        <v>1198</v>
      </c>
      <c r="K29" s="38" t="str">
        <f aca="false">VLOOKUP(J29,CódigosRetorno!$A$2:$B$1795,2,FALSE())</f>
        <v>El dato ingresado  no cumple con el patron SERIE</v>
      </c>
      <c r="L29" s="48" t="s">
        <v>8</v>
      </c>
      <c r="M29" s="93"/>
    </row>
    <row r="30" customFormat="false" ht="24" hidden="false" customHeight="true" outlineLevel="0" collapsed="false">
      <c r="A30" s="158" t="n">
        <f aca="false">+A25+1</f>
        <v>12</v>
      </c>
      <c r="B30" s="80" t="s">
        <v>1201</v>
      </c>
      <c r="C30" s="48" t="s">
        <v>942</v>
      </c>
      <c r="D30" s="158" t="s">
        <v>143</v>
      </c>
      <c r="E30" s="81" t="s">
        <v>1202</v>
      </c>
      <c r="F30" s="157"/>
      <c r="G30" s="80" t="s">
        <v>1203</v>
      </c>
      <c r="H30" s="38" t="s">
        <v>965</v>
      </c>
      <c r="I30" s="49" t="s">
        <v>6</v>
      </c>
      <c r="J30" s="116" t="s">
        <v>1204</v>
      </c>
      <c r="K30" s="38" t="str">
        <f aca="false">VLOOKUP(J30,CódigosRetorno!$A$2:$B$1795,2,FALSE())</f>
        <v>El tag DocumentNumberID esta vacío</v>
      </c>
      <c r="L30" s="48" t="s">
        <v>8</v>
      </c>
      <c r="M30" s="93"/>
    </row>
    <row r="31" customFormat="false" ht="24" hidden="false" customHeight="false" outlineLevel="0" collapsed="false">
      <c r="A31" s="158"/>
      <c r="B31" s="80"/>
      <c r="C31" s="48"/>
      <c r="D31" s="48"/>
      <c r="E31" s="81"/>
      <c r="F31" s="157"/>
      <c r="G31" s="80"/>
      <c r="H31" s="38" t="s">
        <v>1205</v>
      </c>
      <c r="I31" s="49" t="s">
        <v>6</v>
      </c>
      <c r="J31" s="116" t="s">
        <v>1206</v>
      </c>
      <c r="K31" s="38" t="str">
        <f aca="false">VLOOKUP(J31,CódigosRetorno!$A$2:$B$1795,2,FALSE())</f>
        <v>El dato ingresado en DocumentNumberID debe ser numerico y como maximo de 8 digitos</v>
      </c>
      <c r="L31" s="48" t="s">
        <v>8</v>
      </c>
      <c r="M31" s="93"/>
    </row>
    <row r="32" customFormat="false" ht="24" hidden="false" customHeight="false" outlineLevel="0" collapsed="false">
      <c r="A32" s="158"/>
      <c r="B32" s="80"/>
      <c r="C32" s="48"/>
      <c r="D32" s="48"/>
      <c r="E32" s="81"/>
      <c r="F32" s="157"/>
      <c r="G32" s="80"/>
      <c r="H32" s="38" t="s">
        <v>1207</v>
      </c>
      <c r="I32" s="49" t="s">
        <v>6</v>
      </c>
      <c r="J32" s="116" t="s">
        <v>1208</v>
      </c>
      <c r="K32" s="38" t="str">
        <f aca="false">VLOOKUP(J32,CódigosRetorno!$A$2:$B$1795,2,FALSE())</f>
        <v>Los documentos informados en el archivo XML se encuentran duplicados</v>
      </c>
      <c r="L32" s="48" t="s">
        <v>8</v>
      </c>
      <c r="M32" s="93"/>
    </row>
    <row r="33" customFormat="false" ht="48" hidden="false" customHeight="false" outlineLevel="0" collapsed="false">
      <c r="A33" s="158"/>
      <c r="B33" s="80"/>
      <c r="C33" s="48"/>
      <c r="D33" s="48"/>
      <c r="E33" s="81"/>
      <c r="F33" s="157"/>
      <c r="G33" s="80"/>
      <c r="H33" s="38" t="s">
        <v>1209</v>
      </c>
      <c r="I33" s="49" t="s">
        <v>6</v>
      </c>
      <c r="J33" s="116" t="s">
        <v>1210</v>
      </c>
      <c r="K33" s="38" t="str">
        <f aca="false">VLOOKUP(J33,CódigosRetorno!$A$2:$B$1795,2,FALSE())</f>
        <v>Comprobante a dar de baja no se encuentra registrado en SUNAT</v>
      </c>
      <c r="L33" s="49" t="s">
        <v>619</v>
      </c>
      <c r="M33" s="93"/>
    </row>
    <row r="34" customFormat="false" ht="48" hidden="false" customHeight="false" outlineLevel="0" collapsed="false">
      <c r="A34" s="158"/>
      <c r="B34" s="80"/>
      <c r="C34" s="48"/>
      <c r="D34" s="48"/>
      <c r="E34" s="81"/>
      <c r="F34" s="157"/>
      <c r="G34" s="80"/>
      <c r="H34" s="38" t="s">
        <v>1211</v>
      </c>
      <c r="I34" s="49" t="s">
        <v>6</v>
      </c>
      <c r="J34" s="116" t="s">
        <v>1210</v>
      </c>
      <c r="K34" s="38" t="str">
        <f aca="false">VLOOKUP(J34,CódigosRetorno!$A$2:$B$1795,2,FALSE())</f>
        <v>Comprobante a dar de baja no se encuentra registrado en SUNAT</v>
      </c>
      <c r="L34" s="49" t="s">
        <v>619</v>
      </c>
      <c r="M34" s="93"/>
    </row>
    <row r="35" customFormat="false" ht="36" hidden="false" customHeight="false" outlineLevel="0" collapsed="false">
      <c r="A35" s="158"/>
      <c r="B35" s="80"/>
      <c r="C35" s="48"/>
      <c r="D35" s="48"/>
      <c r="E35" s="81"/>
      <c r="F35" s="157"/>
      <c r="G35" s="80"/>
      <c r="H35" s="38" t="s">
        <v>1212</v>
      </c>
      <c r="I35" s="49" t="s">
        <v>6</v>
      </c>
      <c r="J35" s="116" t="s">
        <v>1213</v>
      </c>
      <c r="K35" s="38" t="str">
        <f aca="false">VLOOKUP(J35,CódigosRetorno!$A$2:$B$1795,2,FALSE())</f>
        <v>El documento a dar de baja se encuentra rechazado</v>
      </c>
      <c r="L35" s="49" t="s">
        <v>619</v>
      </c>
      <c r="M35" s="93"/>
    </row>
    <row r="36" customFormat="false" ht="36" hidden="false" customHeight="false" outlineLevel="0" collapsed="false">
      <c r="A36" s="158"/>
      <c r="B36" s="80"/>
      <c r="C36" s="48"/>
      <c r="D36" s="48"/>
      <c r="E36" s="81"/>
      <c r="F36" s="157"/>
      <c r="G36" s="80"/>
      <c r="H36" s="38" t="s">
        <v>1214</v>
      </c>
      <c r="I36" s="49" t="s">
        <v>6</v>
      </c>
      <c r="J36" s="116" t="s">
        <v>1215</v>
      </c>
      <c r="K36" s="38" t="str">
        <f aca="false">VLOOKUP(J36,CódigosRetorno!$A$2:$B$1795,2,FALSE())</f>
        <v>Existe documento ya informado anteriormente en una comunicacion de baja</v>
      </c>
      <c r="L36" s="49" t="s">
        <v>619</v>
      </c>
      <c r="M36" s="93"/>
    </row>
    <row r="37" customFormat="false" ht="54.75" hidden="false" customHeight="true" outlineLevel="0" collapsed="false">
      <c r="A37" s="158"/>
      <c r="B37" s="80"/>
      <c r="C37" s="48"/>
      <c r="D37" s="48"/>
      <c r="E37" s="81"/>
      <c r="F37" s="157"/>
      <c r="G37" s="80"/>
      <c r="H37" s="38" t="s">
        <v>1216</v>
      </c>
      <c r="I37" s="52" t="s">
        <v>6</v>
      </c>
      <c r="J37" s="52" t="s">
        <v>975</v>
      </c>
      <c r="K37" s="38" t="str">
        <f aca="false">VLOOKUP(J37,CódigosRetorno!$A$2:$B$1795,2,FALSE())</f>
        <v>El comprobante no puede ser dado de baja por exceder el plazo desde su fecha de emision</v>
      </c>
      <c r="L37" s="49" t="s">
        <v>8</v>
      </c>
      <c r="M37" s="93"/>
    </row>
    <row r="38" customFormat="false" ht="52.5" hidden="false" customHeight="true" outlineLevel="0" collapsed="false">
      <c r="A38" s="158"/>
      <c r="B38" s="80"/>
      <c r="C38" s="48"/>
      <c r="D38" s="48"/>
      <c r="E38" s="81"/>
      <c r="F38" s="157"/>
      <c r="G38" s="80"/>
      <c r="H38" s="38" t="s">
        <v>1217</v>
      </c>
      <c r="I38" s="49" t="s">
        <v>6</v>
      </c>
      <c r="J38" s="116" t="s">
        <v>1218</v>
      </c>
      <c r="K38" s="38" t="str">
        <f aca="false">VLOOKUP(J38,CódigosRetorno!$A$2:$B$1795,2,FALSE())</f>
        <v>Fecha de emision del comprobante no coincide con la fecha de emision consignada en la comunicación</v>
      </c>
      <c r="L38" s="49" t="s">
        <v>619</v>
      </c>
      <c r="M38" s="93"/>
    </row>
    <row r="39" customFormat="false" ht="36" hidden="false" customHeight="false" outlineLevel="0" collapsed="false">
      <c r="A39" s="158"/>
      <c r="B39" s="80"/>
      <c r="C39" s="48"/>
      <c r="D39" s="48"/>
      <c r="E39" s="81"/>
      <c r="F39" s="157"/>
      <c r="G39" s="80"/>
      <c r="H39" s="38" t="s">
        <v>1219</v>
      </c>
      <c r="I39" s="49" t="s">
        <v>6</v>
      </c>
      <c r="J39" s="116" t="s">
        <v>1218</v>
      </c>
      <c r="K39" s="38" t="str">
        <f aca="false">VLOOKUP(J39,CódigosRetorno!$A$2:$B$1795,2,FALSE())</f>
        <v>Fecha de emision del comprobante no coincide con la fecha de emision consignada en la comunicación</v>
      </c>
      <c r="L39" s="49" t="s">
        <v>619</v>
      </c>
      <c r="M39" s="93"/>
    </row>
    <row r="40" customFormat="false" ht="64.5" hidden="false" customHeight="true" outlineLevel="0" collapsed="false">
      <c r="A40" s="158"/>
      <c r="B40" s="80"/>
      <c r="C40" s="48"/>
      <c r="D40" s="158"/>
      <c r="E40" s="81"/>
      <c r="F40" s="157"/>
      <c r="G40" s="80"/>
      <c r="H40" s="38" t="s">
        <v>1220</v>
      </c>
      <c r="I40" s="49" t="s">
        <v>6</v>
      </c>
      <c r="J40" s="116" t="s">
        <v>1218</v>
      </c>
      <c r="K40" s="38" t="str">
        <f aca="false">VLOOKUP(J40,CódigosRetorno!$A$2:$B$1795,2,FALSE())</f>
        <v>Fecha de emision del comprobante no coincide con la fecha de emision consignada en la comunicación</v>
      </c>
      <c r="L40" s="49" t="s">
        <v>619</v>
      </c>
      <c r="M40" s="93"/>
    </row>
    <row r="41" customFormat="false" ht="24" hidden="false" customHeight="true" outlineLevel="0" collapsed="false">
      <c r="A41" s="48" t="n">
        <f aca="false">+A30+1</f>
        <v>13</v>
      </c>
      <c r="B41" s="51" t="s">
        <v>1221</v>
      </c>
      <c r="C41" s="48" t="s">
        <v>942</v>
      </c>
      <c r="D41" s="48" t="s">
        <v>143</v>
      </c>
      <c r="E41" s="49" t="s">
        <v>223</v>
      </c>
      <c r="F41" s="116"/>
      <c r="G41" s="38" t="s">
        <v>1222</v>
      </c>
      <c r="H41" s="38" t="s">
        <v>965</v>
      </c>
      <c r="I41" s="49" t="s">
        <v>6</v>
      </c>
      <c r="J41" s="116" t="s">
        <v>1223</v>
      </c>
      <c r="K41" s="38" t="str">
        <f aca="false">VLOOKUP(J41,CódigosRetorno!$A$2:$B$1795,2,FALSE())</f>
        <v>El tag VoidReasonDescription esta vacío</v>
      </c>
      <c r="L41" s="48" t="s">
        <v>8</v>
      </c>
      <c r="M41" s="93"/>
    </row>
    <row r="42" customFormat="false" ht="24" hidden="false" customHeight="false" outlineLevel="0" collapsed="false">
      <c r="A42" s="48"/>
      <c r="B42" s="51"/>
      <c r="C42" s="48"/>
      <c r="D42" s="48"/>
      <c r="E42" s="49"/>
      <c r="F42" s="116"/>
      <c r="G42" s="38"/>
      <c r="H42" s="38" t="s">
        <v>1224</v>
      </c>
      <c r="I42" s="49" t="s">
        <v>208</v>
      </c>
      <c r="J42" s="116" t="s">
        <v>1225</v>
      </c>
      <c r="K42" s="38" t="str">
        <f aca="false">VLOOKUP(J42,CódigosRetorno!$A$2:$B$1807,2,FALSE())</f>
        <v>El dato ingresado en VoidReasonDescription debe contener información válida</v>
      </c>
      <c r="L42" s="48" t="s">
        <v>8</v>
      </c>
      <c r="M42" s="93"/>
    </row>
    <row r="43" customFormat="false" ht="15" hidden="false" customHeight="false" outlineLevel="0" collapsed="false">
      <c r="A43" s="94"/>
      <c r="B43" s="93"/>
      <c r="C43" s="94"/>
      <c r="D43" s="94"/>
      <c r="E43" s="94"/>
      <c r="F43" s="95"/>
      <c r="G43" s="32"/>
      <c r="H43" s="32"/>
      <c r="I43" s="33"/>
      <c r="J43" s="95"/>
      <c r="K43" s="32"/>
      <c r="L43" s="94"/>
      <c r="M43" s="93"/>
    </row>
    <row r="44" customFormat="false" ht="15" hidden="false" customHeight="false" outlineLevel="0" collapsed="false"/>
    <row r="48" customFormat="false" ht="15" hidden="false" customHeight="false" outlineLevel="0" collapsed="false"/>
    <row r="109" customFormat="false" ht="15" hidden="false" customHeight="false" outlineLevel="0" collapsed="false"/>
  </sheetData>
  <mergeCells count="70">
    <mergeCell ref="A4:A5"/>
    <mergeCell ref="B4:B5"/>
    <mergeCell ref="C4:C5"/>
    <mergeCell ref="D4:D5"/>
    <mergeCell ref="E4:E5"/>
    <mergeCell ref="F4:F5"/>
    <mergeCell ref="G4:G5"/>
    <mergeCell ref="A7:A8"/>
    <mergeCell ref="B7:B8"/>
    <mergeCell ref="C7:C8"/>
    <mergeCell ref="D7:D8"/>
    <mergeCell ref="E7:E8"/>
    <mergeCell ref="F7:F8"/>
    <mergeCell ref="G7:G8"/>
    <mergeCell ref="A9:A10"/>
    <mergeCell ref="B9:B10"/>
    <mergeCell ref="C9:C10"/>
    <mergeCell ref="D9:D10"/>
    <mergeCell ref="E9:E10"/>
    <mergeCell ref="F9:F10"/>
    <mergeCell ref="G9:G10"/>
    <mergeCell ref="A13:A15"/>
    <mergeCell ref="C13:C15"/>
    <mergeCell ref="D13:D15"/>
    <mergeCell ref="B14:B15"/>
    <mergeCell ref="E14:E15"/>
    <mergeCell ref="F14:F15"/>
    <mergeCell ref="G14:G15"/>
    <mergeCell ref="A16:A17"/>
    <mergeCell ref="B16:B17"/>
    <mergeCell ref="C16:C17"/>
    <mergeCell ref="D16:D17"/>
    <mergeCell ref="E16:E17"/>
    <mergeCell ref="F16:F17"/>
    <mergeCell ref="G16:G17"/>
    <mergeCell ref="A19:A22"/>
    <mergeCell ref="B19:B22"/>
    <mergeCell ref="C19:C22"/>
    <mergeCell ref="D19:D22"/>
    <mergeCell ref="E19:E22"/>
    <mergeCell ref="F19:F22"/>
    <mergeCell ref="G19:G22"/>
    <mergeCell ref="A23:A24"/>
    <mergeCell ref="B23:B24"/>
    <mergeCell ref="C23:C24"/>
    <mergeCell ref="D23:D24"/>
    <mergeCell ref="E23:E24"/>
    <mergeCell ref="F23:F24"/>
    <mergeCell ref="G23:G24"/>
    <mergeCell ref="A25:A29"/>
    <mergeCell ref="B25:B29"/>
    <mergeCell ref="C25:C29"/>
    <mergeCell ref="D25:D29"/>
    <mergeCell ref="E25:E29"/>
    <mergeCell ref="F25:F29"/>
    <mergeCell ref="G25:G29"/>
    <mergeCell ref="A30:A40"/>
    <mergeCell ref="B30:B40"/>
    <mergeCell ref="C30:C40"/>
    <mergeCell ref="D30:D40"/>
    <mergeCell ref="E30:E40"/>
    <mergeCell ref="F30:F40"/>
    <mergeCell ref="G30:G40"/>
    <mergeCell ref="A41:A42"/>
    <mergeCell ref="B41:B42"/>
    <mergeCell ref="C41:C42"/>
    <mergeCell ref="D41:D42"/>
    <mergeCell ref="E41:E42"/>
    <mergeCell ref="F41:F42"/>
    <mergeCell ref="G41:G42"/>
  </mergeCells>
  <printOptions headings="false" gridLines="false" gridLinesSet="true" horizontalCentered="false" verticalCentered="false"/>
  <pageMargins left="0.529861111111111" right="0.275694444444444" top="1.18125" bottom="0.747916666666667" header="0.511811023622047" footer="0.511811023622047"/>
  <pageSetup paperSize="9" scale="8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I3" activePane="bottomRight" state="frozen"/>
      <selection pane="topLeft" activeCell="A1" activeCellId="0" sqref="A1"/>
      <selection pane="topRight" activeCell="I1" activeCellId="0" sqref="I1"/>
      <selection pane="bottomLeft" activeCell="A3" activeCellId="0" sqref="A3"/>
      <selection pane="bottomRight" activeCell="I14" activeCellId="1" sqref="417:418 I14"/>
    </sheetView>
  </sheetViews>
  <sheetFormatPr defaultColWidth="11.42578125" defaultRowHeight="15" zeroHeight="true" outlineLevelRow="0" outlineLevelCol="0"/>
  <cols>
    <col collapsed="false" customWidth="true" hidden="false" outlineLevel="0" max="1" min="1" style="1" width="2.57"/>
    <col collapsed="false" customWidth="true" hidden="false" outlineLevel="0" max="2" min="2" style="1" width="4.42"/>
    <col collapsed="false" customWidth="true" hidden="false" outlineLevel="0" max="3" min="3" style="1" width="28.57"/>
    <col collapsed="false" customWidth="true" hidden="false" outlineLevel="0" max="4" min="4" style="1" width="7.42"/>
    <col collapsed="false" customWidth="true" hidden="false" outlineLevel="0" max="6" min="6" style="1" width="10"/>
    <col collapsed="false" customWidth="true" hidden="false" outlineLevel="0" max="7" min="7" style="1" width="14.42"/>
    <col collapsed="false" customWidth="true" hidden="false" outlineLevel="0" max="8" min="8" style="1" width="35.57"/>
    <col collapsed="false" customWidth="true" hidden="false" outlineLevel="0" max="9" min="9" style="1" width="64.43"/>
    <col collapsed="false" customWidth="true" hidden="false" outlineLevel="0" max="11" min="10" style="1" width="10"/>
    <col collapsed="false" customWidth="true" hidden="false" outlineLevel="0" max="12" min="12" style="1" width="57.14"/>
    <col collapsed="false" customWidth="true" hidden="false" outlineLevel="0" max="15" min="15" style="1" width="7.16"/>
    <col collapsed="false" customWidth="false" hidden="true" outlineLevel="0" max="18" min="16" style="1" width="11.43"/>
    <col collapsed="false" customWidth="true" hidden="true" outlineLevel="0" max="19" min="19" style="1" width="9.14"/>
    <col collapsed="false" customWidth="false" hidden="true" outlineLevel="0" max="1024" min="20" style="1" width="11.43"/>
  </cols>
  <sheetData>
    <row r="1" customFormat="false" ht="15" hidden="false" customHeight="false" outlineLevel="0" collapsed="false">
      <c r="A1" s="93"/>
      <c r="B1" s="159"/>
      <c r="C1" s="160"/>
      <c r="D1" s="161"/>
      <c r="E1" s="161"/>
      <c r="F1" s="161"/>
      <c r="G1" s="162"/>
      <c r="H1" s="163"/>
      <c r="I1" s="160"/>
      <c r="J1" s="164"/>
      <c r="K1" s="165"/>
      <c r="L1" s="163"/>
      <c r="M1" s="161"/>
      <c r="N1" s="166"/>
      <c r="O1" s="93"/>
    </row>
    <row r="2" customFormat="false" ht="24" hidden="false" customHeight="true" outlineLevel="0" collapsed="false">
      <c r="A2" s="124"/>
      <c r="B2" s="21" t="s">
        <v>133</v>
      </c>
      <c r="C2" s="21" t="s">
        <v>58</v>
      </c>
      <c r="D2" s="21" t="s">
        <v>59</v>
      </c>
      <c r="E2" s="21" t="s">
        <v>134</v>
      </c>
      <c r="F2" s="21" t="s">
        <v>135</v>
      </c>
      <c r="G2" s="21" t="s">
        <v>136</v>
      </c>
      <c r="H2" s="21" t="s">
        <v>61</v>
      </c>
      <c r="I2" s="21" t="s">
        <v>0</v>
      </c>
      <c r="J2" s="35" t="s">
        <v>137</v>
      </c>
      <c r="K2" s="35" t="s">
        <v>138</v>
      </c>
      <c r="L2" s="21" t="s">
        <v>139</v>
      </c>
      <c r="M2" s="21" t="s">
        <v>1226</v>
      </c>
      <c r="N2" s="21" t="s">
        <v>4</v>
      </c>
      <c r="O2" s="124"/>
    </row>
    <row r="3" customFormat="false" ht="15" hidden="false" customHeight="false" outlineLevel="0" collapsed="false">
      <c r="A3" s="93"/>
      <c r="B3" s="128"/>
      <c r="C3" s="126"/>
      <c r="D3" s="156"/>
      <c r="E3" s="125"/>
      <c r="F3" s="125"/>
      <c r="G3" s="128"/>
      <c r="H3" s="126"/>
      <c r="I3" s="38"/>
      <c r="J3" s="66" t="s">
        <v>6</v>
      </c>
      <c r="K3" s="116" t="s">
        <v>886</v>
      </c>
      <c r="L3" s="38" t="str">
        <f aca="false">VLOOKUP(K3,CódigosRetorno!A:B,2,FALSE())</f>
        <v>El ticket no existe</v>
      </c>
      <c r="M3" s="49"/>
      <c r="N3" s="49" t="s">
        <v>8</v>
      </c>
      <c r="O3" s="93"/>
    </row>
    <row r="4" customFormat="false" ht="15" hidden="false" customHeight="false" outlineLevel="0" collapsed="false">
      <c r="A4" s="93"/>
      <c r="B4" s="63" t="s">
        <v>1227</v>
      </c>
      <c r="C4" s="96"/>
      <c r="D4" s="96"/>
      <c r="E4" s="96"/>
      <c r="F4" s="96"/>
      <c r="G4" s="96"/>
      <c r="H4" s="96"/>
      <c r="I4" s="96"/>
      <c r="J4" s="111"/>
      <c r="K4" s="111" t="s">
        <v>8</v>
      </c>
      <c r="L4" s="43" t="str">
        <f aca="false">VLOOKUP(K4,CódigosRetorno!A:B,2,FALSE())</f>
        <v>-</v>
      </c>
      <c r="M4" s="69"/>
      <c r="N4" s="96"/>
      <c r="O4" s="93"/>
    </row>
    <row r="5" customFormat="false" ht="24" hidden="false" customHeight="true" outlineLevel="0" collapsed="false">
      <c r="A5" s="93"/>
      <c r="B5" s="66" t="n">
        <v>1</v>
      </c>
      <c r="C5" s="45" t="s">
        <v>889</v>
      </c>
      <c r="D5" s="66" t="s">
        <v>63</v>
      </c>
      <c r="E5" s="66" t="s">
        <v>143</v>
      </c>
      <c r="F5" s="44" t="s">
        <v>343</v>
      </c>
      <c r="G5" s="120" t="s">
        <v>145</v>
      </c>
      <c r="H5" s="45" t="s">
        <v>1156</v>
      </c>
      <c r="I5" s="46" t="s">
        <v>605</v>
      </c>
      <c r="J5" s="66" t="s">
        <v>6</v>
      </c>
      <c r="K5" s="47" t="s">
        <v>892</v>
      </c>
      <c r="L5" s="38" t="str">
        <f aca="false">VLOOKUP(K5,CódigosRetorno!$A$2:$B$1795,2,FALSE())</f>
        <v>El XML no contiene el tag o no existe informacion de UBLVersionID</v>
      </c>
      <c r="M5" s="66" t="s">
        <v>1228</v>
      </c>
      <c r="N5" s="66" t="s">
        <v>8</v>
      </c>
      <c r="O5" s="93"/>
    </row>
    <row r="6" customFormat="false" ht="15" hidden="false" customHeight="false" outlineLevel="0" collapsed="false">
      <c r="A6" s="93"/>
      <c r="B6" s="66"/>
      <c r="C6" s="45"/>
      <c r="D6" s="66"/>
      <c r="E6" s="66"/>
      <c r="F6" s="44"/>
      <c r="G6" s="120"/>
      <c r="H6" s="45"/>
      <c r="I6" s="45" t="s">
        <v>149</v>
      </c>
      <c r="J6" s="66" t="s">
        <v>6</v>
      </c>
      <c r="K6" s="47" t="s">
        <v>894</v>
      </c>
      <c r="L6" s="38"/>
      <c r="M6" s="66" t="s">
        <v>1228</v>
      </c>
      <c r="N6" s="66" t="s">
        <v>8</v>
      </c>
      <c r="O6" s="93"/>
    </row>
    <row r="7" customFormat="false" ht="24" hidden="false" customHeight="true" outlineLevel="0" collapsed="false">
      <c r="A7" s="93"/>
      <c r="B7" s="66" t="n">
        <v>2</v>
      </c>
      <c r="C7" s="45" t="s">
        <v>151</v>
      </c>
      <c r="D7" s="66" t="s">
        <v>63</v>
      </c>
      <c r="E7" s="66" t="s">
        <v>143</v>
      </c>
      <c r="F7" s="44" t="s">
        <v>343</v>
      </c>
      <c r="G7" s="120" t="s">
        <v>152</v>
      </c>
      <c r="H7" s="46" t="s">
        <v>1157</v>
      </c>
      <c r="I7" s="45" t="s">
        <v>155</v>
      </c>
      <c r="J7" s="66" t="s">
        <v>6</v>
      </c>
      <c r="K7" s="120" t="s">
        <v>899</v>
      </c>
      <c r="L7" s="38" t="str">
        <f aca="false">VLOOKUP(K7,CódigosRetorno!$A$2:$B$1795,2,FALSE())</f>
        <v>CustomizationID - La versión del documento no es la correcta</v>
      </c>
      <c r="M7" s="66" t="s">
        <v>1228</v>
      </c>
      <c r="N7" s="66" t="s">
        <v>8</v>
      </c>
      <c r="O7" s="93"/>
    </row>
    <row r="8" customFormat="false" ht="15" hidden="false" customHeight="true" outlineLevel="0" collapsed="false">
      <c r="A8" s="93"/>
      <c r="B8" s="66" t="n">
        <f aca="false">B7+1</f>
        <v>3</v>
      </c>
      <c r="C8" s="45" t="s">
        <v>1158</v>
      </c>
      <c r="D8" s="66" t="s">
        <v>63</v>
      </c>
      <c r="E8" s="66" t="s">
        <v>143</v>
      </c>
      <c r="F8" s="44" t="s">
        <v>842</v>
      </c>
      <c r="G8" s="120" t="s">
        <v>1229</v>
      </c>
      <c r="H8" s="45" t="s">
        <v>1160</v>
      </c>
      <c r="I8" s="45" t="s">
        <v>1161</v>
      </c>
      <c r="J8" s="44" t="s">
        <v>6</v>
      </c>
      <c r="K8" s="120" t="s">
        <v>904</v>
      </c>
      <c r="L8" s="38" t="str">
        <f aca="false">VLOOKUP(K8,CódigosRetorno!$A$2:$B$1795,2,FALSE())</f>
        <v>El ID debe coincidir con el nombre del archivo</v>
      </c>
      <c r="M8" s="66" t="s">
        <v>1228</v>
      </c>
      <c r="N8" s="66" t="s">
        <v>8</v>
      </c>
      <c r="O8" s="93"/>
    </row>
    <row r="9" customFormat="false" ht="15" hidden="false" customHeight="false" outlineLevel="0" collapsed="false">
      <c r="A9" s="93"/>
      <c r="B9" s="66"/>
      <c r="C9" s="45"/>
      <c r="D9" s="66"/>
      <c r="E9" s="66"/>
      <c r="F9" s="44"/>
      <c r="G9" s="120"/>
      <c r="H9" s="45"/>
      <c r="I9" s="45" t="s">
        <v>905</v>
      </c>
      <c r="J9" s="44" t="s">
        <v>6</v>
      </c>
      <c r="K9" s="47" t="s">
        <v>906</v>
      </c>
      <c r="L9" s="38" t="str">
        <f aca="false">VLOOKUP(K9,CódigosRetorno!$A$2:$B$1795,2,FALSE())</f>
        <v>El archivo ya fue presentado anteriormente</v>
      </c>
      <c r="M9" s="66" t="s">
        <v>1230</v>
      </c>
      <c r="N9" s="66" t="s">
        <v>8</v>
      </c>
      <c r="O9" s="93"/>
    </row>
    <row r="10" customFormat="false" ht="24" hidden="false" customHeight="true" outlineLevel="0" collapsed="false">
      <c r="A10" s="93"/>
      <c r="B10" s="66" t="n">
        <f aca="false">B8+1</f>
        <v>4</v>
      </c>
      <c r="C10" s="45" t="s">
        <v>1163</v>
      </c>
      <c r="D10" s="66" t="s">
        <v>63</v>
      </c>
      <c r="E10" s="66" t="s">
        <v>143</v>
      </c>
      <c r="F10" s="44" t="s">
        <v>343</v>
      </c>
      <c r="G10" s="120" t="s">
        <v>178</v>
      </c>
      <c r="H10" s="45" t="s">
        <v>1164</v>
      </c>
      <c r="I10" s="45" t="s">
        <v>1165</v>
      </c>
      <c r="J10" s="44" t="s">
        <v>6</v>
      </c>
      <c r="K10" s="47" t="s">
        <v>911</v>
      </c>
      <c r="L10" s="38" t="str">
        <f aca="false">VLOOKUP(K10,CódigosRetorno!$A$2:$B$1795,2,FALSE())</f>
        <v>La fecha de generación del resumen debe ser igual a la fecha consignada en el nombre del archivo</v>
      </c>
      <c r="M10" s="66" t="s">
        <v>1228</v>
      </c>
      <c r="N10" s="167"/>
      <c r="O10" s="93"/>
    </row>
    <row r="11" customFormat="false" ht="15" hidden="false" customHeight="false" outlineLevel="0" collapsed="false">
      <c r="A11" s="93"/>
      <c r="B11" s="66"/>
      <c r="C11" s="45"/>
      <c r="D11" s="66"/>
      <c r="E11" s="66"/>
      <c r="F11" s="44"/>
      <c r="G11" s="120"/>
      <c r="H11" s="45"/>
      <c r="I11" s="45" t="s">
        <v>1166</v>
      </c>
      <c r="J11" s="44" t="s">
        <v>6</v>
      </c>
      <c r="K11" s="120" t="s">
        <v>1167</v>
      </c>
      <c r="L11" s="38" t="str">
        <f aca="false">VLOOKUP(K11,CódigosRetorno!$A$2:$B$1795,2,FALSE())</f>
        <v>La fecha del IssueDate no debe ser mayor a la fecha de recepción</v>
      </c>
      <c r="M11" s="44" t="s">
        <v>1228</v>
      </c>
      <c r="N11" s="66" t="s">
        <v>8</v>
      </c>
      <c r="O11" s="93"/>
    </row>
    <row r="12" customFormat="false" ht="24" hidden="false" customHeight="true" outlineLevel="0" collapsed="false">
      <c r="A12" s="93"/>
      <c r="B12" s="66" t="n">
        <f aca="false">+B10+1</f>
        <v>5</v>
      </c>
      <c r="C12" s="79" t="s">
        <v>1168</v>
      </c>
      <c r="D12" s="66" t="s">
        <v>63</v>
      </c>
      <c r="E12" s="168" t="s">
        <v>143</v>
      </c>
      <c r="F12" s="53" t="s">
        <v>343</v>
      </c>
      <c r="G12" s="169" t="s">
        <v>178</v>
      </c>
      <c r="H12" s="80" t="s">
        <v>1169</v>
      </c>
      <c r="I12" s="45" t="s">
        <v>1170</v>
      </c>
      <c r="J12" s="44" t="s">
        <v>6</v>
      </c>
      <c r="K12" s="47" t="s">
        <v>918</v>
      </c>
      <c r="L12" s="38" t="str">
        <f aca="false">VLOOKUP(K12,CódigosRetorno!$A$2:$B$1795,2,FALSE())</f>
        <v>La fecha de generación de la comunicación/resumen debe ser mayor o igual a la fecha de generación/emisión de los documentos</v>
      </c>
      <c r="M12" s="66" t="s">
        <v>1228</v>
      </c>
      <c r="N12" s="66" t="s">
        <v>8</v>
      </c>
      <c r="O12" s="93"/>
    </row>
    <row r="13" customFormat="false" ht="15" hidden="false" customHeight="false" outlineLevel="0" collapsed="false">
      <c r="A13" s="93"/>
      <c r="B13" s="66" t="n">
        <f aca="false">B12+1</f>
        <v>6</v>
      </c>
      <c r="C13" s="38" t="s">
        <v>62</v>
      </c>
      <c r="D13" s="48" t="s">
        <v>63</v>
      </c>
      <c r="E13" s="48" t="s">
        <v>143</v>
      </c>
      <c r="F13" s="49" t="s">
        <v>158</v>
      </c>
      <c r="G13" s="48" t="s">
        <v>8</v>
      </c>
      <c r="H13" s="38" t="s">
        <v>8</v>
      </c>
      <c r="I13" s="38" t="s">
        <v>160</v>
      </c>
      <c r="J13" s="47" t="s">
        <v>8</v>
      </c>
      <c r="K13" s="47" t="s">
        <v>8</v>
      </c>
      <c r="L13" s="38" t="str">
        <f aca="false">VLOOKUP(K13,CódigosRetorno!$A$2:$B$1795,2,FALSE())</f>
        <v>-</v>
      </c>
      <c r="M13" s="44"/>
      <c r="N13" s="49" t="s">
        <v>8</v>
      </c>
      <c r="O13" s="93"/>
    </row>
    <row r="14" customFormat="false" ht="24" hidden="false" customHeight="false" outlineLevel="0" collapsed="false">
      <c r="A14" s="93"/>
      <c r="B14" s="170" t="n">
        <f aca="false">+B13+1</f>
        <v>7</v>
      </c>
      <c r="C14" s="45" t="s">
        <v>925</v>
      </c>
      <c r="D14" s="170" t="s">
        <v>63</v>
      </c>
      <c r="E14" s="170" t="s">
        <v>143</v>
      </c>
      <c r="F14" s="44" t="s">
        <v>189</v>
      </c>
      <c r="G14" s="120"/>
      <c r="H14" s="45" t="s">
        <v>1172</v>
      </c>
      <c r="I14" s="45" t="s">
        <v>1173</v>
      </c>
      <c r="J14" s="44" t="s">
        <v>6</v>
      </c>
      <c r="K14" s="47" t="s">
        <v>192</v>
      </c>
      <c r="L14" s="38" t="str">
        <f aca="false">VLOOKUP(K14,CódigosRetorno!$A$2:$B$1795,2,FALSE())</f>
        <v>Número de RUC del nombre del archivo no coincide con el consignado en el contenido del archivo XML</v>
      </c>
      <c r="M14" s="44" t="s">
        <v>1228</v>
      </c>
      <c r="N14" s="66" t="s">
        <v>8</v>
      </c>
      <c r="O14" s="93"/>
    </row>
    <row r="15" customFormat="false" ht="24" hidden="false" customHeight="true" outlineLevel="0" collapsed="false">
      <c r="A15" s="93"/>
      <c r="B15" s="170"/>
      <c r="C15" s="45" t="s">
        <v>1174</v>
      </c>
      <c r="D15" s="170"/>
      <c r="E15" s="170"/>
      <c r="F15" s="44" t="s">
        <v>197</v>
      </c>
      <c r="G15" s="120" t="s">
        <v>198</v>
      </c>
      <c r="H15" s="45" t="s">
        <v>1175</v>
      </c>
      <c r="I15" s="167" t="s">
        <v>66</v>
      </c>
      <c r="J15" s="44" t="s">
        <v>6</v>
      </c>
      <c r="K15" s="120" t="s">
        <v>1176</v>
      </c>
      <c r="L15" s="38" t="str">
        <f aca="false">VLOOKUP(K15,CódigosRetorno!$A$2:$B$1795,2,FALSE())</f>
        <v>El XML no contiene el tag AdditionalAccountID del emisor del documento</v>
      </c>
      <c r="M15" s="66" t="s">
        <v>1228</v>
      </c>
      <c r="N15" s="66" t="s">
        <v>8</v>
      </c>
      <c r="O15" s="93"/>
    </row>
    <row r="16" customFormat="false" ht="15" hidden="false" customHeight="false" outlineLevel="0" collapsed="false">
      <c r="A16" s="93"/>
      <c r="B16" s="170"/>
      <c r="C16" s="45"/>
      <c r="D16" s="170"/>
      <c r="E16" s="170"/>
      <c r="F16" s="44"/>
      <c r="G16" s="120"/>
      <c r="H16" s="45"/>
      <c r="I16" s="45" t="s">
        <v>1177</v>
      </c>
      <c r="J16" s="44" t="s">
        <v>6</v>
      </c>
      <c r="K16" s="120" t="s">
        <v>1178</v>
      </c>
      <c r="L16" s="38" t="str">
        <f aca="false">VLOOKUP(K16,CódigosRetorno!$A$2:$B$1795,2,FALSE())</f>
        <v>AdditionalAccountID - El dato ingresado no cumple con el estandar</v>
      </c>
      <c r="M16" s="66" t="s">
        <v>1228</v>
      </c>
      <c r="N16" s="66" t="s">
        <v>8</v>
      </c>
      <c r="O16" s="93"/>
    </row>
    <row r="17" customFormat="false" ht="36" hidden="false" customHeight="true" outlineLevel="0" collapsed="false">
      <c r="A17" s="93"/>
      <c r="B17" s="66" t="n">
        <f aca="false">+B14+1</f>
        <v>8</v>
      </c>
      <c r="C17" s="45" t="s">
        <v>934</v>
      </c>
      <c r="D17" s="66" t="s">
        <v>63</v>
      </c>
      <c r="E17" s="66" t="s">
        <v>143</v>
      </c>
      <c r="F17" s="44" t="s">
        <v>223</v>
      </c>
      <c r="G17" s="120"/>
      <c r="H17" s="45" t="s">
        <v>1179</v>
      </c>
      <c r="I17" s="167" t="s">
        <v>605</v>
      </c>
      <c r="J17" s="44" t="s">
        <v>6</v>
      </c>
      <c r="K17" s="120" t="s">
        <v>936</v>
      </c>
      <c r="L17" s="38" t="str">
        <f aca="false">VLOOKUP(K17,CódigosRetorno!$A$2:$B$1795,2,FALSE())</f>
        <v>El XML no contiene el tag RegistrationName del emisor del documento</v>
      </c>
      <c r="M17" s="66" t="s">
        <v>1228</v>
      </c>
      <c r="N17" s="66" t="s">
        <v>8</v>
      </c>
      <c r="O17" s="93"/>
    </row>
    <row r="18" customFormat="false" ht="36" hidden="false" customHeight="false" outlineLevel="0" collapsed="false">
      <c r="A18" s="93"/>
      <c r="B18" s="66"/>
      <c r="C18" s="45"/>
      <c r="D18" s="66"/>
      <c r="E18" s="66"/>
      <c r="F18" s="44"/>
      <c r="G18" s="120"/>
      <c r="H18" s="45"/>
      <c r="I18" s="45" t="s">
        <v>688</v>
      </c>
      <c r="J18" s="44" t="s">
        <v>6</v>
      </c>
      <c r="K18" s="120" t="s">
        <v>937</v>
      </c>
      <c r="L18" s="38" t="str">
        <f aca="false">VLOOKUP(K18,CódigosRetorno!$A$2:$B$1795,2,FALSE())</f>
        <v>RegistrationName - El dato ingresado no cumple con el estandar</v>
      </c>
      <c r="M18" s="66" t="s">
        <v>1228</v>
      </c>
      <c r="N18" s="66" t="s">
        <v>8</v>
      </c>
      <c r="O18" s="93"/>
    </row>
    <row r="19" customFormat="false" ht="15" hidden="false" customHeight="false" outlineLevel="0" collapsed="false">
      <c r="A19" s="93"/>
      <c r="B19" s="55" t="s">
        <v>1180</v>
      </c>
      <c r="C19" s="58"/>
      <c r="D19" s="152"/>
      <c r="E19" s="152"/>
      <c r="F19" s="57"/>
      <c r="G19" s="153"/>
      <c r="H19" s="58"/>
      <c r="I19" s="171"/>
      <c r="J19" s="57"/>
      <c r="K19" s="153" t="s">
        <v>8</v>
      </c>
      <c r="L19" s="43" t="str">
        <f aca="false">VLOOKUP(K19,CódigosRetorno!$A$2:$B$1795,2,FALSE())</f>
        <v>-</v>
      </c>
      <c r="M19" s="152"/>
      <c r="N19" s="152"/>
      <c r="O19" s="93"/>
    </row>
    <row r="20" customFormat="false" ht="24" hidden="false" customHeight="true" outlineLevel="0" collapsed="false">
      <c r="A20" s="93"/>
      <c r="B20" s="170" t="n">
        <f aca="false">+B17+1</f>
        <v>9</v>
      </c>
      <c r="C20" s="45" t="s">
        <v>1181</v>
      </c>
      <c r="D20" s="170" t="s">
        <v>942</v>
      </c>
      <c r="E20" s="170" t="s">
        <v>143</v>
      </c>
      <c r="F20" s="67" t="s">
        <v>943</v>
      </c>
      <c r="G20" s="120"/>
      <c r="H20" s="45" t="s">
        <v>1182</v>
      </c>
      <c r="I20" s="46" t="s">
        <v>1231</v>
      </c>
      <c r="J20" s="44" t="s">
        <v>6</v>
      </c>
      <c r="K20" s="120" t="s">
        <v>1183</v>
      </c>
      <c r="L20" s="38" t="str">
        <f aca="false">VLOOKUP(K20,CódigosRetorno!$A$2:$B$1795,2,FALSE())</f>
        <v>El tag LineID de VoidedDocumentsLine esta vacío</v>
      </c>
      <c r="M20" s="66" t="s">
        <v>1228</v>
      </c>
      <c r="N20" s="66" t="s">
        <v>8</v>
      </c>
      <c r="O20" s="93"/>
    </row>
    <row r="21" customFormat="false" ht="15" hidden="false" customHeight="false" outlineLevel="0" collapsed="false">
      <c r="A21" s="93"/>
      <c r="B21" s="170"/>
      <c r="C21" s="45"/>
      <c r="D21" s="170"/>
      <c r="E21" s="170"/>
      <c r="F21" s="67"/>
      <c r="G21" s="120"/>
      <c r="H21" s="45"/>
      <c r="I21" s="45" t="s">
        <v>1232</v>
      </c>
      <c r="J21" s="44" t="s">
        <v>6</v>
      </c>
      <c r="K21" s="120" t="s">
        <v>1184</v>
      </c>
      <c r="L21" s="38" t="str">
        <f aca="false">VLOOKUP(K21,CódigosRetorno!$A$2:$B$1795,2,FALSE())</f>
        <v>LineID - El dato ingresado no cumple con el estandar</v>
      </c>
      <c r="M21" s="66" t="s">
        <v>1228</v>
      </c>
      <c r="N21" s="66" t="s">
        <v>8</v>
      </c>
      <c r="O21" s="93"/>
    </row>
    <row r="22" customFormat="false" ht="15" hidden="false" customHeight="false" outlineLevel="0" collapsed="false">
      <c r="A22" s="93"/>
      <c r="B22" s="170"/>
      <c r="C22" s="45"/>
      <c r="D22" s="170"/>
      <c r="E22" s="170"/>
      <c r="F22" s="67"/>
      <c r="G22" s="120"/>
      <c r="H22" s="45"/>
      <c r="I22" s="45" t="s">
        <v>947</v>
      </c>
      <c r="J22" s="44" t="s">
        <v>6</v>
      </c>
      <c r="K22" s="120" t="s">
        <v>1185</v>
      </c>
      <c r="L22" s="38" t="str">
        <f aca="false">VLOOKUP(K22,CódigosRetorno!$A$2:$B$1795,2,FALSE())</f>
        <v>LineID - El dato ingresado debe ser correlativo mayor a cero</v>
      </c>
      <c r="M22" s="66" t="s">
        <v>1228</v>
      </c>
      <c r="N22" s="66" t="s">
        <v>8</v>
      </c>
      <c r="O22" s="93"/>
    </row>
    <row r="23" customFormat="false" ht="15" hidden="false" customHeight="false" outlineLevel="0" collapsed="false">
      <c r="A23" s="93"/>
      <c r="B23" s="170"/>
      <c r="C23" s="45"/>
      <c r="D23" s="170"/>
      <c r="E23" s="170"/>
      <c r="F23" s="67"/>
      <c r="G23" s="120"/>
      <c r="H23" s="45"/>
      <c r="I23" s="51" t="s">
        <v>1186</v>
      </c>
      <c r="J23" s="44" t="s">
        <v>6</v>
      </c>
      <c r="K23" s="47" t="s">
        <v>862</v>
      </c>
      <c r="L23" s="38" t="str">
        <f aca="false">VLOOKUP(K23,CódigosRetorno!$A$2:$B$1795,2,FALSE())</f>
        <v>El número de ítem no puede estar duplicado.</v>
      </c>
      <c r="M23" s="66" t="s">
        <v>1228</v>
      </c>
      <c r="N23" s="66" t="s">
        <v>8</v>
      </c>
      <c r="O23" s="93"/>
    </row>
    <row r="24" customFormat="false" ht="24" hidden="false" customHeight="true" outlineLevel="0" collapsed="false">
      <c r="A24" s="93"/>
      <c r="B24" s="170" t="n">
        <f aca="false">+B20+1</f>
        <v>10</v>
      </c>
      <c r="C24" s="45" t="s">
        <v>1187</v>
      </c>
      <c r="D24" s="170" t="s">
        <v>942</v>
      </c>
      <c r="E24" s="170" t="s">
        <v>143</v>
      </c>
      <c r="F24" s="67" t="s">
        <v>330</v>
      </c>
      <c r="G24" s="120" t="s">
        <v>331</v>
      </c>
      <c r="H24" s="45" t="s">
        <v>1188</v>
      </c>
      <c r="I24" s="46" t="s">
        <v>1231</v>
      </c>
      <c r="J24" s="44" t="s">
        <v>6</v>
      </c>
      <c r="K24" s="120" t="s">
        <v>1189</v>
      </c>
      <c r="L24" s="38" t="str">
        <f aca="false">VLOOKUP(K24,CódigosRetorno!$A$2:$B$1795,2,FALSE())</f>
        <v>El tag DocumentTypeCode es vacío</v>
      </c>
      <c r="M24" s="66" t="s">
        <v>1228</v>
      </c>
      <c r="N24" s="66" t="s">
        <v>8</v>
      </c>
      <c r="O24" s="93"/>
    </row>
    <row r="25" customFormat="false" ht="24" hidden="false" customHeight="true" outlineLevel="0" collapsed="false">
      <c r="A25" s="93"/>
      <c r="B25" s="170"/>
      <c r="C25" s="45"/>
      <c r="D25" s="170"/>
      <c r="E25" s="170"/>
      <c r="F25" s="67"/>
      <c r="G25" s="120"/>
      <c r="H25" s="45"/>
      <c r="I25" s="45" t="s">
        <v>1233</v>
      </c>
      <c r="J25" s="44" t="s">
        <v>6</v>
      </c>
      <c r="K25" s="120" t="s">
        <v>1191</v>
      </c>
      <c r="L25" s="38" t="str">
        <f aca="false">VLOOKUP(K25,CódigosRetorno!$A$2:$B$1795,2,FALSE())</f>
        <v>DocumentTypeCode - El valor del tipo de documento es invalido</v>
      </c>
      <c r="M25" s="66" t="s">
        <v>1228</v>
      </c>
      <c r="N25" s="66" t="s">
        <v>8</v>
      </c>
      <c r="O25" s="93"/>
    </row>
    <row r="26" customFormat="false" ht="24" hidden="false" customHeight="false" outlineLevel="0" collapsed="false">
      <c r="A26" s="93"/>
      <c r="B26" s="170"/>
      <c r="C26" s="45"/>
      <c r="D26" s="170"/>
      <c r="E26" s="170"/>
      <c r="F26" s="67"/>
      <c r="G26" s="120"/>
      <c r="H26" s="45"/>
      <c r="I26" s="45" t="s">
        <v>1234</v>
      </c>
      <c r="J26" s="44" t="s">
        <v>6</v>
      </c>
      <c r="K26" s="120" t="s">
        <v>1191</v>
      </c>
      <c r="L26" s="38" t="str">
        <f aca="false">VLOOKUP(K26,CódigosRetorno!$A$2:$B$1795,2,FALSE())</f>
        <v>DocumentTypeCode - El valor del tipo de documento es invalido</v>
      </c>
      <c r="M26" s="66" t="s">
        <v>1228</v>
      </c>
      <c r="N26" s="66" t="s">
        <v>8</v>
      </c>
      <c r="O26" s="93"/>
    </row>
    <row r="27" customFormat="false" ht="24" hidden="false" customHeight="true" outlineLevel="0" collapsed="false">
      <c r="A27" s="93"/>
      <c r="B27" s="172" t="n">
        <f aca="false">+B24+1</f>
        <v>11</v>
      </c>
      <c r="C27" s="79" t="s">
        <v>1192</v>
      </c>
      <c r="D27" s="66" t="s">
        <v>942</v>
      </c>
      <c r="E27" s="172" t="s">
        <v>143</v>
      </c>
      <c r="F27" s="68" t="s">
        <v>769</v>
      </c>
      <c r="G27" s="169"/>
      <c r="H27" s="79" t="s">
        <v>1193</v>
      </c>
      <c r="I27" s="46" t="s">
        <v>1231</v>
      </c>
      <c r="J27" s="44" t="s">
        <v>6</v>
      </c>
      <c r="K27" s="120" t="s">
        <v>1194</v>
      </c>
      <c r="L27" s="38" t="str">
        <f aca="false">VLOOKUP(K27,CódigosRetorno!$A$2:$B$1795,2,FALSE())</f>
        <v>El tag DocumentSerialID es vacío</v>
      </c>
      <c r="M27" s="66" t="s">
        <v>1228</v>
      </c>
      <c r="N27" s="66" t="s">
        <v>8</v>
      </c>
      <c r="O27" s="93"/>
    </row>
    <row r="28" customFormat="false" ht="36" hidden="false" customHeight="false" outlineLevel="0" collapsed="false">
      <c r="A28" s="93"/>
      <c r="B28" s="172"/>
      <c r="C28" s="79"/>
      <c r="D28" s="66"/>
      <c r="E28" s="66"/>
      <c r="F28" s="68"/>
      <c r="G28" s="169"/>
      <c r="H28" s="79"/>
      <c r="I28" s="45" t="s">
        <v>1235</v>
      </c>
      <c r="J28" s="44" t="s">
        <v>6</v>
      </c>
      <c r="K28" s="120" t="s">
        <v>1236</v>
      </c>
      <c r="L28" s="38" t="str">
        <f aca="false">VLOOKUP(K28,CódigosRetorno!$A$2:$B$1795,2,FALSE())</f>
        <v>El dato ingresado  no cumple con el formato de DocumentSerialID, para DocumentTypeCode con valor 20.</v>
      </c>
      <c r="M28" s="66" t="s">
        <v>1228</v>
      </c>
      <c r="N28" s="66"/>
      <c r="O28" s="93"/>
    </row>
    <row r="29" customFormat="false" ht="36" hidden="false" customHeight="false" outlineLevel="0" collapsed="false">
      <c r="A29" s="93"/>
      <c r="B29" s="172"/>
      <c r="C29" s="79"/>
      <c r="D29" s="66"/>
      <c r="E29" s="66"/>
      <c r="F29" s="68"/>
      <c r="G29" s="169"/>
      <c r="H29" s="79"/>
      <c r="I29" s="45" t="s">
        <v>1237</v>
      </c>
      <c r="J29" s="44" t="s">
        <v>6</v>
      </c>
      <c r="K29" s="120" t="s">
        <v>1238</v>
      </c>
      <c r="L29" s="38" t="str">
        <f aca="false">VLOOKUP(K29,CódigosRetorno!$A$2:$B$1795,2,FALSE())</f>
        <v>El dato ingresado  no cumple con el formato de DocumentSerialID, para DocumentTypeCode con valor 40.</v>
      </c>
      <c r="M29" s="66" t="s">
        <v>1228</v>
      </c>
      <c r="N29" s="66"/>
      <c r="O29" s="93"/>
    </row>
    <row r="30" customFormat="false" ht="48" hidden="false" customHeight="false" outlineLevel="0" collapsed="false">
      <c r="A30" s="93"/>
      <c r="B30" s="172"/>
      <c r="C30" s="79"/>
      <c r="D30" s="66"/>
      <c r="E30" s="66"/>
      <c r="F30" s="68"/>
      <c r="G30" s="169"/>
      <c r="H30" s="79"/>
      <c r="I30" s="38" t="s">
        <v>1239</v>
      </c>
      <c r="J30" s="49" t="s">
        <v>6</v>
      </c>
      <c r="K30" s="116" t="s">
        <v>1240</v>
      </c>
      <c r="L30" s="38" t="str">
        <f aca="false">VLOOKUP(K30,CódigosRetorno!$A$2:$B$1795,2,FALSE())</f>
        <v>La serie no corresponde al tipo de comprobante</v>
      </c>
      <c r="M30" s="66" t="s">
        <v>1228</v>
      </c>
      <c r="N30" s="44"/>
      <c r="O30" s="93"/>
    </row>
    <row r="31" customFormat="false" ht="60" hidden="false" customHeight="false" outlineLevel="0" collapsed="false">
      <c r="A31" s="93"/>
      <c r="B31" s="172"/>
      <c r="C31" s="79"/>
      <c r="D31" s="66"/>
      <c r="E31" s="172"/>
      <c r="F31" s="68"/>
      <c r="G31" s="169"/>
      <c r="H31" s="79"/>
      <c r="I31" s="38" t="s">
        <v>1241</v>
      </c>
      <c r="J31" s="49" t="s">
        <v>6</v>
      </c>
      <c r="K31" s="116" t="s">
        <v>1242</v>
      </c>
      <c r="L31" s="38" t="str">
        <f aca="false">VLOOKUP(K31,CódigosRetorno!$A$2:$B$1795,2,FALSE())</f>
        <v>El comprobante no puede ser dado de baja por exceder el plazo desde su fecha de recepcion</v>
      </c>
      <c r="M31" s="66" t="s">
        <v>1230</v>
      </c>
      <c r="N31" s="44"/>
      <c r="O31" s="93"/>
    </row>
    <row r="32" customFormat="false" ht="24" hidden="false" customHeight="true" outlineLevel="0" collapsed="false">
      <c r="A32" s="93"/>
      <c r="B32" s="172" t="n">
        <f aca="false">+B27+1</f>
        <v>12</v>
      </c>
      <c r="C32" s="79" t="s">
        <v>1201</v>
      </c>
      <c r="D32" s="172" t="s">
        <v>942</v>
      </c>
      <c r="E32" s="172" t="s">
        <v>143</v>
      </c>
      <c r="F32" s="68" t="s">
        <v>1202</v>
      </c>
      <c r="G32" s="169"/>
      <c r="H32" s="79" t="s">
        <v>1203</v>
      </c>
      <c r="I32" s="46" t="s">
        <v>1231</v>
      </c>
      <c r="J32" s="44" t="s">
        <v>6</v>
      </c>
      <c r="K32" s="120" t="s">
        <v>1204</v>
      </c>
      <c r="L32" s="38" t="str">
        <f aca="false">VLOOKUP(K32,CódigosRetorno!$A$2:$B$1795,2,FALSE())</f>
        <v>El tag DocumentNumberID esta vacío</v>
      </c>
      <c r="M32" s="66" t="s">
        <v>1228</v>
      </c>
      <c r="N32" s="66" t="s">
        <v>8</v>
      </c>
      <c r="O32" s="93"/>
    </row>
    <row r="33" customFormat="false" ht="24" hidden="false" customHeight="false" outlineLevel="0" collapsed="false">
      <c r="A33" s="93"/>
      <c r="B33" s="172"/>
      <c r="C33" s="79"/>
      <c r="D33" s="172"/>
      <c r="E33" s="172"/>
      <c r="F33" s="68"/>
      <c r="G33" s="169"/>
      <c r="H33" s="79"/>
      <c r="I33" s="45" t="s">
        <v>1205</v>
      </c>
      <c r="J33" s="44" t="s">
        <v>6</v>
      </c>
      <c r="K33" s="120" t="s">
        <v>1206</v>
      </c>
      <c r="L33" s="38" t="str">
        <f aca="false">VLOOKUP(K33,CódigosRetorno!$A$2:$B$1795,2,FALSE())</f>
        <v>El dato ingresado en DocumentNumberID debe ser numerico y como maximo de 8 digitos</v>
      </c>
      <c r="M33" s="66" t="s">
        <v>1228</v>
      </c>
      <c r="N33" s="66" t="s">
        <v>8</v>
      </c>
      <c r="O33" s="93"/>
    </row>
    <row r="34" customFormat="false" ht="24" hidden="false" customHeight="false" outlineLevel="0" collapsed="false">
      <c r="A34" s="93"/>
      <c r="B34" s="172"/>
      <c r="C34" s="79"/>
      <c r="D34" s="172"/>
      <c r="E34" s="172"/>
      <c r="F34" s="68"/>
      <c r="G34" s="169"/>
      <c r="H34" s="79"/>
      <c r="I34" s="45" t="s">
        <v>1207</v>
      </c>
      <c r="J34" s="44" t="s">
        <v>6</v>
      </c>
      <c r="K34" s="47" t="s">
        <v>1208</v>
      </c>
      <c r="L34" s="38" t="str">
        <f aca="false">VLOOKUP(K34,CódigosRetorno!$A$2:$B$1795,2,FALSE())</f>
        <v>Los documentos informados en el archivo XML se encuentran duplicados</v>
      </c>
      <c r="M34" s="66" t="s">
        <v>1228</v>
      </c>
      <c r="N34" s="66" t="s">
        <v>8</v>
      </c>
      <c r="O34" s="93"/>
    </row>
    <row r="35" customFormat="false" ht="36" hidden="false" customHeight="false" outlineLevel="0" collapsed="false">
      <c r="A35" s="93"/>
      <c r="B35" s="172"/>
      <c r="C35" s="79"/>
      <c r="D35" s="172"/>
      <c r="E35" s="172"/>
      <c r="F35" s="68"/>
      <c r="G35" s="169"/>
      <c r="H35" s="79"/>
      <c r="I35" s="45" t="s">
        <v>1243</v>
      </c>
      <c r="J35" s="44" t="s">
        <v>6</v>
      </c>
      <c r="K35" s="120" t="s">
        <v>1244</v>
      </c>
      <c r="L35" s="38" t="str">
        <f aca="false">VLOOKUP(K35,CódigosRetorno!$A$2:$B$1795,2,FALSE())</f>
        <v>El comprobante que desea revertir no existe.</v>
      </c>
      <c r="M35" s="66" t="s">
        <v>1230</v>
      </c>
      <c r="N35" s="44" t="s">
        <v>619</v>
      </c>
      <c r="O35" s="93"/>
    </row>
    <row r="36" customFormat="false" ht="36" hidden="false" customHeight="false" outlineLevel="0" collapsed="false">
      <c r="A36" s="93"/>
      <c r="B36" s="172"/>
      <c r="C36" s="79"/>
      <c r="D36" s="172"/>
      <c r="E36" s="172"/>
      <c r="F36" s="68"/>
      <c r="G36" s="169"/>
      <c r="H36" s="79"/>
      <c r="I36" s="38" t="s">
        <v>1245</v>
      </c>
      <c r="J36" s="49" t="s">
        <v>6</v>
      </c>
      <c r="K36" s="116" t="s">
        <v>1213</v>
      </c>
      <c r="L36" s="38" t="s">
        <v>1246</v>
      </c>
      <c r="M36" s="49" t="s">
        <v>1230</v>
      </c>
      <c r="N36" s="49" t="s">
        <v>619</v>
      </c>
      <c r="O36" s="93"/>
    </row>
    <row r="37" customFormat="false" ht="36" hidden="false" customHeight="false" outlineLevel="0" collapsed="false">
      <c r="A37" s="93"/>
      <c r="B37" s="172"/>
      <c r="C37" s="79"/>
      <c r="D37" s="172"/>
      <c r="E37" s="172"/>
      <c r="F37" s="68"/>
      <c r="G37" s="169"/>
      <c r="H37" s="79"/>
      <c r="I37" s="45" t="s">
        <v>1247</v>
      </c>
      <c r="J37" s="44" t="s">
        <v>6</v>
      </c>
      <c r="K37" s="120" t="s">
        <v>1248</v>
      </c>
      <c r="L37" s="38" t="str">
        <f aca="false">VLOOKUP(K37,CódigosRetorno!$A$2:$B$1795,2,FALSE())</f>
        <v>El comprobante fue informado previamente en una reversión.</v>
      </c>
      <c r="M37" s="66" t="s">
        <v>1230</v>
      </c>
      <c r="N37" s="44" t="s">
        <v>619</v>
      </c>
      <c r="O37" s="93"/>
    </row>
    <row r="38" customFormat="false" ht="36" hidden="false" customHeight="false" outlineLevel="0" collapsed="false">
      <c r="A38" s="93"/>
      <c r="B38" s="172"/>
      <c r="C38" s="79"/>
      <c r="D38" s="172"/>
      <c r="E38" s="172"/>
      <c r="F38" s="68"/>
      <c r="G38" s="169"/>
      <c r="H38" s="79"/>
      <c r="I38" s="38" t="s">
        <v>1249</v>
      </c>
      <c r="J38" s="49" t="s">
        <v>6</v>
      </c>
      <c r="K38" s="116" t="s">
        <v>1250</v>
      </c>
      <c r="L38" s="38" t="str">
        <f aca="false">VLOOKUP(K38,CódigosRetorno!$A$2:$B$1795,2,FALSE())</f>
        <v>La liquidacion de compra a dar de baja no debe tener pagos registrados</v>
      </c>
      <c r="M38" s="66" t="s">
        <v>1230</v>
      </c>
      <c r="N38" s="44" t="s">
        <v>619</v>
      </c>
      <c r="O38" s="93"/>
    </row>
    <row r="39" customFormat="false" ht="24" hidden="false" customHeight="true" outlineLevel="0" collapsed="false">
      <c r="A39" s="93"/>
      <c r="B39" s="66" t="n">
        <f aca="false">+B32+1</f>
        <v>13</v>
      </c>
      <c r="C39" s="46" t="s">
        <v>1221</v>
      </c>
      <c r="D39" s="66" t="s">
        <v>942</v>
      </c>
      <c r="E39" s="66" t="s">
        <v>143</v>
      </c>
      <c r="F39" s="44" t="s">
        <v>223</v>
      </c>
      <c r="G39" s="120"/>
      <c r="H39" s="45" t="s">
        <v>1222</v>
      </c>
      <c r="I39" s="46" t="s">
        <v>1231</v>
      </c>
      <c r="J39" s="44" t="s">
        <v>6</v>
      </c>
      <c r="K39" s="120" t="s">
        <v>1223</v>
      </c>
      <c r="L39" s="38" t="str">
        <f aca="false">VLOOKUP(K39,CódigosRetorno!$A$2:$B$1795,2,FALSE())</f>
        <v>El tag VoidReasonDescription esta vacío</v>
      </c>
      <c r="M39" s="66" t="s">
        <v>1228</v>
      </c>
      <c r="N39" s="66" t="s">
        <v>8</v>
      </c>
      <c r="O39" s="93"/>
    </row>
    <row r="40" customFormat="false" ht="24" hidden="false" customHeight="false" outlineLevel="0" collapsed="false">
      <c r="A40" s="93"/>
      <c r="B40" s="66"/>
      <c r="C40" s="46"/>
      <c r="D40" s="66"/>
      <c r="E40" s="66"/>
      <c r="F40" s="44"/>
      <c r="G40" s="120"/>
      <c r="H40" s="45"/>
      <c r="I40" s="45" t="s">
        <v>1224</v>
      </c>
      <c r="J40" s="44" t="s">
        <v>208</v>
      </c>
      <c r="K40" s="120" t="s">
        <v>1225</v>
      </c>
      <c r="L40" s="38" t="str">
        <f aca="false">VLOOKUP(K40,CódigosRetorno!$A$2:$B$1795,2,FALSE())</f>
        <v>El dato ingresado en VoidReasonDescription debe contener información válida</v>
      </c>
      <c r="M40" s="66" t="s">
        <v>1228</v>
      </c>
      <c r="N40" s="66" t="s">
        <v>8</v>
      </c>
      <c r="O40" s="93"/>
    </row>
    <row r="41" customFormat="false" ht="15" hidden="false" customHeight="false" outlineLevel="0" collapsed="false">
      <c r="A41" s="93"/>
      <c r="B41" s="94"/>
      <c r="C41" s="93"/>
      <c r="D41" s="94"/>
      <c r="E41" s="94"/>
      <c r="F41" s="94"/>
      <c r="G41" s="95"/>
      <c r="H41" s="32"/>
      <c r="I41" s="32"/>
      <c r="J41" s="33"/>
      <c r="K41" s="95"/>
      <c r="L41" s="32"/>
      <c r="M41" s="94"/>
      <c r="N41" s="94"/>
      <c r="O41" s="93"/>
    </row>
    <row r="42" customFormat="false" ht="15" hidden="false" customHeight="false" outlineLevel="0" collapsed="false"/>
  </sheetData>
  <autoFilter ref="J1:K66"/>
  <mergeCells count="70">
    <mergeCell ref="B5:B6"/>
    <mergeCell ref="C5:C6"/>
    <mergeCell ref="D5:D6"/>
    <mergeCell ref="E5:E6"/>
    <mergeCell ref="F5:F6"/>
    <mergeCell ref="G5:G6"/>
    <mergeCell ref="H5:H6"/>
    <mergeCell ref="B8:B9"/>
    <mergeCell ref="C8:C9"/>
    <mergeCell ref="D8:D9"/>
    <mergeCell ref="E8:E9"/>
    <mergeCell ref="F8:F9"/>
    <mergeCell ref="G8:G9"/>
    <mergeCell ref="H8:H9"/>
    <mergeCell ref="B10:B11"/>
    <mergeCell ref="C10:C11"/>
    <mergeCell ref="D10:D11"/>
    <mergeCell ref="E10:E11"/>
    <mergeCell ref="F10:F11"/>
    <mergeCell ref="G10:G11"/>
    <mergeCell ref="H10:H11"/>
    <mergeCell ref="B14:B16"/>
    <mergeCell ref="D14:D16"/>
    <mergeCell ref="E14:E16"/>
    <mergeCell ref="C15:C16"/>
    <mergeCell ref="F15:F16"/>
    <mergeCell ref="G15:G16"/>
    <mergeCell ref="H15:H16"/>
    <mergeCell ref="B17:B18"/>
    <mergeCell ref="C17:C18"/>
    <mergeCell ref="D17:D18"/>
    <mergeCell ref="E17:E18"/>
    <mergeCell ref="F17:F18"/>
    <mergeCell ref="G17:G18"/>
    <mergeCell ref="H17:H18"/>
    <mergeCell ref="B20:B23"/>
    <mergeCell ref="C20:C23"/>
    <mergeCell ref="D20:D23"/>
    <mergeCell ref="E20:E23"/>
    <mergeCell ref="F20:F23"/>
    <mergeCell ref="G20:G23"/>
    <mergeCell ref="H20:H23"/>
    <mergeCell ref="B24:B26"/>
    <mergeCell ref="C24:C26"/>
    <mergeCell ref="D24:D26"/>
    <mergeCell ref="E24:E26"/>
    <mergeCell ref="F24:F26"/>
    <mergeCell ref="G24:G26"/>
    <mergeCell ref="H24:H26"/>
    <mergeCell ref="B27:B31"/>
    <mergeCell ref="C27:C31"/>
    <mergeCell ref="D27:D31"/>
    <mergeCell ref="E27:E31"/>
    <mergeCell ref="F27:F31"/>
    <mergeCell ref="G27:G31"/>
    <mergeCell ref="H27:H31"/>
    <mergeCell ref="B32:B38"/>
    <mergeCell ref="C32:C38"/>
    <mergeCell ref="D32:D38"/>
    <mergeCell ref="E32:E38"/>
    <mergeCell ref="F32:F38"/>
    <mergeCell ref="G32:G38"/>
    <mergeCell ref="H32:H38"/>
    <mergeCell ref="B39:B40"/>
    <mergeCell ref="C39:C40"/>
    <mergeCell ref="D39:D40"/>
    <mergeCell ref="E39:E40"/>
    <mergeCell ref="F39:F40"/>
    <mergeCell ref="G39:G40"/>
    <mergeCell ref="H39:H40"/>
  </mergeCells>
  <printOptions headings="false" gridLines="false" gridLinesSet="true" horizontalCentered="false" verticalCentered="false"/>
  <pageMargins left="0.529861111111111" right="0.275694444444444" top="1.18125" bottom="0.747916666666667" header="0.511811023622047" footer="0.511811023622047"/>
  <pageSetup paperSize="9" scale="8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MJ1958"/>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2" ySplit="1" topLeftCell="F416" activePane="bottomRight" state="frozen"/>
      <selection pane="topLeft" activeCell="A1" activeCellId="0" sqref="A1"/>
      <selection pane="topRight" activeCell="F1" activeCellId="0" sqref="F1"/>
      <selection pane="bottomLeft" activeCell="A416" activeCellId="0" sqref="A416"/>
      <selection pane="bottomRight" activeCell="F418" activeCellId="0" sqref="417:418"/>
    </sheetView>
  </sheetViews>
  <sheetFormatPr defaultColWidth="11.5703125" defaultRowHeight="15" zeroHeight="true" outlineLevelRow="0" outlineLevelCol="0"/>
  <cols>
    <col collapsed="false" customWidth="true" hidden="false" outlineLevel="0" max="1" min="1" style="1" width="4.42"/>
    <col collapsed="false" customWidth="true" hidden="false" outlineLevel="0" max="2" min="2" style="173" width="28.57"/>
    <col collapsed="false" customWidth="true" hidden="false" outlineLevel="0" max="3" min="3" style="1" width="7.42"/>
    <col collapsed="false" customWidth="true" hidden="false" outlineLevel="0" max="4" min="4" style="1" width="11.43"/>
    <col collapsed="false" customWidth="true" hidden="false" outlineLevel="0" max="5" min="5" style="1" width="10"/>
    <col collapsed="false" customWidth="true" hidden="false" outlineLevel="0" max="6" min="6" style="1" width="15.57"/>
    <col collapsed="false" customWidth="true" hidden="false" outlineLevel="0" max="7" min="7" style="1" width="35.85"/>
    <col collapsed="false" customWidth="true" hidden="true" outlineLevel="0" max="8" min="8" style="1" width="7.42"/>
    <col collapsed="false" customWidth="true" hidden="false" outlineLevel="0" max="9" min="9" style="1" width="41.42"/>
    <col collapsed="false" customWidth="true" hidden="false" outlineLevel="0" max="10" min="10" style="1" width="10"/>
    <col collapsed="false" customWidth="true" hidden="false" outlineLevel="0" max="11" min="11" style="174" width="10"/>
    <col collapsed="false" customWidth="true" hidden="false" outlineLevel="0" max="12" min="12" style="1" width="41.42"/>
    <col collapsed="false" customWidth="true" hidden="false" outlineLevel="0" max="13" min="13" style="1" width="12.57"/>
    <col collapsed="false" customWidth="true" hidden="false" outlineLevel="0" max="14" min="14" style="1" width="2.57"/>
    <col collapsed="false" customWidth="true" hidden="true" outlineLevel="0" max="23" min="15" style="1" width="9.14"/>
    <col collapsed="false" customWidth="false" hidden="true" outlineLevel="0" max="1024" min="24" style="1" width="11.57"/>
  </cols>
  <sheetData>
    <row r="1" customFormat="false" ht="48" hidden="false" customHeight="false" outlineLevel="0" collapsed="false">
      <c r="A1" s="21" t="s">
        <v>133</v>
      </c>
      <c r="B1" s="175" t="s">
        <v>58</v>
      </c>
      <c r="C1" s="21" t="s">
        <v>59</v>
      </c>
      <c r="D1" s="21" t="s">
        <v>1251</v>
      </c>
      <c r="E1" s="21" t="s">
        <v>135</v>
      </c>
      <c r="F1" s="21" t="s">
        <v>1252</v>
      </c>
      <c r="G1" s="21" t="s">
        <v>61</v>
      </c>
      <c r="H1" s="21" t="s">
        <v>1253</v>
      </c>
      <c r="I1" s="21" t="s">
        <v>0</v>
      </c>
      <c r="J1" s="21" t="s">
        <v>1</v>
      </c>
      <c r="K1" s="21" t="s">
        <v>2</v>
      </c>
      <c r="L1" s="21" t="s">
        <v>139</v>
      </c>
      <c r="M1" s="21" t="s">
        <v>4</v>
      </c>
      <c r="N1" s="176"/>
    </row>
    <row r="2" customFormat="false" ht="15" hidden="false" customHeight="false" outlineLevel="0" collapsed="false">
      <c r="A2" s="36" t="s">
        <v>8</v>
      </c>
      <c r="B2" s="50" t="s">
        <v>8</v>
      </c>
      <c r="C2" s="36"/>
      <c r="D2" s="36" t="s">
        <v>8</v>
      </c>
      <c r="E2" s="36" t="s">
        <v>8</v>
      </c>
      <c r="F2" s="36" t="s">
        <v>8</v>
      </c>
      <c r="G2" s="37" t="s">
        <v>8</v>
      </c>
      <c r="H2" s="36"/>
      <c r="I2" s="38" t="s">
        <v>140</v>
      </c>
      <c r="J2" s="39" t="s">
        <v>8</v>
      </c>
      <c r="K2" s="39" t="s">
        <v>8</v>
      </c>
      <c r="L2" s="38" t="str">
        <f aca="false">VLOOKUP(K2,CódigosRetorno!A:B,2,FALSE())</f>
        <v>-</v>
      </c>
      <c r="M2" s="36" t="s">
        <v>8</v>
      </c>
      <c r="N2" s="18"/>
    </row>
    <row r="3" customFormat="false" ht="15" hidden="false" customHeight="false" outlineLevel="0" collapsed="false">
      <c r="A3" s="63" t="s">
        <v>1254</v>
      </c>
      <c r="B3" s="43"/>
      <c r="C3" s="96"/>
      <c r="D3" s="96" t="s">
        <v>8</v>
      </c>
      <c r="E3" s="96" t="s">
        <v>8</v>
      </c>
      <c r="F3" s="96" t="s">
        <v>8</v>
      </c>
      <c r="G3" s="70" t="s">
        <v>8</v>
      </c>
      <c r="H3" s="96"/>
      <c r="I3" s="43" t="s">
        <v>8</v>
      </c>
      <c r="J3" s="98" t="s">
        <v>8</v>
      </c>
      <c r="K3" s="110" t="s">
        <v>8</v>
      </c>
      <c r="L3" s="43" t="str">
        <f aca="false">VLOOKUP(K3,CódigosRetorno!A:B,2,FALSE())</f>
        <v>-</v>
      </c>
      <c r="M3" s="69" t="s">
        <v>8</v>
      </c>
      <c r="N3" s="16"/>
    </row>
    <row r="4" customFormat="false" ht="24" hidden="false" customHeight="true" outlineLevel="0" collapsed="false">
      <c r="A4" s="119" t="n">
        <v>1</v>
      </c>
      <c r="B4" s="177" t="s">
        <v>142</v>
      </c>
      <c r="C4" s="178" t="s">
        <v>63</v>
      </c>
      <c r="D4" s="178" t="s">
        <v>143</v>
      </c>
      <c r="E4" s="119" t="s">
        <v>144</v>
      </c>
      <c r="F4" s="178" t="s">
        <v>1255</v>
      </c>
      <c r="G4" s="179" t="s">
        <v>1256</v>
      </c>
      <c r="H4" s="49" t="n">
        <v>1</v>
      </c>
      <c r="I4" s="179" t="s">
        <v>605</v>
      </c>
      <c r="J4" s="180" t="s">
        <v>6</v>
      </c>
      <c r="K4" s="181" t="s">
        <v>892</v>
      </c>
      <c r="L4" s="179" t="str">
        <f aca="false">VLOOKUP(K4,CódigosRetorno!$A$2:$B$1795,2,FALSE())</f>
        <v>El XML no contiene el tag o no existe informacion de UBLVersionID</v>
      </c>
      <c r="M4" s="119" t="s">
        <v>8</v>
      </c>
      <c r="N4" s="182"/>
    </row>
    <row r="5" customFormat="false" ht="15" hidden="false" customHeight="false" outlineLevel="0" collapsed="false">
      <c r="A5" s="119"/>
      <c r="B5" s="177"/>
      <c r="C5" s="178"/>
      <c r="D5" s="178"/>
      <c r="E5" s="119"/>
      <c r="F5" s="178"/>
      <c r="G5" s="179"/>
      <c r="H5" s="49"/>
      <c r="I5" s="38" t="s">
        <v>1257</v>
      </c>
      <c r="J5" s="52" t="s">
        <v>6</v>
      </c>
      <c r="K5" s="116" t="s">
        <v>894</v>
      </c>
      <c r="L5" s="38" t="str">
        <f aca="false">VLOOKUP(K5,CódigosRetorno!$A$2:$B$1795,2,FALSE())</f>
        <v>UBLVersionID - La versión del UBL no es correcta</v>
      </c>
      <c r="M5" s="49" t="s">
        <v>8</v>
      </c>
      <c r="N5" s="16"/>
    </row>
    <row r="6" customFormat="false" ht="15" hidden="false" customHeight="true" outlineLevel="0" collapsed="false">
      <c r="A6" s="119" t="n">
        <f aca="false">A4+1</f>
        <v>2</v>
      </c>
      <c r="B6" s="179" t="s">
        <v>151</v>
      </c>
      <c r="C6" s="178" t="s">
        <v>63</v>
      </c>
      <c r="D6" s="178" t="s">
        <v>143</v>
      </c>
      <c r="E6" s="119" t="s">
        <v>144</v>
      </c>
      <c r="F6" s="181" t="s">
        <v>890</v>
      </c>
      <c r="G6" s="179" t="s">
        <v>1258</v>
      </c>
      <c r="H6" s="49" t="n">
        <v>1</v>
      </c>
      <c r="I6" s="179" t="s">
        <v>605</v>
      </c>
      <c r="J6" s="180" t="s">
        <v>6</v>
      </c>
      <c r="K6" s="181" t="s">
        <v>1259</v>
      </c>
      <c r="L6" s="179" t="str">
        <f aca="false">VLOOKUP(K6,CódigosRetorno!$A$2:$B$1795,2,FALSE())</f>
        <v>El XML no existe informacion de CustomizationID</v>
      </c>
      <c r="M6" s="119" t="s">
        <v>8</v>
      </c>
      <c r="N6" s="182"/>
    </row>
    <row r="7" customFormat="false" ht="24" hidden="false" customHeight="false" outlineLevel="0" collapsed="false">
      <c r="A7" s="119"/>
      <c r="B7" s="179"/>
      <c r="C7" s="178"/>
      <c r="D7" s="178"/>
      <c r="E7" s="119"/>
      <c r="F7" s="181"/>
      <c r="G7" s="179"/>
      <c r="H7" s="49"/>
      <c r="I7" s="38" t="s">
        <v>893</v>
      </c>
      <c r="J7" s="52" t="s">
        <v>6</v>
      </c>
      <c r="K7" s="116" t="s">
        <v>899</v>
      </c>
      <c r="L7" s="38" t="str">
        <f aca="false">VLOOKUP(K7,CódigosRetorno!$A$2:$B$1795,2,FALSE())</f>
        <v>CustomizationID - La versión del documento no es la correcta</v>
      </c>
      <c r="M7" s="49" t="s">
        <v>8</v>
      </c>
      <c r="N7" s="16"/>
    </row>
    <row r="8" s="189" customFormat="true" ht="24" hidden="false" customHeight="false" outlineLevel="0" collapsed="false">
      <c r="A8" s="119"/>
      <c r="B8" s="179"/>
      <c r="C8" s="178"/>
      <c r="D8" s="183" t="s">
        <v>184</v>
      </c>
      <c r="E8" s="184"/>
      <c r="F8" s="185" t="s">
        <v>1260</v>
      </c>
      <c r="G8" s="186" t="s">
        <v>1261</v>
      </c>
      <c r="H8" s="184" t="s">
        <v>1262</v>
      </c>
      <c r="I8" s="186" t="s">
        <v>1263</v>
      </c>
      <c r="J8" s="183" t="s">
        <v>208</v>
      </c>
      <c r="K8" s="187" t="s">
        <v>1264</v>
      </c>
      <c r="L8" s="186" t="str">
        <f aca="false">VLOOKUP(K8,CódigosRetorno!$A$2:$B$1795,2,FALSE())</f>
        <v>El dato ingresado como atributo @schemeAgencyName es incorrecto.</v>
      </c>
      <c r="M8" s="184" t="s">
        <v>8</v>
      </c>
      <c r="N8" s="188"/>
    </row>
    <row r="9" customFormat="false" ht="36" hidden="false" customHeight="true" outlineLevel="0" collapsed="false">
      <c r="A9" s="190" t="n">
        <f aca="false">A6+1</f>
        <v>3</v>
      </c>
      <c r="B9" s="177" t="s">
        <v>1265</v>
      </c>
      <c r="C9" s="178" t="s">
        <v>63</v>
      </c>
      <c r="D9" s="178" t="s">
        <v>143</v>
      </c>
      <c r="E9" s="190" t="s">
        <v>162</v>
      </c>
      <c r="F9" s="178" t="s">
        <v>163</v>
      </c>
      <c r="G9" s="179" t="s">
        <v>1266</v>
      </c>
      <c r="H9" s="117" t="n">
        <v>1</v>
      </c>
      <c r="I9" s="177" t="s">
        <v>613</v>
      </c>
      <c r="J9" s="180" t="s">
        <v>6</v>
      </c>
      <c r="K9" s="180" t="s">
        <v>614</v>
      </c>
      <c r="L9" s="179" t="str">
        <f aca="false">VLOOKUP(K9,CódigosRetorno!$A$2:$B$1795,2,FALSE())</f>
        <v>Numero de Serie del nombre del archivo no coincide con el consignado en el contenido del archivo XML</v>
      </c>
      <c r="M9" s="119" t="s">
        <v>8</v>
      </c>
      <c r="N9" s="182"/>
    </row>
    <row r="10" customFormat="false" ht="36" hidden="false" customHeight="false" outlineLevel="0" collapsed="false">
      <c r="A10" s="190"/>
      <c r="B10" s="177"/>
      <c r="C10" s="178"/>
      <c r="D10" s="178"/>
      <c r="E10" s="190"/>
      <c r="F10" s="178"/>
      <c r="G10" s="179"/>
      <c r="H10" s="117"/>
      <c r="I10" s="51" t="s">
        <v>615</v>
      </c>
      <c r="J10" s="52" t="s">
        <v>6</v>
      </c>
      <c r="K10" s="52" t="s">
        <v>616</v>
      </c>
      <c r="L10" s="38" t="str">
        <f aca="false">VLOOKUP(K10,CódigosRetorno!$A$2:$B$1795,2,FALSE())</f>
        <v>Número de documento en el nombre del archivo no coincide con el consignado en el contenido del XML</v>
      </c>
      <c r="M10" s="49" t="s">
        <v>8</v>
      </c>
      <c r="N10" s="16"/>
    </row>
    <row r="11" customFormat="false" ht="36" hidden="false" customHeight="false" outlineLevel="0" collapsed="false">
      <c r="A11" s="190"/>
      <c r="B11" s="177"/>
      <c r="C11" s="178"/>
      <c r="D11" s="178"/>
      <c r="E11" s="190"/>
      <c r="F11" s="178"/>
      <c r="G11" s="179"/>
      <c r="H11" s="117"/>
      <c r="I11" s="51" t="s">
        <v>1267</v>
      </c>
      <c r="J11" s="52" t="s">
        <v>6</v>
      </c>
      <c r="K11" s="52" t="s">
        <v>168</v>
      </c>
      <c r="L11" s="38" t="str">
        <f aca="false">VLOOKUP(K11,CódigosRetorno!$A$2:$B$1795,2,FALSE())</f>
        <v>ID - El dato SERIE-CORRELATIVO no cumple con el formato de acuerdo al tipo de comprobante</v>
      </c>
      <c r="M11" s="49" t="s">
        <v>8</v>
      </c>
      <c r="N11" s="16"/>
    </row>
    <row r="12" customFormat="false" ht="36" hidden="false" customHeight="false" outlineLevel="0" collapsed="false">
      <c r="A12" s="190"/>
      <c r="B12" s="177"/>
      <c r="C12" s="178"/>
      <c r="D12" s="178"/>
      <c r="E12" s="190"/>
      <c r="F12" s="178"/>
      <c r="G12" s="179"/>
      <c r="H12" s="117"/>
      <c r="I12" s="51" t="s">
        <v>1268</v>
      </c>
      <c r="J12" s="52" t="s">
        <v>6</v>
      </c>
      <c r="K12" s="52" t="s">
        <v>170</v>
      </c>
      <c r="L12" s="38" t="str">
        <f aca="false">VLOOKUP(K12,CódigosRetorno!$A$2:$B$1795,2,FALSE())</f>
        <v>El comprobante fue registrado previamente con otros datos</v>
      </c>
      <c r="M12" s="49" t="s">
        <v>971</v>
      </c>
      <c r="N12" s="16"/>
    </row>
    <row r="13" customFormat="false" ht="84" hidden="false" customHeight="false" outlineLevel="0" collapsed="false">
      <c r="A13" s="190"/>
      <c r="B13" s="177"/>
      <c r="C13" s="178"/>
      <c r="D13" s="178"/>
      <c r="E13" s="190"/>
      <c r="F13" s="178"/>
      <c r="G13" s="179"/>
      <c r="H13" s="117"/>
      <c r="I13" s="51" t="s">
        <v>1269</v>
      </c>
      <c r="J13" s="52" t="s">
        <v>6</v>
      </c>
      <c r="K13" s="52" t="s">
        <v>1270</v>
      </c>
      <c r="L13" s="38" t="str">
        <f aca="false">VLOOKUP(K13,CódigosRetorno!$A$2:$B$1795,2,FALSE())</f>
        <v>El comprobante ya esta informado y se encuentra con estado anulado o rechazado</v>
      </c>
      <c r="M13" s="49" t="s">
        <v>971</v>
      </c>
      <c r="N13" s="16"/>
    </row>
    <row r="14" customFormat="false" ht="48" hidden="false" customHeight="false" outlineLevel="0" collapsed="false">
      <c r="A14" s="190"/>
      <c r="B14" s="177"/>
      <c r="C14" s="178"/>
      <c r="D14" s="178"/>
      <c r="E14" s="190"/>
      <c r="F14" s="178"/>
      <c r="G14" s="179"/>
      <c r="H14" s="117"/>
      <c r="I14" s="51" t="s">
        <v>172</v>
      </c>
      <c r="J14" s="52" t="s">
        <v>208</v>
      </c>
      <c r="K14" s="52" t="s">
        <v>961</v>
      </c>
      <c r="L14" s="38" t="str">
        <f aca="false">VLOOKUP(K14,CódigosRetorno!$A$2:$B$1795,2,FALSE())</f>
        <v>Comprobante físico no se encuentra autorizado como comprobante de contingencia</v>
      </c>
      <c r="M14" s="49" t="s">
        <v>174</v>
      </c>
      <c r="N14" s="16"/>
    </row>
    <row r="15" customFormat="false" ht="48" hidden="false" customHeight="false" outlineLevel="0" collapsed="false">
      <c r="A15" s="190"/>
      <c r="B15" s="177"/>
      <c r="C15" s="178"/>
      <c r="D15" s="178"/>
      <c r="E15" s="190"/>
      <c r="F15" s="178"/>
      <c r="G15" s="179"/>
      <c r="H15" s="117"/>
      <c r="I15" s="51" t="s">
        <v>172</v>
      </c>
      <c r="J15" s="52" t="s">
        <v>6</v>
      </c>
      <c r="K15" s="52" t="s">
        <v>173</v>
      </c>
      <c r="L15" s="38" t="str">
        <f aca="false">VLOOKUP(K15,CódigosRetorno!$A$2:$B$1795,2,FALSE())</f>
        <v>Comprobante físico no se encuentra autorizado</v>
      </c>
      <c r="M15" s="49" t="s">
        <v>175</v>
      </c>
      <c r="N15" s="16"/>
    </row>
    <row r="16" customFormat="false" ht="48" hidden="false" customHeight="true" outlineLevel="0" collapsed="false">
      <c r="A16" s="119" t="n">
        <f aca="false">A9+1</f>
        <v>4</v>
      </c>
      <c r="B16" s="179" t="s">
        <v>176</v>
      </c>
      <c r="C16" s="178" t="s">
        <v>63</v>
      </c>
      <c r="D16" s="178" t="s">
        <v>143</v>
      </c>
      <c r="E16" s="119" t="s">
        <v>177</v>
      </c>
      <c r="F16" s="178" t="s">
        <v>178</v>
      </c>
      <c r="G16" s="179" t="s">
        <v>1271</v>
      </c>
      <c r="H16" s="49" t="n">
        <v>1</v>
      </c>
      <c r="I16" s="177" t="s">
        <v>430</v>
      </c>
      <c r="J16" s="180" t="s">
        <v>6</v>
      </c>
      <c r="K16" s="180" t="s">
        <v>622</v>
      </c>
      <c r="L16" s="179" t="str">
        <f aca="false">VLOOKUP(K16,CódigosRetorno!$A$2:$B$1795,2,FALSE())</f>
        <v>Presentacion fuera de fecha</v>
      </c>
      <c r="M16" s="119" t="s">
        <v>1272</v>
      </c>
      <c r="N16" s="182"/>
    </row>
    <row r="17" customFormat="false" ht="24" hidden="false" customHeight="false" outlineLevel="0" collapsed="false">
      <c r="A17" s="119"/>
      <c r="B17" s="179"/>
      <c r="C17" s="178"/>
      <c r="D17" s="178"/>
      <c r="E17" s="119"/>
      <c r="F17" s="178"/>
      <c r="G17" s="179"/>
      <c r="H17" s="49"/>
      <c r="I17" s="51" t="s">
        <v>1273</v>
      </c>
      <c r="J17" s="52" t="s">
        <v>6</v>
      </c>
      <c r="K17" s="52" t="s">
        <v>1274</v>
      </c>
      <c r="L17" s="38" t="str">
        <f aca="false">VLOOKUP(K17,CódigosRetorno!$A$2:$B$1795,2,FALSE())</f>
        <v>La fecha de emision se encuentra fuera del limite permitido</v>
      </c>
      <c r="M17" s="49" t="s">
        <v>8</v>
      </c>
      <c r="N17" s="16"/>
    </row>
    <row r="18" s="189" customFormat="true" ht="15" hidden="false" customHeight="false" outlineLevel="0" collapsed="false">
      <c r="A18" s="184" t="n">
        <f aca="false">A16+1</f>
        <v>5</v>
      </c>
      <c r="B18" s="191" t="s">
        <v>183</v>
      </c>
      <c r="C18" s="183" t="s">
        <v>63</v>
      </c>
      <c r="D18" s="183" t="s">
        <v>184</v>
      </c>
      <c r="E18" s="192" t="s">
        <v>829</v>
      </c>
      <c r="F18" s="193" t="s">
        <v>623</v>
      </c>
      <c r="G18" s="194" t="s">
        <v>1275</v>
      </c>
      <c r="H18" s="195" t="n">
        <v>1</v>
      </c>
      <c r="I18" s="186" t="s">
        <v>186</v>
      </c>
      <c r="J18" s="183" t="s">
        <v>8</v>
      </c>
      <c r="K18" s="187" t="s">
        <v>8</v>
      </c>
      <c r="L18" s="186" t="str">
        <f aca="false">VLOOKUP(K18,CódigosRetorno!$A$2:$B$1795,2,FALSE())</f>
        <v>-</v>
      </c>
      <c r="M18" s="184" t="s">
        <v>8</v>
      </c>
      <c r="N18" s="188"/>
    </row>
    <row r="19" customFormat="false" ht="24" hidden="false" customHeight="true" outlineLevel="0" collapsed="false">
      <c r="A19" s="190" t="n">
        <f aca="false">+A18+1</f>
        <v>6</v>
      </c>
      <c r="B19" s="177" t="s">
        <v>1276</v>
      </c>
      <c r="C19" s="178" t="s">
        <v>63</v>
      </c>
      <c r="D19" s="178" t="s">
        <v>143</v>
      </c>
      <c r="E19" s="119" t="s">
        <v>330</v>
      </c>
      <c r="F19" s="178" t="s">
        <v>331</v>
      </c>
      <c r="G19" s="179" t="s">
        <v>1277</v>
      </c>
      <c r="H19" s="49" t="n">
        <v>1</v>
      </c>
      <c r="I19" s="196" t="s">
        <v>605</v>
      </c>
      <c r="J19" s="180" t="s">
        <v>6</v>
      </c>
      <c r="K19" s="181" t="s">
        <v>1278</v>
      </c>
      <c r="L19" s="179" t="str">
        <f aca="false">VLOOKUP(K19,CódigosRetorno!$A$2:$B$1795,2,FALSE())</f>
        <v>El XML no contiene el tag o no existe informacion de InvoiceTypeCode</v>
      </c>
      <c r="M19" s="119" t="s">
        <v>8</v>
      </c>
      <c r="N19" s="182"/>
    </row>
    <row r="20" customFormat="false" ht="36" hidden="false" customHeight="false" outlineLevel="0" collapsed="false">
      <c r="A20" s="190"/>
      <c r="B20" s="177"/>
      <c r="C20" s="178"/>
      <c r="D20" s="178"/>
      <c r="E20" s="119"/>
      <c r="F20" s="178"/>
      <c r="G20" s="179"/>
      <c r="H20" s="49"/>
      <c r="I20" s="51" t="s">
        <v>1279</v>
      </c>
      <c r="J20" s="52" t="s">
        <v>6</v>
      </c>
      <c r="K20" s="116" t="s">
        <v>1280</v>
      </c>
      <c r="L20" s="38" t="str">
        <f aca="false">VLOOKUP(K20,CódigosRetorno!$A$2:$B$1795,2,FALSE())</f>
        <v>InvoiceTypeCode - El valor del tipo de documento es invalido o no coincide con el nombre del archivo</v>
      </c>
      <c r="M20" s="49" t="s">
        <v>1281</v>
      </c>
      <c r="N20" s="16"/>
    </row>
    <row r="21" s="189" customFormat="true" ht="24" hidden="false" customHeight="false" outlineLevel="0" collapsed="false">
      <c r="A21" s="190"/>
      <c r="B21" s="177"/>
      <c r="C21" s="178"/>
      <c r="D21" s="183" t="s">
        <v>184</v>
      </c>
      <c r="E21" s="184"/>
      <c r="F21" s="184" t="s">
        <v>1260</v>
      </c>
      <c r="G21" s="186" t="s">
        <v>1282</v>
      </c>
      <c r="H21" s="184" t="s">
        <v>1262</v>
      </c>
      <c r="I21" s="186" t="s">
        <v>1263</v>
      </c>
      <c r="J21" s="183" t="s">
        <v>208</v>
      </c>
      <c r="K21" s="187" t="s">
        <v>1283</v>
      </c>
      <c r="L21" s="186" t="str">
        <f aca="false">VLOOKUP(K21,CódigosRetorno!$A$2:$B$1795,2,FALSE())</f>
        <v>El dato ingresado como atributo @listAgencyName es incorrecto.</v>
      </c>
      <c r="M21" s="184" t="s">
        <v>8</v>
      </c>
      <c r="N21" s="188"/>
    </row>
    <row r="22" s="189" customFormat="true" ht="24" hidden="false" customHeight="false" outlineLevel="0" collapsed="false">
      <c r="A22" s="190"/>
      <c r="B22" s="177"/>
      <c r="C22" s="178"/>
      <c r="D22" s="178"/>
      <c r="E22" s="184"/>
      <c r="F22" s="184" t="s">
        <v>1284</v>
      </c>
      <c r="G22" s="186" t="s">
        <v>1285</v>
      </c>
      <c r="H22" s="184" t="s">
        <v>1262</v>
      </c>
      <c r="I22" s="186" t="s">
        <v>1286</v>
      </c>
      <c r="J22" s="183" t="s">
        <v>208</v>
      </c>
      <c r="K22" s="187" t="s">
        <v>1287</v>
      </c>
      <c r="L22" s="186" t="str">
        <f aca="false">VLOOKUP(K22,CódigosRetorno!$A$2:$B$1795,2,FALSE())</f>
        <v>El dato ingresado como atributo @listName es incorrecto.</v>
      </c>
      <c r="M22" s="184" t="s">
        <v>8</v>
      </c>
      <c r="N22" s="188"/>
    </row>
    <row r="23" s="189" customFormat="true" ht="48" hidden="false" customHeight="false" outlineLevel="0" collapsed="false">
      <c r="A23" s="190"/>
      <c r="B23" s="177"/>
      <c r="C23" s="178"/>
      <c r="D23" s="178"/>
      <c r="E23" s="184"/>
      <c r="F23" s="184" t="s">
        <v>1288</v>
      </c>
      <c r="G23" s="186" t="s">
        <v>1289</v>
      </c>
      <c r="H23" s="184" t="s">
        <v>1262</v>
      </c>
      <c r="I23" s="186" t="s">
        <v>1290</v>
      </c>
      <c r="J23" s="187" t="s">
        <v>208</v>
      </c>
      <c r="K23" s="185" t="s">
        <v>1291</v>
      </c>
      <c r="L23" s="186" t="str">
        <f aca="false">VLOOKUP(K23,CódigosRetorno!$A$2:$B$1795,2,FALSE())</f>
        <v>El dato ingresado como atributo @listURI es incorrecto.</v>
      </c>
      <c r="M23" s="184" t="s">
        <v>8</v>
      </c>
      <c r="N23" s="188"/>
    </row>
    <row r="24" customFormat="false" ht="24" hidden="false" customHeight="true" outlineLevel="0" collapsed="false">
      <c r="A24" s="190" t="n">
        <f aca="false">A19+1</f>
        <v>7</v>
      </c>
      <c r="B24" s="177" t="s">
        <v>1292</v>
      </c>
      <c r="C24" s="178" t="s">
        <v>63</v>
      </c>
      <c r="D24" s="178" t="s">
        <v>143</v>
      </c>
      <c r="E24" s="119" t="s">
        <v>144</v>
      </c>
      <c r="F24" s="178" t="s">
        <v>308</v>
      </c>
      <c r="G24" s="179" t="s">
        <v>1293</v>
      </c>
      <c r="H24" s="117" t="n">
        <v>1</v>
      </c>
      <c r="I24" s="179" t="s">
        <v>605</v>
      </c>
      <c r="J24" s="180" t="s">
        <v>6</v>
      </c>
      <c r="K24" s="181" t="s">
        <v>1294</v>
      </c>
      <c r="L24" s="179" t="str">
        <f aca="false">VLOOKUP(K24,CódigosRetorno!$A$2:$B$1795,2,FALSE())</f>
        <v>El XML no contiene el tag o no existe informacion de DocumentCurrencyCode</v>
      </c>
      <c r="M24" s="119" t="s">
        <v>8</v>
      </c>
      <c r="N24" s="182"/>
    </row>
    <row r="25" customFormat="false" ht="24" hidden="false" customHeight="false" outlineLevel="0" collapsed="false">
      <c r="A25" s="190"/>
      <c r="B25" s="177"/>
      <c r="C25" s="178"/>
      <c r="D25" s="178"/>
      <c r="E25" s="119"/>
      <c r="F25" s="178"/>
      <c r="G25" s="179"/>
      <c r="H25" s="117"/>
      <c r="I25" s="51" t="s">
        <v>1295</v>
      </c>
      <c r="J25" s="52" t="s">
        <v>6</v>
      </c>
      <c r="K25" s="116" t="s">
        <v>1296</v>
      </c>
      <c r="L25" s="38" t="str">
        <f aca="false">VLOOKUP(K25,CódigosRetorno!$A$2:$B$1795,2,FALSE())</f>
        <v>El valor ingresado como moneda del comprobante no es valido (catalogo nro 02).</v>
      </c>
      <c r="M25" s="49" t="s">
        <v>1297</v>
      </c>
      <c r="N25" s="16"/>
    </row>
    <row r="26" customFormat="false" ht="48" hidden="false" customHeight="false" outlineLevel="0" collapsed="false">
      <c r="A26" s="190"/>
      <c r="B26" s="177"/>
      <c r="C26" s="178"/>
      <c r="D26" s="178"/>
      <c r="E26" s="119"/>
      <c r="F26" s="178"/>
      <c r="G26" s="179"/>
      <c r="H26" s="117"/>
      <c r="I26" s="51" t="s">
        <v>1298</v>
      </c>
      <c r="J26" s="52" t="s">
        <v>6</v>
      </c>
      <c r="K26" s="116" t="s">
        <v>1074</v>
      </c>
      <c r="L26" s="38" t="str">
        <f aca="false">VLOOKUP(K26,CódigosRetorno!$A$2:$B$1795,2,FALSE())</f>
        <v>La moneda debe ser la misma en todo el documento. Salvo las percepciones que sólo son en moneda nacional</v>
      </c>
      <c r="M26" s="49" t="s">
        <v>8</v>
      </c>
      <c r="N26" s="16"/>
    </row>
    <row r="27" s="189" customFormat="true" ht="24" hidden="false" customHeight="false" outlineLevel="0" collapsed="false">
      <c r="A27" s="190"/>
      <c r="B27" s="177"/>
      <c r="C27" s="178"/>
      <c r="D27" s="183" t="s">
        <v>184</v>
      </c>
      <c r="E27" s="184"/>
      <c r="F27" s="184" t="s">
        <v>1299</v>
      </c>
      <c r="G27" s="186" t="s">
        <v>1300</v>
      </c>
      <c r="H27" s="184" t="s">
        <v>1262</v>
      </c>
      <c r="I27" s="186" t="s">
        <v>1301</v>
      </c>
      <c r="J27" s="183" t="s">
        <v>208</v>
      </c>
      <c r="K27" s="187" t="s">
        <v>1302</v>
      </c>
      <c r="L27" s="186" t="str">
        <f aca="false">VLOOKUP(K27,CódigosRetorno!$A$2:$B$1795,2,FALSE())</f>
        <v>El dato ingresado como atributo @listID es incorrecto.</v>
      </c>
      <c r="M27" s="184" t="s">
        <v>8</v>
      </c>
      <c r="N27" s="188"/>
    </row>
    <row r="28" s="189" customFormat="true" ht="24" hidden="false" customHeight="false" outlineLevel="0" collapsed="false">
      <c r="A28" s="190"/>
      <c r="B28" s="177"/>
      <c r="C28" s="178"/>
      <c r="D28" s="178"/>
      <c r="E28" s="184"/>
      <c r="F28" s="184" t="s">
        <v>1303</v>
      </c>
      <c r="G28" s="186" t="s">
        <v>1285</v>
      </c>
      <c r="H28" s="184" t="s">
        <v>1262</v>
      </c>
      <c r="I28" s="186" t="s">
        <v>1304</v>
      </c>
      <c r="J28" s="183" t="s">
        <v>208</v>
      </c>
      <c r="K28" s="187" t="s">
        <v>1287</v>
      </c>
      <c r="L28" s="186" t="str">
        <f aca="false">VLOOKUP(K28,CódigosRetorno!$A$2:$B$1795,2,FALSE())</f>
        <v>El dato ingresado como atributo @listName es incorrecto.</v>
      </c>
      <c r="M28" s="184" t="s">
        <v>8</v>
      </c>
      <c r="N28" s="188"/>
    </row>
    <row r="29" s="189" customFormat="true" ht="48" hidden="false" customHeight="false" outlineLevel="0" collapsed="false">
      <c r="A29" s="190"/>
      <c r="B29" s="177"/>
      <c r="C29" s="178"/>
      <c r="D29" s="178"/>
      <c r="E29" s="184"/>
      <c r="F29" s="184" t="s">
        <v>1305</v>
      </c>
      <c r="G29" s="186" t="s">
        <v>1282</v>
      </c>
      <c r="H29" s="184" t="s">
        <v>1262</v>
      </c>
      <c r="I29" s="186" t="s">
        <v>1306</v>
      </c>
      <c r="J29" s="187" t="s">
        <v>208</v>
      </c>
      <c r="K29" s="185" t="s">
        <v>1283</v>
      </c>
      <c r="L29" s="186" t="str">
        <f aca="false">VLOOKUP(K29,CódigosRetorno!$A$2:$B$1795,2,FALSE())</f>
        <v>El dato ingresado como atributo @listAgencyName es incorrecto.</v>
      </c>
      <c r="M29" s="184" t="s">
        <v>8</v>
      </c>
      <c r="N29" s="188"/>
    </row>
    <row r="30" s="189" customFormat="true" ht="24" hidden="false" customHeight="false" outlineLevel="0" collapsed="false">
      <c r="A30" s="184" t="n">
        <f aca="false">A24+1</f>
        <v>8</v>
      </c>
      <c r="B30" s="186" t="s">
        <v>1307</v>
      </c>
      <c r="C30" s="184" t="s">
        <v>63</v>
      </c>
      <c r="D30" s="184" t="s">
        <v>184</v>
      </c>
      <c r="E30" s="184" t="s">
        <v>177</v>
      </c>
      <c r="F30" s="184" t="s">
        <v>178</v>
      </c>
      <c r="G30" s="197" t="s">
        <v>1308</v>
      </c>
      <c r="H30" s="195" t="n">
        <v>1</v>
      </c>
      <c r="I30" s="186" t="s">
        <v>186</v>
      </c>
      <c r="J30" s="183" t="s">
        <v>8</v>
      </c>
      <c r="K30" s="187" t="s">
        <v>8</v>
      </c>
      <c r="L30" s="186" t="str">
        <f aca="false">VLOOKUP(K30,CódigosRetorno!$A$2:$B$1795,2,FALSE())</f>
        <v>-</v>
      </c>
      <c r="M30" s="184" t="s">
        <v>8</v>
      </c>
      <c r="N30" s="188"/>
    </row>
    <row r="31" customFormat="false" ht="15" hidden="false" customHeight="false" outlineLevel="0" collapsed="false">
      <c r="A31" s="63" t="s">
        <v>1309</v>
      </c>
      <c r="B31" s="43"/>
      <c r="C31" s="96"/>
      <c r="D31" s="96"/>
      <c r="E31" s="96"/>
      <c r="F31" s="96"/>
      <c r="G31" s="70"/>
      <c r="H31" s="96"/>
      <c r="I31" s="43"/>
      <c r="J31" s="98" t="s">
        <v>8</v>
      </c>
      <c r="K31" s="110" t="s">
        <v>8</v>
      </c>
      <c r="L31" s="43" t="str">
        <f aca="false">VLOOKUP(K31,CódigosRetorno!$A$2:$B$1795,2,FALSE())</f>
        <v>-</v>
      </c>
      <c r="M31" s="69"/>
      <c r="N31" s="16"/>
    </row>
    <row r="32" customFormat="false" ht="15" hidden="false" customHeight="false" outlineLevel="0" collapsed="false">
      <c r="A32" s="119" t="n">
        <f aca="false">+A30+1</f>
        <v>9</v>
      </c>
      <c r="B32" s="179" t="s">
        <v>157</v>
      </c>
      <c r="C32" s="178" t="s">
        <v>63</v>
      </c>
      <c r="D32" s="178" t="s">
        <v>143</v>
      </c>
      <c r="E32" s="119" t="s">
        <v>158</v>
      </c>
      <c r="F32" s="178" t="s">
        <v>8</v>
      </c>
      <c r="G32" s="179" t="s">
        <v>8</v>
      </c>
      <c r="H32" s="49" t="n">
        <v>1</v>
      </c>
      <c r="I32" s="179" t="s">
        <v>1310</v>
      </c>
      <c r="J32" s="178" t="s">
        <v>8</v>
      </c>
      <c r="K32" s="180" t="s">
        <v>8</v>
      </c>
      <c r="L32" s="179" t="str">
        <f aca="false">VLOOKUP(K32,CódigosRetorno!$A$2:$B$1795,2,FALSE())</f>
        <v>-</v>
      </c>
      <c r="M32" s="119" t="s">
        <v>8</v>
      </c>
      <c r="N32" s="182"/>
    </row>
    <row r="33" customFormat="false" ht="15" hidden="false" customHeight="false" outlineLevel="0" collapsed="false">
      <c r="A33" s="63" t="s">
        <v>1311</v>
      </c>
      <c r="B33" s="97"/>
      <c r="C33" s="96"/>
      <c r="D33" s="96"/>
      <c r="E33" s="96"/>
      <c r="F33" s="96"/>
      <c r="G33" s="70"/>
      <c r="H33" s="96"/>
      <c r="I33" s="43"/>
      <c r="J33" s="98" t="s">
        <v>8</v>
      </c>
      <c r="K33" s="110" t="s">
        <v>8</v>
      </c>
      <c r="L33" s="43" t="str">
        <f aca="false">VLOOKUP(K33,CódigosRetorno!$A$2:$B$1795,2,FALSE())</f>
        <v>-</v>
      </c>
      <c r="M33" s="69"/>
      <c r="N33" s="16"/>
    </row>
    <row r="34" customFormat="false" ht="36" hidden="false" customHeight="true" outlineLevel="0" collapsed="false">
      <c r="A34" s="190" t="n">
        <f aca="false">A32+1</f>
        <v>10</v>
      </c>
      <c r="B34" s="177" t="s">
        <v>925</v>
      </c>
      <c r="C34" s="178" t="s">
        <v>63</v>
      </c>
      <c r="D34" s="178" t="s">
        <v>143</v>
      </c>
      <c r="E34" s="190" t="s">
        <v>189</v>
      </c>
      <c r="F34" s="178" t="s">
        <v>1312</v>
      </c>
      <c r="G34" s="179" t="s">
        <v>1313</v>
      </c>
      <c r="H34" s="117" t="n">
        <v>1</v>
      </c>
      <c r="I34" s="179" t="s">
        <v>1314</v>
      </c>
      <c r="J34" s="180" t="s">
        <v>6</v>
      </c>
      <c r="K34" s="181" t="s">
        <v>1315</v>
      </c>
      <c r="L34" s="179" t="str">
        <f aca="false">VLOOKUP(K34,CódigosRetorno!$A$2:$B$1795,2,FALSE())</f>
        <v>El XML contiene mas de un tag como elemento de numero de documento del emisor</v>
      </c>
      <c r="M34" s="119" t="s">
        <v>8</v>
      </c>
      <c r="N34" s="182"/>
    </row>
    <row r="35" customFormat="false" ht="36" hidden="false" customHeight="false" outlineLevel="0" collapsed="false">
      <c r="A35" s="190"/>
      <c r="B35" s="177"/>
      <c r="C35" s="178"/>
      <c r="D35" s="178"/>
      <c r="E35" s="190"/>
      <c r="F35" s="178"/>
      <c r="G35" s="179"/>
      <c r="H35" s="117"/>
      <c r="I35" s="38" t="s">
        <v>191</v>
      </c>
      <c r="J35" s="52" t="s">
        <v>6</v>
      </c>
      <c r="K35" s="116" t="s">
        <v>192</v>
      </c>
      <c r="L35" s="38" t="str">
        <f aca="false">VLOOKUP(K35,CódigosRetorno!$A$2:$B$1795,2,FALSE())</f>
        <v>Número de RUC del nombre del archivo no coincide con el consignado en el contenido del archivo XML</v>
      </c>
      <c r="M35" s="49" t="s">
        <v>8</v>
      </c>
      <c r="N35" s="16"/>
    </row>
    <row r="36" customFormat="false" ht="24" hidden="false" customHeight="false" outlineLevel="0" collapsed="false">
      <c r="A36" s="190"/>
      <c r="B36" s="177"/>
      <c r="C36" s="178"/>
      <c r="D36" s="178"/>
      <c r="E36" s="190"/>
      <c r="F36" s="178"/>
      <c r="G36" s="179"/>
      <c r="H36" s="117"/>
      <c r="I36" s="38" t="s">
        <v>1316</v>
      </c>
      <c r="J36" s="52" t="s">
        <v>6</v>
      </c>
      <c r="K36" s="116" t="s">
        <v>1317</v>
      </c>
      <c r="L36" s="38" t="str">
        <f aca="false">VLOOKUP(K36,CódigosRetorno!$A$2:$B$1795,2,FALSE())</f>
        <v>El contribuyente no esta activo</v>
      </c>
      <c r="M36" s="49" t="s">
        <v>258</v>
      </c>
      <c r="N36" s="16"/>
    </row>
    <row r="37" customFormat="false" ht="24" hidden="false" customHeight="false" outlineLevel="0" collapsed="false">
      <c r="A37" s="190"/>
      <c r="B37" s="177"/>
      <c r="C37" s="178"/>
      <c r="D37" s="178"/>
      <c r="E37" s="190"/>
      <c r="F37" s="178"/>
      <c r="G37" s="179"/>
      <c r="H37" s="117"/>
      <c r="I37" s="38" t="s">
        <v>1318</v>
      </c>
      <c r="J37" s="52" t="s">
        <v>6</v>
      </c>
      <c r="K37" s="116" t="s">
        <v>1319</v>
      </c>
      <c r="L37" s="38" t="str">
        <f aca="false">VLOOKUP(K37,CódigosRetorno!$A$2:$B$1795,2,FALSE())</f>
        <v>El contribuyente no esta habido</v>
      </c>
      <c r="M37" s="49" t="s">
        <v>258</v>
      </c>
      <c r="N37" s="16"/>
    </row>
    <row r="38" customFormat="false" ht="48" hidden="false" customHeight="false" outlineLevel="0" collapsed="false">
      <c r="A38" s="190"/>
      <c r="B38" s="177"/>
      <c r="C38" s="178"/>
      <c r="D38" s="178"/>
      <c r="E38" s="190"/>
      <c r="F38" s="178"/>
      <c r="G38" s="179"/>
      <c r="H38" s="117"/>
      <c r="I38" s="51" t="s">
        <v>1320</v>
      </c>
      <c r="J38" s="49" t="s">
        <v>6</v>
      </c>
      <c r="K38" s="52" t="s">
        <v>1321</v>
      </c>
      <c r="L38" s="38" t="str">
        <f aca="false">VLOOKUP(K38,CódigosRetorno!$A$2:$B$1795,2,FALSE())</f>
        <v>El emisor a la fecha no se encuentra registrado ó habilitado en el Registro de exportadores de servicios SUNAT</v>
      </c>
      <c r="M38" s="49" t="s">
        <v>1322</v>
      </c>
      <c r="N38" s="16"/>
    </row>
    <row r="39" customFormat="false" ht="36" hidden="false" customHeight="false" outlineLevel="0" collapsed="false">
      <c r="A39" s="190"/>
      <c r="B39" s="177"/>
      <c r="C39" s="178"/>
      <c r="D39" s="178"/>
      <c r="E39" s="190"/>
      <c r="F39" s="178"/>
      <c r="G39" s="179"/>
      <c r="H39" s="117"/>
      <c r="I39" s="51" t="s">
        <v>1323</v>
      </c>
      <c r="J39" s="49" t="s">
        <v>6</v>
      </c>
      <c r="K39" s="52" t="s">
        <v>53</v>
      </c>
      <c r="L39" s="38" t="str">
        <f aca="false">VLOOKUP(K39,CódigosRetorno!$A$2:$B$1795,2,FALSE())</f>
        <v>El emisor no se encuentra autorizado a emitir en el SEE-Desde los sistemas del contribuyente</v>
      </c>
      <c r="M39" s="49" t="s">
        <v>1322</v>
      </c>
      <c r="N39" s="16"/>
    </row>
    <row r="40" customFormat="false" ht="36" hidden="false" customHeight="false" outlineLevel="0" collapsed="false">
      <c r="A40" s="190"/>
      <c r="B40" s="177"/>
      <c r="C40" s="178"/>
      <c r="D40" s="178"/>
      <c r="E40" s="190"/>
      <c r="F40" s="178"/>
      <c r="G40" s="179"/>
      <c r="H40" s="117"/>
      <c r="I40" s="51" t="s">
        <v>1324</v>
      </c>
      <c r="J40" s="49" t="s">
        <v>6</v>
      </c>
      <c r="K40" s="52" t="s">
        <v>1325</v>
      </c>
      <c r="L40" s="38" t="str">
        <f aca="false">VLOOKUP(K40,CódigosRetorno!$A$2:$B$1795,2,FALSE())</f>
        <v>El emisor electrónico no se encuentra inscrito en el Registro de Establecimientos Autorizados (REA)</v>
      </c>
      <c r="M40" s="49" t="s">
        <v>1322</v>
      </c>
      <c r="N40" s="16"/>
    </row>
    <row r="41" s="189" customFormat="true" ht="24" hidden="false" customHeight="true" outlineLevel="0" collapsed="false">
      <c r="A41" s="190"/>
      <c r="B41" s="177"/>
      <c r="C41" s="178"/>
      <c r="D41" s="178"/>
      <c r="E41" s="184" t="s">
        <v>1326</v>
      </c>
      <c r="F41" s="183" t="s">
        <v>1327</v>
      </c>
      <c r="G41" s="186" t="s">
        <v>1328</v>
      </c>
      <c r="H41" s="184" t="n">
        <v>1</v>
      </c>
      <c r="I41" s="186" t="s">
        <v>1329</v>
      </c>
      <c r="J41" s="187" t="s">
        <v>6</v>
      </c>
      <c r="K41" s="185" t="s">
        <v>1330</v>
      </c>
      <c r="L41" s="186" t="str">
        <f aca="false">VLOOKUP(K41,CódigosRetorno!$A$2:$B$1795,2,FALSE())</f>
        <v>El XML no contiene el tag o no existe informacion en tipo de documento del emisor.</v>
      </c>
      <c r="M41" s="184" t="s">
        <v>8</v>
      </c>
      <c r="N41" s="188"/>
    </row>
    <row r="42" s="189" customFormat="true" ht="15" hidden="false" customHeight="false" outlineLevel="0" collapsed="false">
      <c r="A42" s="190"/>
      <c r="B42" s="177"/>
      <c r="C42" s="178"/>
      <c r="D42" s="178"/>
      <c r="E42" s="184"/>
      <c r="F42" s="183"/>
      <c r="G42" s="186"/>
      <c r="H42" s="184"/>
      <c r="I42" s="186" t="s">
        <v>685</v>
      </c>
      <c r="J42" s="187" t="s">
        <v>6</v>
      </c>
      <c r="K42" s="185" t="s">
        <v>1331</v>
      </c>
      <c r="L42" s="186" t="str">
        <f aca="false">VLOOKUP(K42,CódigosRetorno!$A$2:$B$1795,2,FALSE())</f>
        <v>El dato ingresado no cumple con el estandar</v>
      </c>
      <c r="M42" s="184" t="s">
        <v>8</v>
      </c>
      <c r="N42" s="188"/>
    </row>
    <row r="43" s="189" customFormat="true" ht="24" hidden="false" customHeight="false" outlineLevel="0" collapsed="false">
      <c r="A43" s="190"/>
      <c r="B43" s="177"/>
      <c r="C43" s="178"/>
      <c r="D43" s="183" t="s">
        <v>184</v>
      </c>
      <c r="E43" s="184"/>
      <c r="F43" s="184" t="s">
        <v>1332</v>
      </c>
      <c r="G43" s="197" t="s">
        <v>1333</v>
      </c>
      <c r="H43" s="184" t="s">
        <v>1262</v>
      </c>
      <c r="I43" s="186" t="s">
        <v>1334</v>
      </c>
      <c r="J43" s="183" t="s">
        <v>208</v>
      </c>
      <c r="K43" s="187" t="s">
        <v>1335</v>
      </c>
      <c r="L43" s="186" t="str">
        <f aca="false">VLOOKUP(K43,CódigosRetorno!$A$2:$B$1795,2,FALSE())</f>
        <v>El dato ingresado como atributo @schemeName es incorrecto.</v>
      </c>
      <c r="M43" s="184" t="s">
        <v>8</v>
      </c>
      <c r="N43" s="188"/>
    </row>
    <row r="44" s="189" customFormat="true" ht="24" hidden="false" customHeight="false" outlineLevel="0" collapsed="false">
      <c r="A44" s="190"/>
      <c r="B44" s="177"/>
      <c r="C44" s="178"/>
      <c r="D44" s="178"/>
      <c r="E44" s="184"/>
      <c r="F44" s="184" t="s">
        <v>1260</v>
      </c>
      <c r="G44" s="197" t="s">
        <v>1261</v>
      </c>
      <c r="H44" s="184" t="s">
        <v>1262</v>
      </c>
      <c r="I44" s="186" t="s">
        <v>1263</v>
      </c>
      <c r="J44" s="183" t="s">
        <v>208</v>
      </c>
      <c r="K44" s="187" t="s">
        <v>1264</v>
      </c>
      <c r="L44" s="186" t="str">
        <f aca="false">VLOOKUP(K44,CódigosRetorno!$A$2:$B$1795,2,FALSE())</f>
        <v>El dato ingresado como atributo @schemeAgencyName es incorrecto.</v>
      </c>
      <c r="M44" s="184" t="s">
        <v>8</v>
      </c>
      <c r="N44" s="188"/>
    </row>
    <row r="45" s="189" customFormat="true" ht="48" hidden="false" customHeight="false" outlineLevel="0" collapsed="false">
      <c r="A45" s="190"/>
      <c r="B45" s="177"/>
      <c r="C45" s="178"/>
      <c r="D45" s="178"/>
      <c r="E45" s="184"/>
      <c r="F45" s="184" t="s">
        <v>1336</v>
      </c>
      <c r="G45" s="197" t="s">
        <v>1337</v>
      </c>
      <c r="H45" s="184" t="s">
        <v>1262</v>
      </c>
      <c r="I45" s="186" t="s">
        <v>1338</v>
      </c>
      <c r="J45" s="187" t="s">
        <v>208</v>
      </c>
      <c r="K45" s="185" t="s">
        <v>1339</v>
      </c>
      <c r="L45" s="186" t="str">
        <f aca="false">VLOOKUP(K45,CódigosRetorno!$A$2:$B$1795,2,FALSE())</f>
        <v>El dato ingresado como atributo @schemeURI es incorrecto.</v>
      </c>
      <c r="M45" s="184" t="s">
        <v>8</v>
      </c>
      <c r="N45" s="188"/>
    </row>
    <row r="46" s="189" customFormat="true" ht="60" hidden="false" customHeight="false" outlineLevel="0" collapsed="false">
      <c r="A46" s="184" t="n">
        <f aca="false">A34+1</f>
        <v>11</v>
      </c>
      <c r="B46" s="186" t="s">
        <v>1340</v>
      </c>
      <c r="C46" s="183" t="s">
        <v>63</v>
      </c>
      <c r="D46" s="183" t="s">
        <v>184</v>
      </c>
      <c r="E46" s="184" t="s">
        <v>205</v>
      </c>
      <c r="F46" s="183"/>
      <c r="G46" s="186" t="s">
        <v>1341</v>
      </c>
      <c r="H46" s="184" t="n">
        <v>1</v>
      </c>
      <c r="I46" s="186" t="s">
        <v>1342</v>
      </c>
      <c r="J46" s="187" t="s">
        <v>208</v>
      </c>
      <c r="K46" s="185" t="s">
        <v>1343</v>
      </c>
      <c r="L46" s="186" t="str">
        <f aca="false">VLOOKUP(K46,CódigosRetorno!$A$2:$B$1795,2,FALSE())</f>
        <v>El nombre comercial del emisor no cumple con el formato establecido</v>
      </c>
      <c r="M46" s="184" t="s">
        <v>8</v>
      </c>
      <c r="N46" s="188"/>
    </row>
    <row r="47" customFormat="false" ht="24" hidden="false" customHeight="true" outlineLevel="0" collapsed="false">
      <c r="A47" s="119" t="n">
        <f aca="false">A46+1</f>
        <v>12</v>
      </c>
      <c r="B47" s="179" t="s">
        <v>210</v>
      </c>
      <c r="C47" s="178" t="s">
        <v>63</v>
      </c>
      <c r="D47" s="178" t="s">
        <v>143</v>
      </c>
      <c r="E47" s="119" t="s">
        <v>205</v>
      </c>
      <c r="F47" s="178"/>
      <c r="G47" s="179" t="s">
        <v>1344</v>
      </c>
      <c r="H47" s="49" t="n">
        <v>1</v>
      </c>
      <c r="I47" s="179" t="s">
        <v>605</v>
      </c>
      <c r="J47" s="180" t="s">
        <v>6</v>
      </c>
      <c r="K47" s="181" t="s">
        <v>212</v>
      </c>
      <c r="L47" s="179" t="str">
        <f aca="false">VLOOKUP(K47,CódigosRetorno!$A$2:$B$1795,2,FALSE())</f>
        <v>El XML no contiene el tag o no existe informacion de RegistrationName del emisor del documento</v>
      </c>
      <c r="M47" s="119" t="s">
        <v>8</v>
      </c>
      <c r="N47" s="182"/>
    </row>
    <row r="48" customFormat="false" ht="60" hidden="false" customHeight="false" outlineLevel="0" collapsed="false">
      <c r="A48" s="119"/>
      <c r="B48" s="179"/>
      <c r="C48" s="178"/>
      <c r="D48" s="178"/>
      <c r="E48" s="119"/>
      <c r="F48" s="178"/>
      <c r="G48" s="179"/>
      <c r="H48" s="49"/>
      <c r="I48" s="38" t="s">
        <v>1345</v>
      </c>
      <c r="J48" s="52" t="s">
        <v>208</v>
      </c>
      <c r="K48" s="116" t="s">
        <v>689</v>
      </c>
      <c r="L48" s="38" t="str">
        <f aca="false">VLOOKUP(K48,CódigosRetorno!$A$2:$B$1795,2,FALSE())</f>
        <v>RegistrationName - El nombre o razon social del emisor no cumple con el estandar</v>
      </c>
      <c r="M48" s="49" t="s">
        <v>8</v>
      </c>
      <c r="N48" s="16"/>
    </row>
    <row r="49" s="189" customFormat="true" ht="60" hidden="false" customHeight="false" outlineLevel="0" collapsed="false">
      <c r="A49" s="198" t="n">
        <f aca="false">A47+1</f>
        <v>13</v>
      </c>
      <c r="B49" s="199" t="s">
        <v>1346</v>
      </c>
      <c r="C49" s="198" t="s">
        <v>63</v>
      </c>
      <c r="D49" s="198" t="s">
        <v>184</v>
      </c>
      <c r="E49" s="184" t="s">
        <v>1347</v>
      </c>
      <c r="F49" s="183"/>
      <c r="G49" s="186" t="s">
        <v>1348</v>
      </c>
      <c r="H49" s="184" t="n">
        <v>1</v>
      </c>
      <c r="I49" s="186" t="s">
        <v>1349</v>
      </c>
      <c r="J49" s="183" t="s">
        <v>208</v>
      </c>
      <c r="K49" s="187" t="s">
        <v>1350</v>
      </c>
      <c r="L49" s="186" t="str">
        <f aca="false">VLOOKUP(K49,CódigosRetorno!$A$2:$B$1795,2,FALSE())</f>
        <v>La dirección completa y detallada del domicilio fiscal del emisor no cumple con el formato establecido</v>
      </c>
      <c r="M49" s="184" t="s">
        <v>8</v>
      </c>
      <c r="N49" s="188"/>
    </row>
    <row r="50" s="189" customFormat="true" ht="60" hidden="false" customHeight="false" outlineLevel="0" collapsed="false">
      <c r="A50" s="198"/>
      <c r="B50" s="199"/>
      <c r="C50" s="198"/>
      <c r="D50" s="198"/>
      <c r="E50" s="184" t="s">
        <v>1351</v>
      </c>
      <c r="F50" s="183"/>
      <c r="G50" s="186" t="s">
        <v>1352</v>
      </c>
      <c r="H50" s="184" t="s">
        <v>1262</v>
      </c>
      <c r="I50" s="186" t="s">
        <v>1353</v>
      </c>
      <c r="J50" s="183" t="s">
        <v>208</v>
      </c>
      <c r="K50" s="187" t="s">
        <v>1354</v>
      </c>
      <c r="L50" s="186" t="str">
        <f aca="false">VLOOKUP(K50,CódigosRetorno!$A$2:$B$1795,2,FALSE())</f>
        <v>La urbanización del domicilio fiscal del emisor no cumple con el formato establecido</v>
      </c>
      <c r="M50" s="184" t="s">
        <v>8</v>
      </c>
      <c r="N50" s="188"/>
    </row>
    <row r="51" s="189" customFormat="true" ht="60" hidden="false" customHeight="false" outlineLevel="0" collapsed="false">
      <c r="A51" s="198"/>
      <c r="B51" s="199"/>
      <c r="C51" s="198"/>
      <c r="D51" s="198"/>
      <c r="E51" s="184" t="s">
        <v>228</v>
      </c>
      <c r="F51" s="183"/>
      <c r="G51" s="186" t="s">
        <v>1355</v>
      </c>
      <c r="H51" s="184" t="s">
        <v>1262</v>
      </c>
      <c r="I51" s="186" t="s">
        <v>1356</v>
      </c>
      <c r="J51" s="183" t="s">
        <v>208</v>
      </c>
      <c r="K51" s="187" t="s">
        <v>1357</v>
      </c>
      <c r="L51" s="186" t="str">
        <f aca="false">VLOOKUP(K51,CódigosRetorno!$A$2:$B$1795,2,FALSE())</f>
        <v>La provincia del domicilio fiscal del emisor no cumple con el formato establecido</v>
      </c>
      <c r="M51" s="184" t="s">
        <v>8</v>
      </c>
      <c r="N51" s="188"/>
    </row>
    <row r="52" s="189" customFormat="true" ht="36" hidden="false" customHeight="false" outlineLevel="0" collapsed="false">
      <c r="A52" s="198"/>
      <c r="B52" s="199"/>
      <c r="C52" s="198"/>
      <c r="D52" s="198"/>
      <c r="E52" s="184" t="s">
        <v>216</v>
      </c>
      <c r="F52" s="183" t="s">
        <v>217</v>
      </c>
      <c r="G52" s="186" t="s">
        <v>1358</v>
      </c>
      <c r="H52" s="184" t="n">
        <v>1</v>
      </c>
      <c r="I52" s="186" t="s">
        <v>219</v>
      </c>
      <c r="J52" s="183" t="s">
        <v>208</v>
      </c>
      <c r="K52" s="187" t="s">
        <v>1359</v>
      </c>
      <c r="L52" s="186" t="str">
        <f aca="false">VLOOKUP(K52,CódigosRetorno!$A$2:$B$1795,2,FALSE())</f>
        <v>El codigo de ubigeo del domicilio fiscal del emisor no es válido</v>
      </c>
      <c r="M52" s="184" t="s">
        <v>1360</v>
      </c>
      <c r="N52" s="188"/>
    </row>
    <row r="53" s="189" customFormat="true" ht="24" hidden="false" customHeight="false" outlineLevel="0" collapsed="false">
      <c r="A53" s="198"/>
      <c r="B53" s="199"/>
      <c r="C53" s="198"/>
      <c r="D53" s="198"/>
      <c r="E53" s="184"/>
      <c r="F53" s="184" t="s">
        <v>1361</v>
      </c>
      <c r="G53" s="186" t="s">
        <v>1261</v>
      </c>
      <c r="H53" s="184" t="s">
        <v>1262</v>
      </c>
      <c r="I53" s="186" t="s">
        <v>1362</v>
      </c>
      <c r="J53" s="183" t="s">
        <v>208</v>
      </c>
      <c r="K53" s="187" t="s">
        <v>1264</v>
      </c>
      <c r="L53" s="186" t="str">
        <f aca="false">VLOOKUP(K53,CódigosRetorno!$A$2:$B$1795,2,FALSE())</f>
        <v>El dato ingresado como atributo @schemeAgencyName es incorrecto.</v>
      </c>
      <c r="M53" s="184" t="s">
        <v>8</v>
      </c>
      <c r="N53" s="188"/>
    </row>
    <row r="54" s="189" customFormat="true" ht="24" hidden="false" customHeight="false" outlineLevel="0" collapsed="false">
      <c r="A54" s="198"/>
      <c r="B54" s="199"/>
      <c r="C54" s="198"/>
      <c r="D54" s="198"/>
      <c r="E54" s="184"/>
      <c r="F54" s="184" t="s">
        <v>1363</v>
      </c>
      <c r="G54" s="186" t="s">
        <v>1333</v>
      </c>
      <c r="H54" s="184" t="s">
        <v>1262</v>
      </c>
      <c r="I54" s="186" t="s">
        <v>1364</v>
      </c>
      <c r="J54" s="183" t="s">
        <v>208</v>
      </c>
      <c r="K54" s="187" t="s">
        <v>1335</v>
      </c>
      <c r="L54" s="186" t="str">
        <f aca="false">VLOOKUP(K54,CódigosRetorno!$A$2:$B$1795,2,FALSE())</f>
        <v>El dato ingresado como atributo @schemeName es incorrecto.</v>
      </c>
      <c r="M54" s="184" t="s">
        <v>8</v>
      </c>
      <c r="N54" s="188"/>
    </row>
    <row r="55" s="189" customFormat="true" ht="60" hidden="false" customHeight="false" outlineLevel="0" collapsed="false">
      <c r="A55" s="198"/>
      <c r="B55" s="199"/>
      <c r="C55" s="198"/>
      <c r="D55" s="198"/>
      <c r="E55" s="184" t="s">
        <v>228</v>
      </c>
      <c r="F55" s="183"/>
      <c r="G55" s="186" t="s">
        <v>1365</v>
      </c>
      <c r="H55" s="184" t="s">
        <v>1262</v>
      </c>
      <c r="I55" s="186" t="s">
        <v>1366</v>
      </c>
      <c r="J55" s="183" t="s">
        <v>208</v>
      </c>
      <c r="K55" s="187" t="s">
        <v>1367</v>
      </c>
      <c r="L55" s="186" t="str">
        <f aca="false">VLOOKUP(K55,CódigosRetorno!$A$2:$B$1795,2,FALSE())</f>
        <v>El departamento del domicilio fiscal del emisor no cumple con el formato establecido</v>
      </c>
      <c r="M55" s="184" t="s">
        <v>8</v>
      </c>
      <c r="N55" s="188"/>
    </row>
    <row r="56" s="189" customFormat="true" ht="60" hidden="false" customHeight="false" outlineLevel="0" collapsed="false">
      <c r="A56" s="198"/>
      <c r="B56" s="199"/>
      <c r="C56" s="198"/>
      <c r="D56" s="198"/>
      <c r="E56" s="184" t="s">
        <v>228</v>
      </c>
      <c r="F56" s="183"/>
      <c r="G56" s="186" t="s">
        <v>1368</v>
      </c>
      <c r="H56" s="184" t="s">
        <v>1262</v>
      </c>
      <c r="I56" s="186" t="s">
        <v>1366</v>
      </c>
      <c r="J56" s="183" t="s">
        <v>208</v>
      </c>
      <c r="K56" s="187" t="s">
        <v>1369</v>
      </c>
      <c r="L56" s="186" t="str">
        <f aca="false">VLOOKUP(K56,CódigosRetorno!$A$2:$B$1795,2,FALSE())</f>
        <v>El distrito del domicilio fiscal del emisor no cumple con el formato establecido</v>
      </c>
      <c r="M56" s="184" t="s">
        <v>8</v>
      </c>
      <c r="N56" s="188"/>
    </row>
    <row r="57" s="189" customFormat="true" ht="48" hidden="false" customHeight="false" outlineLevel="0" collapsed="false">
      <c r="A57" s="198"/>
      <c r="B57" s="199"/>
      <c r="C57" s="198"/>
      <c r="D57" s="198"/>
      <c r="E57" s="184" t="s">
        <v>330</v>
      </c>
      <c r="F57" s="183" t="s">
        <v>243</v>
      </c>
      <c r="G57" s="186" t="s">
        <v>1370</v>
      </c>
      <c r="H57" s="184" t="n">
        <v>1</v>
      </c>
      <c r="I57" s="186" t="s">
        <v>1371</v>
      </c>
      <c r="J57" s="183" t="s">
        <v>208</v>
      </c>
      <c r="K57" s="187" t="s">
        <v>1372</v>
      </c>
      <c r="L57" s="186" t="str">
        <f aca="false">VLOOKUP(K57,CódigosRetorno!$A$2:$B$1795,2,FALSE())</f>
        <v>El codigo de pais debe ser PE</v>
      </c>
      <c r="M57" s="184" t="s">
        <v>1373</v>
      </c>
      <c r="N57" s="188"/>
    </row>
    <row r="58" s="189" customFormat="true" ht="24" hidden="false" customHeight="false" outlineLevel="0" collapsed="false">
      <c r="A58" s="198"/>
      <c r="B58" s="199"/>
      <c r="C58" s="198"/>
      <c r="D58" s="198"/>
      <c r="E58" s="184"/>
      <c r="F58" s="184" t="s">
        <v>1374</v>
      </c>
      <c r="G58" s="186" t="s">
        <v>1300</v>
      </c>
      <c r="H58" s="184" t="s">
        <v>1262</v>
      </c>
      <c r="I58" s="186" t="s">
        <v>1375</v>
      </c>
      <c r="J58" s="183" t="s">
        <v>208</v>
      </c>
      <c r="K58" s="187" t="s">
        <v>1302</v>
      </c>
      <c r="L58" s="186" t="str">
        <f aca="false">VLOOKUP(K58,CódigosRetorno!$A$2:$B$1795,2,FALSE())</f>
        <v>El dato ingresado como atributo @listID es incorrecto.</v>
      </c>
      <c r="M58" s="184" t="s">
        <v>8</v>
      </c>
      <c r="N58" s="188"/>
    </row>
    <row r="59" s="189" customFormat="true" ht="48" hidden="false" customHeight="false" outlineLevel="0" collapsed="false">
      <c r="A59" s="198"/>
      <c r="B59" s="199"/>
      <c r="C59" s="198"/>
      <c r="D59" s="198"/>
      <c r="E59" s="184"/>
      <c r="F59" s="184" t="s">
        <v>1376</v>
      </c>
      <c r="G59" s="186" t="s">
        <v>1282</v>
      </c>
      <c r="H59" s="184" t="s">
        <v>1262</v>
      </c>
      <c r="I59" s="186" t="s">
        <v>1306</v>
      </c>
      <c r="J59" s="183" t="s">
        <v>208</v>
      </c>
      <c r="K59" s="187" t="s">
        <v>1283</v>
      </c>
      <c r="L59" s="186" t="str">
        <f aca="false">VLOOKUP(K59,CódigosRetorno!$A$2:$B$1795,2,FALSE())</f>
        <v>El dato ingresado como atributo @listAgencyName es incorrecto.</v>
      </c>
      <c r="M59" s="184" t="s">
        <v>8</v>
      </c>
      <c r="N59" s="188"/>
    </row>
    <row r="60" s="189" customFormat="true" ht="24" hidden="false" customHeight="false" outlineLevel="0" collapsed="false">
      <c r="A60" s="198"/>
      <c r="B60" s="199"/>
      <c r="C60" s="198"/>
      <c r="D60" s="198"/>
      <c r="E60" s="184"/>
      <c r="F60" s="184" t="s">
        <v>1377</v>
      </c>
      <c r="G60" s="186" t="s">
        <v>1285</v>
      </c>
      <c r="H60" s="184" t="s">
        <v>1262</v>
      </c>
      <c r="I60" s="186" t="s">
        <v>1378</v>
      </c>
      <c r="J60" s="187" t="s">
        <v>208</v>
      </c>
      <c r="K60" s="185" t="s">
        <v>1287</v>
      </c>
      <c r="L60" s="186" t="str">
        <f aca="false">VLOOKUP(K60,CódigosRetorno!$A$2:$B$1795,2,FALSE())</f>
        <v>El dato ingresado como atributo @listName es incorrecto.</v>
      </c>
      <c r="M60" s="184" t="s">
        <v>8</v>
      </c>
      <c r="N60" s="188"/>
    </row>
    <row r="61" s="189" customFormat="true" ht="60" hidden="false" customHeight="true" outlineLevel="0" collapsed="false">
      <c r="A61" s="198" t="n">
        <f aca="false">A49+1</f>
        <v>14</v>
      </c>
      <c r="B61" s="191" t="s">
        <v>1379</v>
      </c>
      <c r="C61" s="198" t="s">
        <v>63</v>
      </c>
      <c r="D61" s="198" t="s">
        <v>184</v>
      </c>
      <c r="E61" s="184" t="s">
        <v>1347</v>
      </c>
      <c r="F61" s="197"/>
      <c r="G61" s="186" t="s">
        <v>1380</v>
      </c>
      <c r="H61" s="184" t="n">
        <v>1</v>
      </c>
      <c r="I61" s="186" t="s">
        <v>1381</v>
      </c>
      <c r="J61" s="183" t="s">
        <v>208</v>
      </c>
      <c r="K61" s="187" t="s">
        <v>1382</v>
      </c>
      <c r="L61" s="186" t="str">
        <f aca="false">VLOOKUP(K61,CódigosRetorno!$A$2:$B$1795,2,FALSE())</f>
        <v>El dato ingresado como direccion completa y detallada no cumple con el formato establecido.</v>
      </c>
      <c r="M61" s="184" t="s">
        <v>8</v>
      </c>
      <c r="N61" s="188"/>
    </row>
    <row r="62" s="189" customFormat="true" ht="60" hidden="false" customHeight="false" outlineLevel="0" collapsed="false">
      <c r="A62" s="198"/>
      <c r="B62" s="191"/>
      <c r="C62" s="198"/>
      <c r="D62" s="198"/>
      <c r="E62" s="184" t="s">
        <v>1351</v>
      </c>
      <c r="F62" s="183"/>
      <c r="G62" s="186" t="s">
        <v>1383</v>
      </c>
      <c r="H62" s="184" t="s">
        <v>1262</v>
      </c>
      <c r="I62" s="186" t="s">
        <v>1384</v>
      </c>
      <c r="J62" s="183" t="s">
        <v>208</v>
      </c>
      <c r="K62" s="187" t="s">
        <v>1385</v>
      </c>
      <c r="L62" s="186" t="str">
        <f aca="false">VLOOKUP(K62,CódigosRetorno!$A$2:$B$1795,2,FALSE())</f>
        <v>El dato ingresado como urbanización no cumple con el formato establecido</v>
      </c>
      <c r="M62" s="184" t="s">
        <v>8</v>
      </c>
      <c r="N62" s="188"/>
    </row>
    <row r="63" s="189" customFormat="true" ht="60" hidden="false" customHeight="false" outlineLevel="0" collapsed="false">
      <c r="A63" s="198"/>
      <c r="B63" s="191"/>
      <c r="C63" s="198"/>
      <c r="D63" s="198"/>
      <c r="E63" s="184" t="s">
        <v>228</v>
      </c>
      <c r="F63" s="183"/>
      <c r="G63" s="186" t="s">
        <v>1386</v>
      </c>
      <c r="H63" s="184" t="s">
        <v>1262</v>
      </c>
      <c r="I63" s="186" t="s">
        <v>1356</v>
      </c>
      <c r="J63" s="183" t="s">
        <v>208</v>
      </c>
      <c r="K63" s="187" t="s">
        <v>1387</v>
      </c>
      <c r="L63" s="186" t="str">
        <f aca="false">VLOOKUP(K63,CódigosRetorno!$A$2:$B$1795,2,FALSE())</f>
        <v>El dato ingresado como provincia no cumple con el formato establecido</v>
      </c>
      <c r="M63" s="184" t="s">
        <v>8</v>
      </c>
      <c r="N63" s="188"/>
    </row>
    <row r="64" s="189" customFormat="true" ht="24" hidden="false" customHeight="false" outlineLevel="0" collapsed="false">
      <c r="A64" s="198"/>
      <c r="B64" s="191"/>
      <c r="C64" s="198"/>
      <c r="D64" s="198"/>
      <c r="E64" s="184" t="s">
        <v>216</v>
      </c>
      <c r="F64" s="183" t="s">
        <v>217</v>
      </c>
      <c r="G64" s="186" t="s">
        <v>1388</v>
      </c>
      <c r="H64" s="184" t="s">
        <v>1262</v>
      </c>
      <c r="I64" s="186" t="s">
        <v>219</v>
      </c>
      <c r="J64" s="183" t="s">
        <v>208</v>
      </c>
      <c r="K64" s="187" t="s">
        <v>1389</v>
      </c>
      <c r="L64" s="186" t="str">
        <f aca="false">VLOOKUP(K64,CódigosRetorno!$A$2:$B$1795,2,FALSE())</f>
        <v>El código de Ubigeo no existe en el listado.</v>
      </c>
      <c r="M64" s="184" t="s">
        <v>1360</v>
      </c>
      <c r="N64" s="188"/>
    </row>
    <row r="65" s="189" customFormat="true" ht="24" hidden="false" customHeight="false" outlineLevel="0" collapsed="false">
      <c r="A65" s="198"/>
      <c r="B65" s="191"/>
      <c r="C65" s="198"/>
      <c r="D65" s="198"/>
      <c r="E65" s="184"/>
      <c r="F65" s="184" t="s">
        <v>1361</v>
      </c>
      <c r="G65" s="186" t="s">
        <v>1261</v>
      </c>
      <c r="H65" s="184" t="s">
        <v>1262</v>
      </c>
      <c r="I65" s="186" t="s">
        <v>1362</v>
      </c>
      <c r="J65" s="183" t="s">
        <v>208</v>
      </c>
      <c r="K65" s="187" t="s">
        <v>1264</v>
      </c>
      <c r="L65" s="186" t="str">
        <f aca="false">VLOOKUP(K65,CódigosRetorno!$A$2:$B$1795,2,FALSE())</f>
        <v>El dato ingresado como atributo @schemeAgencyName es incorrecto.</v>
      </c>
      <c r="M65" s="184" t="s">
        <v>8</v>
      </c>
      <c r="N65" s="188"/>
    </row>
    <row r="66" s="189" customFormat="true" ht="24" hidden="false" customHeight="false" outlineLevel="0" collapsed="false">
      <c r="A66" s="198"/>
      <c r="B66" s="191"/>
      <c r="C66" s="198"/>
      <c r="D66" s="198"/>
      <c r="E66" s="184"/>
      <c r="F66" s="184" t="s">
        <v>1363</v>
      </c>
      <c r="G66" s="186" t="s">
        <v>1333</v>
      </c>
      <c r="H66" s="184" t="s">
        <v>1262</v>
      </c>
      <c r="I66" s="186" t="s">
        <v>1364</v>
      </c>
      <c r="J66" s="183" t="s">
        <v>208</v>
      </c>
      <c r="K66" s="187" t="s">
        <v>1335</v>
      </c>
      <c r="L66" s="186" t="str">
        <f aca="false">VLOOKUP(K66,CódigosRetorno!$A$2:$B$1795,2,FALSE())</f>
        <v>El dato ingresado como atributo @schemeName es incorrecto.</v>
      </c>
      <c r="M66" s="184" t="s">
        <v>8</v>
      </c>
      <c r="N66" s="188"/>
    </row>
    <row r="67" s="189" customFormat="true" ht="60" hidden="false" customHeight="false" outlineLevel="0" collapsed="false">
      <c r="A67" s="198"/>
      <c r="B67" s="191"/>
      <c r="C67" s="198"/>
      <c r="D67" s="198"/>
      <c r="E67" s="184" t="s">
        <v>228</v>
      </c>
      <c r="F67" s="183"/>
      <c r="G67" s="186" t="s">
        <v>1390</v>
      </c>
      <c r="H67" s="184" t="s">
        <v>1262</v>
      </c>
      <c r="I67" s="186" t="s">
        <v>1356</v>
      </c>
      <c r="J67" s="183" t="s">
        <v>208</v>
      </c>
      <c r="K67" s="187" t="s">
        <v>1391</v>
      </c>
      <c r="L67" s="186" t="str">
        <f aca="false">VLOOKUP(K67,CódigosRetorno!$A$2:$B$1795,2,FALSE())</f>
        <v>El dato ingresado como departamento no cumple con el formato establecido</v>
      </c>
      <c r="M67" s="184" t="s">
        <v>8</v>
      </c>
      <c r="N67" s="188"/>
    </row>
    <row r="68" s="189" customFormat="true" ht="60" hidden="false" customHeight="false" outlineLevel="0" collapsed="false">
      <c r="A68" s="198"/>
      <c r="B68" s="191"/>
      <c r="C68" s="198"/>
      <c r="D68" s="198"/>
      <c r="E68" s="184" t="s">
        <v>228</v>
      </c>
      <c r="F68" s="183"/>
      <c r="G68" s="186" t="s">
        <v>1392</v>
      </c>
      <c r="H68" s="184" t="n">
        <v>1</v>
      </c>
      <c r="I68" s="186" t="s">
        <v>1356</v>
      </c>
      <c r="J68" s="183" t="s">
        <v>208</v>
      </c>
      <c r="K68" s="187" t="s">
        <v>1393</v>
      </c>
      <c r="L68" s="186" t="str">
        <f aca="false">VLOOKUP(K68,CódigosRetorno!$A$2:$B$1795,2,FALSE())</f>
        <v>El dato ingresado como distrito no cumple con el formato establecido</v>
      </c>
      <c r="M68" s="184" t="s">
        <v>8</v>
      </c>
      <c r="N68" s="188"/>
    </row>
    <row r="69" s="189" customFormat="true" ht="36" hidden="false" customHeight="false" outlineLevel="0" collapsed="false">
      <c r="A69" s="198"/>
      <c r="B69" s="191"/>
      <c r="C69" s="198"/>
      <c r="D69" s="198"/>
      <c r="E69" s="184" t="s">
        <v>330</v>
      </c>
      <c r="F69" s="183" t="s">
        <v>243</v>
      </c>
      <c r="G69" s="186" t="s">
        <v>1394</v>
      </c>
      <c r="H69" s="184" t="s">
        <v>1262</v>
      </c>
      <c r="I69" s="186" t="s">
        <v>1395</v>
      </c>
      <c r="J69" s="183" t="s">
        <v>208</v>
      </c>
      <c r="K69" s="187" t="s">
        <v>1372</v>
      </c>
      <c r="L69" s="186" t="str">
        <f aca="false">VLOOKUP(K69,CódigosRetorno!$A$2:$B$1795,2,FALSE())</f>
        <v>El codigo de pais debe ser PE</v>
      </c>
      <c r="M69" s="184" t="s">
        <v>1373</v>
      </c>
      <c r="N69" s="188"/>
    </row>
    <row r="70" s="189" customFormat="true" ht="24" hidden="false" customHeight="false" outlineLevel="0" collapsed="false">
      <c r="A70" s="198"/>
      <c r="B70" s="191"/>
      <c r="C70" s="198"/>
      <c r="D70" s="198"/>
      <c r="E70" s="184"/>
      <c r="F70" s="184" t="s">
        <v>1374</v>
      </c>
      <c r="G70" s="186" t="s">
        <v>1300</v>
      </c>
      <c r="H70" s="184" t="s">
        <v>1262</v>
      </c>
      <c r="I70" s="186" t="s">
        <v>1375</v>
      </c>
      <c r="J70" s="183" t="s">
        <v>208</v>
      </c>
      <c r="K70" s="187" t="s">
        <v>1302</v>
      </c>
      <c r="L70" s="186" t="str">
        <f aca="false">VLOOKUP(K70,CódigosRetorno!$A$2:$B$1795,2,FALSE())</f>
        <v>El dato ingresado como atributo @listID es incorrecto.</v>
      </c>
      <c r="M70" s="184" t="s">
        <v>8</v>
      </c>
      <c r="N70" s="188"/>
    </row>
    <row r="71" s="189" customFormat="true" ht="48" hidden="false" customHeight="false" outlineLevel="0" collapsed="false">
      <c r="A71" s="198"/>
      <c r="B71" s="191"/>
      <c r="C71" s="198"/>
      <c r="D71" s="198"/>
      <c r="E71" s="184"/>
      <c r="F71" s="184" t="s">
        <v>1376</v>
      </c>
      <c r="G71" s="186" t="s">
        <v>1282</v>
      </c>
      <c r="H71" s="184" t="s">
        <v>1262</v>
      </c>
      <c r="I71" s="186" t="s">
        <v>1306</v>
      </c>
      <c r="J71" s="183" t="s">
        <v>208</v>
      </c>
      <c r="K71" s="187" t="s">
        <v>1283</v>
      </c>
      <c r="L71" s="186" t="str">
        <f aca="false">VLOOKUP(K71,CódigosRetorno!$A$2:$B$1795,2,FALSE())</f>
        <v>El dato ingresado como atributo @listAgencyName es incorrecto.</v>
      </c>
      <c r="M71" s="184" t="s">
        <v>8</v>
      </c>
      <c r="N71" s="188"/>
    </row>
    <row r="72" s="189" customFormat="true" ht="24" hidden="false" customHeight="false" outlineLevel="0" collapsed="false">
      <c r="A72" s="198"/>
      <c r="B72" s="191"/>
      <c r="C72" s="198"/>
      <c r="D72" s="198"/>
      <c r="E72" s="184"/>
      <c r="F72" s="184" t="s">
        <v>1377</v>
      </c>
      <c r="G72" s="186" t="s">
        <v>1285</v>
      </c>
      <c r="H72" s="184" t="s">
        <v>1262</v>
      </c>
      <c r="I72" s="186" t="s">
        <v>1378</v>
      </c>
      <c r="J72" s="187" t="s">
        <v>208</v>
      </c>
      <c r="K72" s="185" t="s">
        <v>1287</v>
      </c>
      <c r="L72" s="186" t="str">
        <f aca="false">VLOOKUP(K72,CódigosRetorno!$A$2:$B$1795,2,FALSE())</f>
        <v>El dato ingresado como atributo @listName es incorrecto.</v>
      </c>
      <c r="M72" s="184" t="s">
        <v>8</v>
      </c>
      <c r="N72" s="188"/>
    </row>
    <row r="73" s="189" customFormat="true" ht="24" hidden="false" customHeight="true" outlineLevel="0" collapsed="false">
      <c r="A73" s="198" t="n">
        <f aca="false">A61+1</f>
        <v>15</v>
      </c>
      <c r="B73" s="191" t="s">
        <v>1396</v>
      </c>
      <c r="C73" s="198" t="s">
        <v>63</v>
      </c>
      <c r="D73" s="198" t="s">
        <v>184</v>
      </c>
      <c r="E73" s="184" t="s">
        <v>330</v>
      </c>
      <c r="F73" s="183" t="s">
        <v>243</v>
      </c>
      <c r="G73" s="186" t="s">
        <v>1394</v>
      </c>
      <c r="H73" s="184" t="s">
        <v>1262</v>
      </c>
      <c r="I73" s="186" t="s">
        <v>1397</v>
      </c>
      <c r="J73" s="183" t="s">
        <v>6</v>
      </c>
      <c r="K73" s="187" t="s">
        <v>1398</v>
      </c>
      <c r="L73" s="186" t="str">
        <f aca="false">VLOOKUP(K73,CódigosRetorno!$A$2:$B$1795,2,FALSE())</f>
        <v>El XML no contiene el tag o no existe información del pais de uso, exploración o aprovechamiento</v>
      </c>
      <c r="M73" s="184" t="s">
        <v>8</v>
      </c>
      <c r="N73" s="188"/>
    </row>
    <row r="74" s="189" customFormat="true" ht="36" hidden="false" customHeight="false" outlineLevel="0" collapsed="false">
      <c r="A74" s="198"/>
      <c r="B74" s="191"/>
      <c r="C74" s="198"/>
      <c r="D74" s="198"/>
      <c r="E74" s="184"/>
      <c r="F74" s="183"/>
      <c r="G74" s="186"/>
      <c r="H74" s="184"/>
      <c r="I74" s="186" t="s">
        <v>1399</v>
      </c>
      <c r="J74" s="183" t="s">
        <v>6</v>
      </c>
      <c r="K74" s="187" t="s">
        <v>1400</v>
      </c>
      <c r="L74" s="186" t="str">
        <f aca="false">VLOOKUP(K74,CódigosRetorno!$A$2:$B$1795,2,FALSE())</f>
        <v>El dato ingresado como pais de uso, exploracion o aprovechamiento es incorrecto.</v>
      </c>
      <c r="M74" s="184" t="s">
        <v>1373</v>
      </c>
      <c r="N74" s="188"/>
    </row>
    <row r="75" s="189" customFormat="true" ht="24" hidden="false" customHeight="false" outlineLevel="0" collapsed="false">
      <c r="A75" s="198"/>
      <c r="B75" s="191"/>
      <c r="C75" s="198"/>
      <c r="D75" s="198"/>
      <c r="E75" s="184"/>
      <c r="F75" s="184" t="s">
        <v>1374</v>
      </c>
      <c r="G75" s="186" t="s">
        <v>1300</v>
      </c>
      <c r="H75" s="184" t="s">
        <v>1262</v>
      </c>
      <c r="I75" s="186" t="s">
        <v>1375</v>
      </c>
      <c r="J75" s="183" t="s">
        <v>208</v>
      </c>
      <c r="K75" s="187" t="s">
        <v>1302</v>
      </c>
      <c r="L75" s="186" t="str">
        <f aca="false">VLOOKUP(K75,CódigosRetorno!$A$2:$B$1795,2,FALSE())</f>
        <v>El dato ingresado como atributo @listID es incorrecto.</v>
      </c>
      <c r="M75" s="184" t="s">
        <v>8</v>
      </c>
      <c r="N75" s="188"/>
    </row>
    <row r="76" s="189" customFormat="true" ht="48" hidden="false" customHeight="false" outlineLevel="0" collapsed="false">
      <c r="A76" s="198"/>
      <c r="B76" s="191"/>
      <c r="C76" s="198"/>
      <c r="D76" s="198"/>
      <c r="E76" s="184"/>
      <c r="F76" s="184" t="s">
        <v>1376</v>
      </c>
      <c r="G76" s="186" t="s">
        <v>1282</v>
      </c>
      <c r="H76" s="184" t="s">
        <v>1262</v>
      </c>
      <c r="I76" s="186" t="s">
        <v>1306</v>
      </c>
      <c r="J76" s="183" t="s">
        <v>208</v>
      </c>
      <c r="K76" s="187" t="s">
        <v>1283</v>
      </c>
      <c r="L76" s="186" t="str">
        <f aca="false">VLOOKUP(K76,CódigosRetorno!$A$2:$B$1795,2,FALSE())</f>
        <v>El dato ingresado como atributo @listAgencyName es incorrecto.</v>
      </c>
      <c r="M76" s="184" t="s">
        <v>8</v>
      </c>
      <c r="N76" s="188"/>
    </row>
    <row r="77" s="189" customFormat="true" ht="24" hidden="false" customHeight="false" outlineLevel="0" collapsed="false">
      <c r="A77" s="198"/>
      <c r="B77" s="191"/>
      <c r="C77" s="198"/>
      <c r="D77" s="198"/>
      <c r="E77" s="184"/>
      <c r="F77" s="184" t="s">
        <v>1377</v>
      </c>
      <c r="G77" s="186" t="s">
        <v>1285</v>
      </c>
      <c r="H77" s="184" t="s">
        <v>1262</v>
      </c>
      <c r="I77" s="186" t="s">
        <v>1378</v>
      </c>
      <c r="J77" s="187" t="s">
        <v>208</v>
      </c>
      <c r="K77" s="185" t="s">
        <v>1287</v>
      </c>
      <c r="L77" s="186" t="str">
        <f aca="false">VLOOKUP(K77,CódigosRetorno!$A$2:$B$1795,2,FALSE())</f>
        <v>El dato ingresado como atributo @listName es incorrecto.</v>
      </c>
      <c r="M77" s="184" t="s">
        <v>8</v>
      </c>
      <c r="N77" s="188"/>
    </row>
    <row r="78" customFormat="false" ht="24" hidden="false" customHeight="true" outlineLevel="0" collapsed="false">
      <c r="A78" s="190" t="n">
        <f aca="false">A73+1</f>
        <v>16</v>
      </c>
      <c r="B78" s="177" t="s">
        <v>1401</v>
      </c>
      <c r="C78" s="178" t="s">
        <v>63</v>
      </c>
      <c r="D78" s="178" t="s">
        <v>143</v>
      </c>
      <c r="E78" s="190" t="s">
        <v>769</v>
      </c>
      <c r="F78" s="178" t="s">
        <v>1402</v>
      </c>
      <c r="G78" s="177" t="s">
        <v>1403</v>
      </c>
      <c r="H78" s="117" t="n">
        <v>1</v>
      </c>
      <c r="I78" s="179" t="s">
        <v>1404</v>
      </c>
      <c r="J78" s="178" t="s">
        <v>6</v>
      </c>
      <c r="K78" s="180" t="s">
        <v>1405</v>
      </c>
      <c r="L78" s="179" t="str">
        <f aca="false">VLOOKUP(K78,CódigosRetorno!$A$2:$B$1795,2,FALSE())</f>
        <v>El XML no contiene el tag o no existe información del código de local anexo del emisor</v>
      </c>
      <c r="M78" s="119" t="s">
        <v>8</v>
      </c>
      <c r="N78" s="182"/>
    </row>
    <row r="79" customFormat="false" ht="24" hidden="false" customHeight="false" outlineLevel="0" collapsed="false">
      <c r="A79" s="190"/>
      <c r="B79" s="177"/>
      <c r="C79" s="178"/>
      <c r="D79" s="178"/>
      <c r="E79" s="190"/>
      <c r="F79" s="178"/>
      <c r="G79" s="177"/>
      <c r="H79" s="117"/>
      <c r="I79" s="38" t="s">
        <v>1406</v>
      </c>
      <c r="J79" s="48" t="s">
        <v>208</v>
      </c>
      <c r="K79" s="52" t="s">
        <v>1407</v>
      </c>
      <c r="L79" s="38" t="str">
        <f aca="false">VLOOKUP(K79,CódigosRetorno!$A$2:$B$1795,2,FALSE())</f>
        <v>El XML no contiene el tag o no existe información del código de local anexo del emisor</v>
      </c>
      <c r="M79" s="49" t="s">
        <v>8</v>
      </c>
      <c r="N79" s="16"/>
    </row>
    <row r="80" customFormat="false" ht="36" hidden="false" customHeight="false" outlineLevel="0" collapsed="false">
      <c r="A80" s="190"/>
      <c r="B80" s="177"/>
      <c r="C80" s="178"/>
      <c r="D80" s="178"/>
      <c r="E80" s="190"/>
      <c r="F80" s="178"/>
      <c r="G80" s="177"/>
      <c r="H80" s="117"/>
      <c r="I80" s="38" t="s">
        <v>1408</v>
      </c>
      <c r="J80" s="48" t="s">
        <v>6</v>
      </c>
      <c r="K80" s="52" t="s">
        <v>1409</v>
      </c>
      <c r="L80" s="38" t="str">
        <f aca="false">VLOOKUP(K80,CódigosRetorno!$A$2:$B$1795,2,FALSE())</f>
        <v>El código de local anexo consignado no se encuentra declarado en el RUC</v>
      </c>
      <c r="M80" s="49" t="s">
        <v>1410</v>
      </c>
      <c r="N80" s="16"/>
    </row>
    <row r="81" customFormat="false" ht="48" hidden="false" customHeight="false" outlineLevel="0" collapsed="false">
      <c r="A81" s="190"/>
      <c r="B81" s="177"/>
      <c r="C81" s="178"/>
      <c r="D81" s="178"/>
      <c r="E81" s="190"/>
      <c r="F81" s="178"/>
      <c r="G81" s="177"/>
      <c r="H81" s="117"/>
      <c r="I81" s="38" t="s">
        <v>1411</v>
      </c>
      <c r="J81" s="48" t="s">
        <v>208</v>
      </c>
      <c r="K81" s="52" t="s">
        <v>1412</v>
      </c>
      <c r="L81" s="38" t="str">
        <f aca="false">VLOOKUP(K81,CódigosRetorno!$A$2:$B$1795,2,FALSE())</f>
        <v>El código de local anexo consignado no se encuentra declarado en el RUC</v>
      </c>
      <c r="M81" s="49" t="s">
        <v>1410</v>
      </c>
      <c r="N81" s="16"/>
    </row>
    <row r="82" customFormat="false" ht="24" hidden="false" customHeight="false" outlineLevel="0" collapsed="false">
      <c r="A82" s="190"/>
      <c r="B82" s="177"/>
      <c r="C82" s="178"/>
      <c r="D82" s="178"/>
      <c r="E82" s="190"/>
      <c r="F82" s="178"/>
      <c r="G82" s="177"/>
      <c r="H82" s="117"/>
      <c r="I82" s="38" t="s">
        <v>1413</v>
      </c>
      <c r="J82" s="48" t="s">
        <v>208</v>
      </c>
      <c r="K82" s="52" t="s">
        <v>1414</v>
      </c>
      <c r="L82" s="38" t="str">
        <f aca="false">VLOOKUP(K82,CódigosRetorno!$A$2:$B$1795,2,FALSE())</f>
        <v>El dato ingresado como local anexo no cumple con el formato establecido</v>
      </c>
      <c r="M82" s="200" t="s">
        <v>8</v>
      </c>
      <c r="N82" s="16"/>
    </row>
    <row r="83" s="189" customFormat="true" ht="24" hidden="false" customHeight="false" outlineLevel="0" collapsed="false">
      <c r="A83" s="190"/>
      <c r="B83" s="177"/>
      <c r="C83" s="178"/>
      <c r="D83" s="183" t="s">
        <v>184</v>
      </c>
      <c r="E83" s="184"/>
      <c r="F83" s="184" t="s">
        <v>1260</v>
      </c>
      <c r="G83" s="186" t="s">
        <v>1282</v>
      </c>
      <c r="H83" s="184" t="s">
        <v>1262</v>
      </c>
      <c r="I83" s="186" t="s">
        <v>1263</v>
      </c>
      <c r="J83" s="183" t="s">
        <v>208</v>
      </c>
      <c r="K83" s="187" t="s">
        <v>1283</v>
      </c>
      <c r="L83" s="186" t="str">
        <f aca="false">VLOOKUP(K83,CódigosRetorno!$A$2:$B$1795,2,FALSE())</f>
        <v>El dato ingresado como atributo @listAgencyName es incorrecto.</v>
      </c>
      <c r="M83" s="184" t="s">
        <v>8</v>
      </c>
      <c r="N83" s="188"/>
    </row>
    <row r="84" s="189" customFormat="true" ht="24" hidden="false" customHeight="false" outlineLevel="0" collapsed="false">
      <c r="A84" s="190"/>
      <c r="B84" s="177"/>
      <c r="C84" s="178"/>
      <c r="D84" s="178"/>
      <c r="E84" s="184"/>
      <c r="F84" s="184" t="s">
        <v>1415</v>
      </c>
      <c r="G84" s="186" t="s">
        <v>1285</v>
      </c>
      <c r="H84" s="184" t="s">
        <v>1262</v>
      </c>
      <c r="I84" s="186" t="s">
        <v>1416</v>
      </c>
      <c r="J84" s="183" t="s">
        <v>208</v>
      </c>
      <c r="K84" s="187" t="s">
        <v>1287</v>
      </c>
      <c r="L84" s="186" t="str">
        <f aca="false">VLOOKUP(K84,CódigosRetorno!$A$2:$B$1795,2,FALSE())</f>
        <v>El dato ingresado como atributo @listName es incorrecto.</v>
      </c>
      <c r="M84" s="184" t="s">
        <v>8</v>
      </c>
      <c r="N84" s="188"/>
    </row>
    <row r="85" customFormat="false" ht="15" hidden="false" customHeight="false" outlineLevel="0" collapsed="false">
      <c r="A85" s="63" t="s">
        <v>1417</v>
      </c>
      <c r="B85" s="97"/>
      <c r="C85" s="96"/>
      <c r="D85" s="96" t="s">
        <v>8</v>
      </c>
      <c r="E85" s="96" t="s">
        <v>8</v>
      </c>
      <c r="F85" s="96" t="s">
        <v>8</v>
      </c>
      <c r="G85" s="70" t="s">
        <v>8</v>
      </c>
      <c r="H85" s="96"/>
      <c r="I85" s="43" t="s">
        <v>8</v>
      </c>
      <c r="J85" s="98" t="s">
        <v>8</v>
      </c>
      <c r="K85" s="110" t="s">
        <v>8</v>
      </c>
      <c r="L85" s="43" t="str">
        <f aca="false">VLOOKUP(K85,CódigosRetorno!$A$2:$B$1795,2,FALSE())</f>
        <v>-</v>
      </c>
      <c r="M85" s="69" t="s">
        <v>8</v>
      </c>
      <c r="N85" s="16"/>
    </row>
    <row r="86" customFormat="false" ht="36" hidden="false" customHeight="true" outlineLevel="0" collapsed="false">
      <c r="A86" s="190" t="n">
        <f aca="false">A78+1</f>
        <v>17</v>
      </c>
      <c r="B86" s="177" t="s">
        <v>1418</v>
      </c>
      <c r="C86" s="178" t="s">
        <v>63</v>
      </c>
      <c r="D86" s="178" t="s">
        <v>143</v>
      </c>
      <c r="E86" s="119" t="s">
        <v>300</v>
      </c>
      <c r="F86" s="178"/>
      <c r="G86" s="179" t="s">
        <v>1419</v>
      </c>
      <c r="H86" s="49" t="n">
        <v>1</v>
      </c>
      <c r="I86" s="179" t="s">
        <v>1420</v>
      </c>
      <c r="J86" s="180" t="s">
        <v>6</v>
      </c>
      <c r="K86" s="181" t="s">
        <v>1421</v>
      </c>
      <c r="L86" s="179" t="str">
        <f aca="false">VLOOKUP(K86,CódigosRetorno!$A$2:$B$1795,2,FALSE())</f>
        <v>El XML contiene mas de un tag como elemento de numero de documento del receptor.</v>
      </c>
      <c r="M86" s="119" t="s">
        <v>8</v>
      </c>
      <c r="N86" s="182"/>
    </row>
    <row r="87" customFormat="false" ht="36" hidden="false" customHeight="false" outlineLevel="0" collapsed="false">
      <c r="A87" s="190"/>
      <c r="B87" s="177"/>
      <c r="C87" s="178"/>
      <c r="D87" s="178"/>
      <c r="E87" s="119"/>
      <c r="F87" s="178"/>
      <c r="G87" s="179"/>
      <c r="H87" s="49"/>
      <c r="I87" s="38" t="s">
        <v>66</v>
      </c>
      <c r="J87" s="52" t="s">
        <v>6</v>
      </c>
      <c r="K87" s="116" t="s">
        <v>990</v>
      </c>
      <c r="L87" s="38" t="str">
        <f aca="false">VLOOKUP(K87,CódigosRetorno!$A$2:$B$1795,2,FALSE())</f>
        <v>El XML no contiene el tag o no existe informacion del número de documento de identidad del receptor del documento</v>
      </c>
      <c r="M87" s="49" t="s">
        <v>8</v>
      </c>
      <c r="N87" s="16"/>
    </row>
    <row r="88" customFormat="false" ht="36" hidden="false" customHeight="false" outlineLevel="0" collapsed="false">
      <c r="A88" s="190"/>
      <c r="B88" s="177"/>
      <c r="C88" s="178"/>
      <c r="D88" s="178"/>
      <c r="E88" s="119"/>
      <c r="F88" s="178"/>
      <c r="G88" s="179"/>
      <c r="H88" s="49"/>
      <c r="I88" s="38" t="s">
        <v>1422</v>
      </c>
      <c r="J88" s="52" t="s">
        <v>6</v>
      </c>
      <c r="K88" s="116" t="s">
        <v>704</v>
      </c>
      <c r="L88" s="38" t="str">
        <f aca="false">VLOOKUP(K88,CódigosRetorno!$A$2:$B$1795,2,FALSE())</f>
        <v>El numero de documento de identidad del receptor debe ser  RUC</v>
      </c>
      <c r="M88" s="49" t="s">
        <v>8</v>
      </c>
      <c r="N88" s="16"/>
    </row>
    <row r="89" customFormat="false" ht="30" hidden="false" customHeight="true" outlineLevel="0" collapsed="false">
      <c r="A89" s="190"/>
      <c r="B89" s="177"/>
      <c r="C89" s="178"/>
      <c r="D89" s="178"/>
      <c r="E89" s="119"/>
      <c r="F89" s="178"/>
      <c r="G89" s="179"/>
      <c r="H89" s="49"/>
      <c r="I89" s="38" t="s">
        <v>1423</v>
      </c>
      <c r="J89" s="52" t="s">
        <v>6</v>
      </c>
      <c r="K89" s="52" t="s">
        <v>1424</v>
      </c>
      <c r="L89" s="38" t="str">
        <f aca="false">VLOOKUP(MID(K89,1,4),CódigosRetorno!$A$2:$B$1795,2,FALSE())</f>
        <v>El numero de RUC del receptor no existe.</v>
      </c>
      <c r="M89" s="49" t="s">
        <v>258</v>
      </c>
      <c r="N89" s="16"/>
    </row>
    <row r="90" customFormat="false" ht="36" hidden="false" customHeight="false" outlineLevel="0" collapsed="false">
      <c r="A90" s="190"/>
      <c r="B90" s="177"/>
      <c r="C90" s="178"/>
      <c r="D90" s="178"/>
      <c r="E90" s="119"/>
      <c r="F90" s="178"/>
      <c r="G90" s="179"/>
      <c r="H90" s="49"/>
      <c r="I90" s="38" t="s">
        <v>1425</v>
      </c>
      <c r="J90" s="52" t="s">
        <v>208</v>
      </c>
      <c r="K90" s="116" t="s">
        <v>1426</v>
      </c>
      <c r="L90" s="38" t="str">
        <f aca="false">VLOOKUP(K90,CódigosRetorno!$A$2:$B$1795,2,FALSE())</f>
        <v>El RUC  del receptor no esta activo</v>
      </c>
      <c r="M90" s="49" t="s">
        <v>258</v>
      </c>
      <c r="N90" s="16"/>
    </row>
    <row r="91" customFormat="false" ht="36" hidden="false" customHeight="false" outlineLevel="0" collapsed="false">
      <c r="A91" s="190"/>
      <c r="B91" s="177"/>
      <c r="C91" s="178"/>
      <c r="D91" s="178"/>
      <c r="E91" s="119"/>
      <c r="F91" s="178"/>
      <c r="G91" s="179"/>
      <c r="H91" s="49"/>
      <c r="I91" s="38" t="s">
        <v>1427</v>
      </c>
      <c r="J91" s="52" t="s">
        <v>208</v>
      </c>
      <c r="K91" s="116" t="s">
        <v>1428</v>
      </c>
      <c r="L91" s="38" t="str">
        <f aca="false">VLOOKUP(K91,CódigosRetorno!$A$2:$B$1795,2,FALSE())</f>
        <v>El RUC del receptor no esta habido</v>
      </c>
      <c r="M91" s="49" t="s">
        <v>258</v>
      </c>
      <c r="N91" s="16"/>
    </row>
    <row r="92" customFormat="false" ht="72" hidden="false" customHeight="false" outlineLevel="0" collapsed="false">
      <c r="A92" s="190"/>
      <c r="B92" s="177"/>
      <c r="C92" s="178"/>
      <c r="D92" s="178"/>
      <c r="E92" s="119"/>
      <c r="F92" s="178"/>
      <c r="G92" s="179"/>
      <c r="H92" s="49"/>
      <c r="I92" s="38" t="s">
        <v>1429</v>
      </c>
      <c r="J92" s="52" t="s">
        <v>6</v>
      </c>
      <c r="K92" s="116" t="s">
        <v>1430</v>
      </c>
      <c r="L92" s="38" t="str">
        <f aca="false">VLOOKUP(K92,CódigosRetorno!$A$2:$B$1795,2,FALSE())</f>
        <v>El dato ingresado como numero de documento de identidad del receptor no cumple con el formato establecido</v>
      </c>
      <c r="M92" s="49" t="s">
        <v>8</v>
      </c>
      <c r="N92" s="16"/>
    </row>
    <row r="93" customFormat="false" ht="36" hidden="false" customHeight="false" outlineLevel="0" collapsed="false">
      <c r="A93" s="190"/>
      <c r="B93" s="177"/>
      <c r="C93" s="178"/>
      <c r="D93" s="178"/>
      <c r="E93" s="119"/>
      <c r="F93" s="178"/>
      <c r="G93" s="179"/>
      <c r="H93" s="49"/>
      <c r="I93" s="38" t="s">
        <v>1431</v>
      </c>
      <c r="J93" s="52" t="s">
        <v>6</v>
      </c>
      <c r="K93" s="116" t="s">
        <v>1432</v>
      </c>
      <c r="L93" s="38" t="str">
        <f aca="false">VLOOKUP(K93,CódigosRetorno!$A$2:$B$1795,2,FALSE())</f>
        <v>El DNI ingresado no cumple con el estandar.</v>
      </c>
      <c r="M93" s="49" t="s">
        <v>8</v>
      </c>
      <c r="N93" s="16"/>
    </row>
    <row r="94" s="189" customFormat="true" ht="36" hidden="false" customHeight="true" outlineLevel="0" collapsed="false">
      <c r="A94" s="190"/>
      <c r="B94" s="177"/>
      <c r="C94" s="178"/>
      <c r="D94" s="178"/>
      <c r="E94" s="184" t="s">
        <v>1433</v>
      </c>
      <c r="F94" s="183" t="s">
        <v>198</v>
      </c>
      <c r="G94" s="186" t="s">
        <v>1434</v>
      </c>
      <c r="H94" s="184" t="n">
        <v>1</v>
      </c>
      <c r="I94" s="186" t="s">
        <v>1435</v>
      </c>
      <c r="J94" s="187" t="s">
        <v>6</v>
      </c>
      <c r="K94" s="185" t="s">
        <v>998</v>
      </c>
      <c r="L94" s="186" t="str">
        <f aca="false">VLOOKUP(K94,CódigosRetorno!$A$2:$B$1795,2,FALSE())</f>
        <v>El XML no contiene el tag o no existe informacion del tipo de documento de identidad del receptor del documento</v>
      </c>
      <c r="M94" s="184" t="s">
        <v>8</v>
      </c>
      <c r="N94" s="188"/>
    </row>
    <row r="95" s="189" customFormat="true" ht="36" hidden="false" customHeight="false" outlineLevel="0" collapsed="false">
      <c r="A95" s="190"/>
      <c r="B95" s="177"/>
      <c r="C95" s="178"/>
      <c r="D95" s="178"/>
      <c r="E95" s="184"/>
      <c r="F95" s="183"/>
      <c r="G95" s="186"/>
      <c r="H95" s="184"/>
      <c r="I95" s="186" t="s">
        <v>1436</v>
      </c>
      <c r="J95" s="187" t="s">
        <v>6</v>
      </c>
      <c r="K95" s="185" t="s">
        <v>1437</v>
      </c>
      <c r="L95" s="186" t="str">
        <f aca="false">VLOOKUP(K95,CódigosRetorno!$A$2:$B$1795,2,FALSE())</f>
        <v>El dato ingresado en el tipo de documento de identidad del receptor no esta permitido.</v>
      </c>
      <c r="M95" s="184" t="s">
        <v>470</v>
      </c>
      <c r="N95" s="188"/>
    </row>
    <row r="96" s="189" customFormat="true" ht="48" hidden="false" customHeight="false" outlineLevel="0" collapsed="false">
      <c r="A96" s="190"/>
      <c r="B96" s="177"/>
      <c r="C96" s="178"/>
      <c r="D96" s="178"/>
      <c r="E96" s="184"/>
      <c r="F96" s="183"/>
      <c r="G96" s="186"/>
      <c r="H96" s="184"/>
      <c r="I96" s="186" t="s">
        <v>1438</v>
      </c>
      <c r="J96" s="187" t="s">
        <v>6</v>
      </c>
      <c r="K96" s="185" t="s">
        <v>1437</v>
      </c>
      <c r="L96" s="186" t="str">
        <f aca="false">VLOOKUP(K96,CódigosRetorno!$A$2:$B$1795,2,FALSE())</f>
        <v>El dato ingresado en el tipo de documento de identidad del receptor no esta permitido.</v>
      </c>
      <c r="M96" s="184" t="s">
        <v>470</v>
      </c>
      <c r="N96" s="188"/>
    </row>
    <row r="97" s="189" customFormat="true" ht="36" hidden="false" customHeight="false" outlineLevel="0" collapsed="false">
      <c r="A97" s="190"/>
      <c r="B97" s="177"/>
      <c r="C97" s="178"/>
      <c r="D97" s="178"/>
      <c r="E97" s="184"/>
      <c r="F97" s="183"/>
      <c r="G97" s="186"/>
      <c r="H97" s="184"/>
      <c r="I97" s="186" t="s">
        <v>1439</v>
      </c>
      <c r="J97" s="187" t="s">
        <v>6</v>
      </c>
      <c r="K97" s="185" t="s">
        <v>1437</v>
      </c>
      <c r="L97" s="186" t="str">
        <f aca="false">VLOOKUP(K97,CódigosRetorno!$A$2:$B$1795,2,FALSE())</f>
        <v>El dato ingresado en el tipo de documento de identidad del receptor no esta permitido.</v>
      </c>
      <c r="M97" s="184" t="s">
        <v>8</v>
      </c>
      <c r="N97" s="188"/>
    </row>
    <row r="98" s="189" customFormat="true" ht="36" hidden="false" customHeight="false" outlineLevel="0" collapsed="false">
      <c r="A98" s="190"/>
      <c r="B98" s="177"/>
      <c r="C98" s="178"/>
      <c r="D98" s="178"/>
      <c r="E98" s="184"/>
      <c r="F98" s="183"/>
      <c r="G98" s="186"/>
      <c r="H98" s="184"/>
      <c r="I98" s="186" t="s">
        <v>1440</v>
      </c>
      <c r="J98" s="187" t="s">
        <v>6</v>
      </c>
      <c r="K98" s="187" t="s">
        <v>1437</v>
      </c>
      <c r="L98" s="186" t="str">
        <f aca="false">VLOOKUP(K98,CódigosRetorno!$A$2:$B$1795,2,FALSE())</f>
        <v>El dato ingresado en el tipo de documento de identidad del receptor no esta permitido.</v>
      </c>
      <c r="M98" s="184" t="s">
        <v>8</v>
      </c>
      <c r="N98" s="188"/>
    </row>
    <row r="99" s="189" customFormat="true" ht="24" hidden="false" customHeight="false" outlineLevel="0" collapsed="false">
      <c r="A99" s="190"/>
      <c r="B99" s="177"/>
      <c r="C99" s="178"/>
      <c r="D99" s="178"/>
      <c r="E99" s="184"/>
      <c r="F99" s="183"/>
      <c r="G99" s="186"/>
      <c r="H99" s="184"/>
      <c r="I99" s="186" t="s">
        <v>1441</v>
      </c>
      <c r="J99" s="187" t="s">
        <v>6</v>
      </c>
      <c r="K99" s="187" t="s">
        <v>1437</v>
      </c>
      <c r="L99" s="186" t="str">
        <f aca="false">VLOOKUP(K99,CódigosRetorno!$A$2:$B$1795,2,FALSE())</f>
        <v>El dato ingresado en el tipo de documento de identidad del receptor no esta permitido.</v>
      </c>
      <c r="M99" s="184" t="s">
        <v>8</v>
      </c>
      <c r="N99" s="188"/>
    </row>
    <row r="100" s="189" customFormat="true" ht="24" hidden="false" customHeight="false" outlineLevel="0" collapsed="false">
      <c r="A100" s="190"/>
      <c r="B100" s="177"/>
      <c r="C100" s="178"/>
      <c r="D100" s="183" t="s">
        <v>184</v>
      </c>
      <c r="E100" s="184"/>
      <c r="F100" s="184" t="s">
        <v>1332</v>
      </c>
      <c r="G100" s="186" t="s">
        <v>1333</v>
      </c>
      <c r="H100" s="184" t="s">
        <v>1262</v>
      </c>
      <c r="I100" s="186" t="s">
        <v>1334</v>
      </c>
      <c r="J100" s="183" t="s">
        <v>208</v>
      </c>
      <c r="K100" s="187" t="s">
        <v>1335</v>
      </c>
      <c r="L100" s="186" t="str">
        <f aca="false">VLOOKUP(K100,CódigosRetorno!$A$2:$B$1795,2,FALSE())</f>
        <v>El dato ingresado como atributo @schemeName es incorrecto.</v>
      </c>
      <c r="M100" s="184" t="s">
        <v>8</v>
      </c>
      <c r="N100" s="188"/>
    </row>
    <row r="101" s="189" customFormat="true" ht="24" hidden="false" customHeight="false" outlineLevel="0" collapsed="false">
      <c r="A101" s="190"/>
      <c r="B101" s="177"/>
      <c r="C101" s="178"/>
      <c r="D101" s="178"/>
      <c r="E101" s="184"/>
      <c r="F101" s="184" t="s">
        <v>1260</v>
      </c>
      <c r="G101" s="186" t="s">
        <v>1261</v>
      </c>
      <c r="H101" s="184" t="s">
        <v>1262</v>
      </c>
      <c r="I101" s="186" t="s">
        <v>1263</v>
      </c>
      <c r="J101" s="183" t="s">
        <v>208</v>
      </c>
      <c r="K101" s="187" t="s">
        <v>1264</v>
      </c>
      <c r="L101" s="186" t="str">
        <f aca="false">VLOOKUP(K101,CódigosRetorno!$A$2:$B$1795,2,FALSE())</f>
        <v>El dato ingresado como atributo @schemeAgencyName es incorrecto.</v>
      </c>
      <c r="M101" s="184" t="s">
        <v>8</v>
      </c>
      <c r="N101" s="188"/>
    </row>
    <row r="102" s="189" customFormat="true" ht="48" hidden="false" customHeight="false" outlineLevel="0" collapsed="false">
      <c r="A102" s="190"/>
      <c r="B102" s="177"/>
      <c r="C102" s="178"/>
      <c r="D102" s="178"/>
      <c r="E102" s="184"/>
      <c r="F102" s="184" t="s">
        <v>1336</v>
      </c>
      <c r="G102" s="186" t="s">
        <v>1337</v>
      </c>
      <c r="H102" s="184" t="s">
        <v>1262</v>
      </c>
      <c r="I102" s="186" t="s">
        <v>1338</v>
      </c>
      <c r="J102" s="187" t="s">
        <v>208</v>
      </c>
      <c r="K102" s="185" t="s">
        <v>1339</v>
      </c>
      <c r="L102" s="186" t="str">
        <f aca="false">VLOOKUP(K102,CódigosRetorno!$A$2:$B$1795,2,FALSE())</f>
        <v>El dato ingresado como atributo @schemeURI es incorrecto.</v>
      </c>
      <c r="M102" s="184" t="s">
        <v>8</v>
      </c>
      <c r="N102" s="188"/>
    </row>
    <row r="103" customFormat="false" ht="24" hidden="false" customHeight="true" outlineLevel="0" collapsed="false">
      <c r="A103" s="119" t="n">
        <f aca="false">A86+1</f>
        <v>18</v>
      </c>
      <c r="B103" s="179" t="s">
        <v>1442</v>
      </c>
      <c r="C103" s="178" t="s">
        <v>63</v>
      </c>
      <c r="D103" s="178" t="s">
        <v>143</v>
      </c>
      <c r="E103" s="119" t="s">
        <v>205</v>
      </c>
      <c r="F103" s="178"/>
      <c r="G103" s="179" t="s">
        <v>1443</v>
      </c>
      <c r="H103" s="49" t="n">
        <v>1</v>
      </c>
      <c r="I103" s="179" t="s">
        <v>605</v>
      </c>
      <c r="J103" s="180" t="s">
        <v>6</v>
      </c>
      <c r="K103" s="181" t="s">
        <v>1444</v>
      </c>
      <c r="L103" s="179" t="str">
        <f aca="false">VLOOKUP(K103,CódigosRetorno!$A$2:$B$1795,2,FALSE())</f>
        <v>El XML no contiene el tag o no existe informacion de RegistrationName del receptor del documento</v>
      </c>
      <c r="M103" s="119" t="s">
        <v>8</v>
      </c>
      <c r="N103" s="182"/>
    </row>
    <row r="104" customFormat="false" ht="60" hidden="false" customHeight="false" outlineLevel="0" collapsed="false">
      <c r="A104" s="119"/>
      <c r="B104" s="179"/>
      <c r="C104" s="178"/>
      <c r="D104" s="178"/>
      <c r="E104" s="119"/>
      <c r="F104" s="178"/>
      <c r="G104" s="179"/>
      <c r="H104" s="49"/>
      <c r="I104" s="38" t="s">
        <v>1445</v>
      </c>
      <c r="J104" s="52" t="s">
        <v>6</v>
      </c>
      <c r="K104" s="116" t="s">
        <v>1446</v>
      </c>
      <c r="L104" s="38" t="str">
        <f aca="false">VLOOKUP(K104,CódigosRetorno!$A$2:$B$1795,2,FALSE())</f>
        <v>RegistrationName -  El dato ingresado no cumple con el estandar</v>
      </c>
      <c r="M104" s="49" t="s">
        <v>8</v>
      </c>
      <c r="N104" s="16"/>
    </row>
    <row r="105" s="189" customFormat="true" ht="48" hidden="false" customHeight="false" outlineLevel="0" collapsed="false">
      <c r="A105" s="198" t="n">
        <f aca="false">A103+1</f>
        <v>19</v>
      </c>
      <c r="B105" s="199" t="s">
        <v>1447</v>
      </c>
      <c r="C105" s="198" t="s">
        <v>63</v>
      </c>
      <c r="D105" s="198" t="s">
        <v>184</v>
      </c>
      <c r="E105" s="184" t="s">
        <v>1347</v>
      </c>
      <c r="F105" s="183"/>
      <c r="G105" s="186" t="s">
        <v>1448</v>
      </c>
      <c r="H105" s="184" t="n">
        <v>1</v>
      </c>
      <c r="I105" s="186" t="s">
        <v>186</v>
      </c>
      <c r="J105" s="183" t="s">
        <v>8</v>
      </c>
      <c r="K105" s="187" t="s">
        <v>8</v>
      </c>
      <c r="L105" s="186" t="str">
        <f aca="false">VLOOKUP(K105,CódigosRetorno!$A$2:$B$1795,2,FALSE())</f>
        <v>-</v>
      </c>
      <c r="M105" s="184" t="s">
        <v>8</v>
      </c>
      <c r="N105" s="188"/>
    </row>
    <row r="106" s="189" customFormat="true" ht="48" hidden="false" customHeight="false" outlineLevel="0" collapsed="false">
      <c r="A106" s="198"/>
      <c r="B106" s="199"/>
      <c r="C106" s="198"/>
      <c r="D106" s="198"/>
      <c r="E106" s="184" t="s">
        <v>1351</v>
      </c>
      <c r="F106" s="183"/>
      <c r="G106" s="186" t="s">
        <v>1449</v>
      </c>
      <c r="H106" s="184" t="s">
        <v>1262</v>
      </c>
      <c r="I106" s="186" t="s">
        <v>186</v>
      </c>
      <c r="J106" s="183" t="s">
        <v>8</v>
      </c>
      <c r="K106" s="187" t="s">
        <v>8</v>
      </c>
      <c r="L106" s="186" t="str">
        <f aca="false">VLOOKUP(K106,CódigosRetorno!$A$2:$B$1795,2,FALSE())</f>
        <v>-</v>
      </c>
      <c r="M106" s="184" t="s">
        <v>8</v>
      </c>
      <c r="N106" s="188"/>
    </row>
    <row r="107" s="189" customFormat="true" ht="36" hidden="false" customHeight="false" outlineLevel="0" collapsed="false">
      <c r="A107" s="198"/>
      <c r="B107" s="199"/>
      <c r="C107" s="198"/>
      <c r="D107" s="198"/>
      <c r="E107" s="184" t="s">
        <v>228</v>
      </c>
      <c r="F107" s="183"/>
      <c r="G107" s="186" t="s">
        <v>1450</v>
      </c>
      <c r="H107" s="184" t="s">
        <v>1262</v>
      </c>
      <c r="I107" s="186" t="s">
        <v>186</v>
      </c>
      <c r="J107" s="183" t="s">
        <v>8</v>
      </c>
      <c r="K107" s="187" t="s">
        <v>8</v>
      </c>
      <c r="L107" s="186" t="str">
        <f aca="false">VLOOKUP(K107,CódigosRetorno!$A$2:$B$1795,2,FALSE())</f>
        <v>-</v>
      </c>
      <c r="M107" s="184" t="s">
        <v>8</v>
      </c>
      <c r="N107" s="188"/>
    </row>
    <row r="108" s="189" customFormat="true" ht="36" hidden="false" customHeight="false" outlineLevel="0" collapsed="false">
      <c r="A108" s="198"/>
      <c r="B108" s="199"/>
      <c r="C108" s="198"/>
      <c r="D108" s="198"/>
      <c r="E108" s="184" t="s">
        <v>216</v>
      </c>
      <c r="F108" s="183" t="s">
        <v>217</v>
      </c>
      <c r="G108" s="186" t="s">
        <v>1451</v>
      </c>
      <c r="H108" s="184" t="n">
        <v>1</v>
      </c>
      <c r="I108" s="186" t="s">
        <v>186</v>
      </c>
      <c r="J108" s="183" t="s">
        <v>8</v>
      </c>
      <c r="K108" s="187" t="s">
        <v>8</v>
      </c>
      <c r="L108" s="186" t="str">
        <f aca="false">VLOOKUP(K108,CódigosRetorno!$A$2:$B$1795,2,FALSE())</f>
        <v>-</v>
      </c>
      <c r="M108" s="184" t="s">
        <v>1360</v>
      </c>
      <c r="N108" s="188"/>
    </row>
    <row r="109" s="189" customFormat="true" ht="15" hidden="false" customHeight="false" outlineLevel="0" collapsed="false">
      <c r="A109" s="198"/>
      <c r="B109" s="199"/>
      <c r="C109" s="198"/>
      <c r="D109" s="198"/>
      <c r="E109" s="184"/>
      <c r="F109" s="184" t="s">
        <v>1361</v>
      </c>
      <c r="G109" s="186" t="s">
        <v>1261</v>
      </c>
      <c r="H109" s="184" t="s">
        <v>1262</v>
      </c>
      <c r="I109" s="186" t="s">
        <v>186</v>
      </c>
      <c r="J109" s="183" t="s">
        <v>8</v>
      </c>
      <c r="K109" s="187" t="s">
        <v>8</v>
      </c>
      <c r="L109" s="186" t="str">
        <f aca="false">VLOOKUP(K109,CódigosRetorno!$A$2:$B$1795,2,FALSE())</f>
        <v>-</v>
      </c>
      <c r="M109" s="184" t="s">
        <v>8</v>
      </c>
      <c r="N109" s="188"/>
    </row>
    <row r="110" s="189" customFormat="true" ht="15" hidden="false" customHeight="false" outlineLevel="0" collapsed="false">
      <c r="A110" s="198"/>
      <c r="B110" s="199"/>
      <c r="C110" s="198"/>
      <c r="D110" s="198"/>
      <c r="E110" s="184"/>
      <c r="F110" s="184" t="s">
        <v>1363</v>
      </c>
      <c r="G110" s="186" t="s">
        <v>1333</v>
      </c>
      <c r="H110" s="184" t="s">
        <v>1262</v>
      </c>
      <c r="I110" s="186" t="s">
        <v>186</v>
      </c>
      <c r="J110" s="183" t="s">
        <v>8</v>
      </c>
      <c r="K110" s="187" t="s">
        <v>8</v>
      </c>
      <c r="L110" s="186" t="str">
        <f aca="false">VLOOKUP(K110,CódigosRetorno!$A$2:$B$1795,2,FALSE())</f>
        <v>-</v>
      </c>
      <c r="M110" s="184" t="s">
        <v>8</v>
      </c>
      <c r="N110" s="188"/>
    </row>
    <row r="111" s="189" customFormat="true" ht="36" hidden="false" customHeight="false" outlineLevel="0" collapsed="false">
      <c r="A111" s="198"/>
      <c r="B111" s="199"/>
      <c r="C111" s="198"/>
      <c r="D111" s="198"/>
      <c r="E111" s="184" t="s">
        <v>228</v>
      </c>
      <c r="F111" s="183"/>
      <c r="G111" s="186" t="s">
        <v>1452</v>
      </c>
      <c r="H111" s="184" t="s">
        <v>1262</v>
      </c>
      <c r="I111" s="186" t="s">
        <v>186</v>
      </c>
      <c r="J111" s="183" t="s">
        <v>8</v>
      </c>
      <c r="K111" s="187" t="s">
        <v>8</v>
      </c>
      <c r="L111" s="186" t="str">
        <f aca="false">VLOOKUP(K111,CódigosRetorno!$A$2:$B$1795,2,FALSE())</f>
        <v>-</v>
      </c>
      <c r="M111" s="184" t="s">
        <v>8</v>
      </c>
      <c r="N111" s="188"/>
    </row>
    <row r="112" s="189" customFormat="true" ht="36" hidden="false" customHeight="false" outlineLevel="0" collapsed="false">
      <c r="A112" s="198"/>
      <c r="B112" s="199"/>
      <c r="C112" s="198"/>
      <c r="D112" s="198"/>
      <c r="E112" s="184" t="s">
        <v>228</v>
      </c>
      <c r="F112" s="183"/>
      <c r="G112" s="186" t="s">
        <v>1453</v>
      </c>
      <c r="H112" s="184" t="s">
        <v>1262</v>
      </c>
      <c r="I112" s="186" t="s">
        <v>186</v>
      </c>
      <c r="J112" s="183" t="s">
        <v>8</v>
      </c>
      <c r="K112" s="187" t="s">
        <v>8</v>
      </c>
      <c r="L112" s="186" t="str">
        <f aca="false">VLOOKUP(K112,CódigosRetorno!$A$2:$B$1795,2,FALSE())</f>
        <v>-</v>
      </c>
      <c r="M112" s="184" t="s">
        <v>8</v>
      </c>
      <c r="N112" s="188"/>
    </row>
    <row r="113" s="189" customFormat="true" ht="48" hidden="false" customHeight="false" outlineLevel="0" collapsed="false">
      <c r="A113" s="198"/>
      <c r="B113" s="199"/>
      <c r="C113" s="198"/>
      <c r="D113" s="198"/>
      <c r="E113" s="184" t="s">
        <v>330</v>
      </c>
      <c r="F113" s="183" t="s">
        <v>243</v>
      </c>
      <c r="G113" s="186" t="s">
        <v>1454</v>
      </c>
      <c r="H113" s="184" t="n">
        <v>1</v>
      </c>
      <c r="I113" s="186" t="s">
        <v>186</v>
      </c>
      <c r="J113" s="183" t="s">
        <v>8</v>
      </c>
      <c r="K113" s="187" t="s">
        <v>8</v>
      </c>
      <c r="L113" s="186" t="str">
        <f aca="false">VLOOKUP(K113,CódigosRetorno!$A$2:$B$1795,2,FALSE())</f>
        <v>-</v>
      </c>
      <c r="M113" s="184" t="s">
        <v>1373</v>
      </c>
      <c r="N113" s="188"/>
    </row>
    <row r="114" s="189" customFormat="true" ht="15" hidden="false" customHeight="false" outlineLevel="0" collapsed="false">
      <c r="A114" s="198"/>
      <c r="B114" s="199"/>
      <c r="C114" s="198"/>
      <c r="D114" s="198"/>
      <c r="E114" s="184"/>
      <c r="F114" s="184" t="s">
        <v>1374</v>
      </c>
      <c r="G114" s="186" t="s">
        <v>1300</v>
      </c>
      <c r="H114" s="184" t="s">
        <v>1262</v>
      </c>
      <c r="I114" s="186" t="s">
        <v>186</v>
      </c>
      <c r="J114" s="183" t="s">
        <v>8</v>
      </c>
      <c r="K114" s="187" t="s">
        <v>8</v>
      </c>
      <c r="L114" s="186" t="str">
        <f aca="false">VLOOKUP(K114,CódigosRetorno!$A$2:$B$1795,2,FALSE())</f>
        <v>-</v>
      </c>
      <c r="M114" s="184" t="s">
        <v>8</v>
      </c>
      <c r="N114" s="188"/>
    </row>
    <row r="115" s="189" customFormat="true" ht="48" hidden="false" customHeight="false" outlineLevel="0" collapsed="false">
      <c r="A115" s="198"/>
      <c r="B115" s="199"/>
      <c r="C115" s="198"/>
      <c r="D115" s="198"/>
      <c r="E115" s="184"/>
      <c r="F115" s="184" t="s">
        <v>1376</v>
      </c>
      <c r="G115" s="186" t="s">
        <v>1282</v>
      </c>
      <c r="H115" s="184" t="s">
        <v>1262</v>
      </c>
      <c r="I115" s="186" t="s">
        <v>186</v>
      </c>
      <c r="J115" s="183" t="s">
        <v>8</v>
      </c>
      <c r="K115" s="187" t="s">
        <v>8</v>
      </c>
      <c r="L115" s="186" t="str">
        <f aca="false">VLOOKUP(K115,CódigosRetorno!$A$2:$B$1795,2,FALSE())</f>
        <v>-</v>
      </c>
      <c r="M115" s="184" t="s">
        <v>8</v>
      </c>
      <c r="N115" s="188"/>
    </row>
    <row r="116" s="189" customFormat="true" ht="15" hidden="false" customHeight="false" outlineLevel="0" collapsed="false">
      <c r="A116" s="198"/>
      <c r="B116" s="199"/>
      <c r="C116" s="198"/>
      <c r="D116" s="198"/>
      <c r="E116" s="184"/>
      <c r="F116" s="184" t="s">
        <v>1377</v>
      </c>
      <c r="G116" s="186" t="s">
        <v>1285</v>
      </c>
      <c r="H116" s="184" t="s">
        <v>1262</v>
      </c>
      <c r="I116" s="186" t="s">
        <v>186</v>
      </c>
      <c r="J116" s="183" t="s">
        <v>8</v>
      </c>
      <c r="K116" s="187" t="s">
        <v>8</v>
      </c>
      <c r="L116" s="186" t="str">
        <f aca="false">VLOOKUP(K116,CódigosRetorno!$A$2:$B$1795,2,FALSE())</f>
        <v>-</v>
      </c>
      <c r="M116" s="184" t="s">
        <v>8</v>
      </c>
      <c r="N116" s="188"/>
    </row>
    <row r="117" s="189" customFormat="true" ht="42.75" hidden="false" customHeight="true" outlineLevel="0" collapsed="false">
      <c r="A117" s="184" t="n">
        <f aca="false">A105+1</f>
        <v>20</v>
      </c>
      <c r="B117" s="191" t="s">
        <v>1455</v>
      </c>
      <c r="C117" s="183" t="s">
        <v>63</v>
      </c>
      <c r="D117" s="183" t="s">
        <v>184</v>
      </c>
      <c r="E117" s="184" t="s">
        <v>300</v>
      </c>
      <c r="F117" s="183"/>
      <c r="G117" s="186" t="s">
        <v>1456</v>
      </c>
      <c r="H117" s="184" t="n">
        <v>1</v>
      </c>
      <c r="I117" s="186" t="s">
        <v>186</v>
      </c>
      <c r="J117" s="187" t="s">
        <v>8</v>
      </c>
      <c r="K117" s="185" t="s">
        <v>8</v>
      </c>
      <c r="L117" s="186" t="str">
        <f aca="false">VLOOKUP(K117,CódigosRetorno!$A$2:$B$1795,2,FALSE())</f>
        <v>-</v>
      </c>
      <c r="M117" s="184" t="s">
        <v>8</v>
      </c>
      <c r="N117" s="188"/>
    </row>
    <row r="118" s="189" customFormat="true" ht="48" hidden="false" customHeight="false" outlineLevel="0" collapsed="false">
      <c r="A118" s="184"/>
      <c r="B118" s="191"/>
      <c r="C118" s="183"/>
      <c r="D118" s="183"/>
      <c r="E118" s="184" t="s">
        <v>1433</v>
      </c>
      <c r="F118" s="183" t="s">
        <v>198</v>
      </c>
      <c r="G118" s="186" t="s">
        <v>1457</v>
      </c>
      <c r="H118" s="184" t="n">
        <v>1</v>
      </c>
      <c r="I118" s="186" t="s">
        <v>186</v>
      </c>
      <c r="J118" s="187" t="s">
        <v>8</v>
      </c>
      <c r="K118" s="185" t="s">
        <v>8</v>
      </c>
      <c r="L118" s="186" t="str">
        <f aca="false">VLOOKUP(K118,CódigosRetorno!$A$2:$B$1795,2,FALSE())</f>
        <v>-</v>
      </c>
      <c r="M118" s="184" t="s">
        <v>8</v>
      </c>
      <c r="N118" s="188"/>
    </row>
    <row r="119" s="189" customFormat="true" ht="24" hidden="false" customHeight="false" outlineLevel="0" collapsed="false">
      <c r="A119" s="184"/>
      <c r="B119" s="191"/>
      <c r="C119" s="183"/>
      <c r="D119" s="183"/>
      <c r="E119" s="184"/>
      <c r="F119" s="184" t="s">
        <v>1332</v>
      </c>
      <c r="G119" s="186" t="s">
        <v>1333</v>
      </c>
      <c r="H119" s="184" t="s">
        <v>1262</v>
      </c>
      <c r="I119" s="186" t="s">
        <v>186</v>
      </c>
      <c r="J119" s="183" t="s">
        <v>8</v>
      </c>
      <c r="K119" s="187" t="s">
        <v>8</v>
      </c>
      <c r="L119" s="186" t="str">
        <f aca="false">VLOOKUP(K119,CódigosRetorno!$A$2:$B$1795,2,FALSE())</f>
        <v>-</v>
      </c>
      <c r="M119" s="184" t="s">
        <v>8</v>
      </c>
      <c r="N119" s="188"/>
    </row>
    <row r="120" s="189" customFormat="true" ht="15" hidden="false" customHeight="false" outlineLevel="0" collapsed="false">
      <c r="A120" s="184"/>
      <c r="B120" s="191"/>
      <c r="C120" s="183"/>
      <c r="D120" s="183"/>
      <c r="E120" s="184"/>
      <c r="F120" s="184" t="s">
        <v>1260</v>
      </c>
      <c r="G120" s="186" t="s">
        <v>1261</v>
      </c>
      <c r="H120" s="184" t="s">
        <v>1262</v>
      </c>
      <c r="I120" s="186" t="s">
        <v>186</v>
      </c>
      <c r="J120" s="183" t="s">
        <v>8</v>
      </c>
      <c r="K120" s="187" t="s">
        <v>8</v>
      </c>
      <c r="L120" s="186" t="str">
        <f aca="false">VLOOKUP(K120,CódigosRetorno!$A$2:$B$1795,2,FALSE())</f>
        <v>-</v>
      </c>
      <c r="M120" s="184" t="s">
        <v>8</v>
      </c>
      <c r="N120" s="188"/>
    </row>
    <row r="121" s="189" customFormat="true" ht="36" hidden="false" customHeight="false" outlineLevel="0" collapsed="false">
      <c r="A121" s="184"/>
      <c r="B121" s="191"/>
      <c r="C121" s="183"/>
      <c r="D121" s="183"/>
      <c r="E121" s="184"/>
      <c r="F121" s="184" t="s">
        <v>1336</v>
      </c>
      <c r="G121" s="186" t="s">
        <v>1337</v>
      </c>
      <c r="H121" s="184" t="s">
        <v>1262</v>
      </c>
      <c r="I121" s="186" t="s">
        <v>186</v>
      </c>
      <c r="J121" s="187" t="s">
        <v>8</v>
      </c>
      <c r="K121" s="185" t="s">
        <v>8</v>
      </c>
      <c r="L121" s="186" t="str">
        <f aca="false">VLOOKUP(K121,CódigosRetorno!$A$2:$B$1795,2,FALSE())</f>
        <v>-</v>
      </c>
      <c r="M121" s="184" t="s">
        <v>8</v>
      </c>
      <c r="N121" s="188"/>
    </row>
    <row r="122" s="189" customFormat="true" ht="48" hidden="false" customHeight="false" outlineLevel="0" collapsed="false">
      <c r="A122" s="184"/>
      <c r="B122" s="191"/>
      <c r="C122" s="183"/>
      <c r="D122" s="183"/>
      <c r="E122" s="184" t="s">
        <v>205</v>
      </c>
      <c r="F122" s="183"/>
      <c r="G122" s="186" t="s">
        <v>1458</v>
      </c>
      <c r="H122" s="184" t="n">
        <v>1</v>
      </c>
      <c r="I122" s="186" t="s">
        <v>186</v>
      </c>
      <c r="J122" s="187" t="s">
        <v>8</v>
      </c>
      <c r="K122" s="185" t="s">
        <v>8</v>
      </c>
      <c r="L122" s="186" t="str">
        <f aca="false">VLOOKUP(K122,CódigosRetorno!$A$2:$B$1795,2,FALSE())</f>
        <v>-</v>
      </c>
      <c r="M122" s="184" t="s">
        <v>8</v>
      </c>
      <c r="N122" s="188"/>
    </row>
    <row r="123" customFormat="false" ht="15" hidden="false" customHeight="false" outlineLevel="0" collapsed="false">
      <c r="A123" s="63" t="s">
        <v>1459</v>
      </c>
      <c r="B123" s="97"/>
      <c r="C123" s="96"/>
      <c r="D123" s="96"/>
      <c r="E123" s="96"/>
      <c r="F123" s="96"/>
      <c r="G123" s="70" t="s">
        <v>8</v>
      </c>
      <c r="H123" s="96"/>
      <c r="I123" s="43" t="s">
        <v>8</v>
      </c>
      <c r="J123" s="98" t="s">
        <v>8</v>
      </c>
      <c r="K123" s="110" t="s">
        <v>8</v>
      </c>
      <c r="L123" s="43" t="str">
        <f aca="false">VLOOKUP(K123,CódigosRetorno!$A$2:$B$1795,2,FALSE())</f>
        <v>-</v>
      </c>
      <c r="M123" s="69" t="s">
        <v>8</v>
      </c>
      <c r="N123" s="16"/>
    </row>
    <row r="124" s="189" customFormat="true" ht="36" hidden="false" customHeight="true" outlineLevel="0" collapsed="false">
      <c r="A124" s="201" t="n">
        <f aca="false">A117+1</f>
        <v>21</v>
      </c>
      <c r="B124" s="191" t="s">
        <v>1460</v>
      </c>
      <c r="C124" s="198" t="s">
        <v>63</v>
      </c>
      <c r="D124" s="198" t="s">
        <v>184</v>
      </c>
      <c r="E124" s="184" t="s">
        <v>300</v>
      </c>
      <c r="F124" s="183"/>
      <c r="G124" s="186" t="s">
        <v>1461</v>
      </c>
      <c r="H124" s="184" t="n">
        <v>1</v>
      </c>
      <c r="I124" s="186" t="s">
        <v>186</v>
      </c>
      <c r="J124" s="187" t="s">
        <v>8</v>
      </c>
      <c r="K124" s="185" t="s">
        <v>8</v>
      </c>
      <c r="L124" s="186" t="str">
        <f aca="false">VLOOKUP(K124,CódigosRetorno!$A$2:$B$1795,2,FALSE())</f>
        <v>-</v>
      </c>
      <c r="M124" s="184" t="s">
        <v>8</v>
      </c>
      <c r="N124" s="188"/>
    </row>
    <row r="125" s="189" customFormat="true" ht="36" hidden="false" customHeight="false" outlineLevel="0" collapsed="false">
      <c r="A125" s="201"/>
      <c r="B125" s="191"/>
      <c r="C125" s="198"/>
      <c r="D125" s="198"/>
      <c r="E125" s="184" t="s">
        <v>1433</v>
      </c>
      <c r="F125" s="183" t="s">
        <v>198</v>
      </c>
      <c r="G125" s="186" t="s">
        <v>1462</v>
      </c>
      <c r="H125" s="184" t="n">
        <v>1</v>
      </c>
      <c r="I125" s="186" t="s">
        <v>186</v>
      </c>
      <c r="J125" s="187" t="s">
        <v>8</v>
      </c>
      <c r="K125" s="185" t="s">
        <v>8</v>
      </c>
      <c r="L125" s="186" t="str">
        <f aca="false">VLOOKUP(K125,CódigosRetorno!$A$2:$B$1795,2,FALSE())</f>
        <v>-</v>
      </c>
      <c r="M125" s="184" t="s">
        <v>8</v>
      </c>
      <c r="N125" s="188"/>
    </row>
    <row r="126" s="189" customFormat="true" ht="24" hidden="false" customHeight="false" outlineLevel="0" collapsed="false">
      <c r="A126" s="201"/>
      <c r="B126" s="191"/>
      <c r="C126" s="198"/>
      <c r="D126" s="198"/>
      <c r="E126" s="184"/>
      <c r="F126" s="184" t="s">
        <v>1332</v>
      </c>
      <c r="G126" s="186" t="s">
        <v>1333</v>
      </c>
      <c r="H126" s="184" t="s">
        <v>1262</v>
      </c>
      <c r="I126" s="186" t="s">
        <v>186</v>
      </c>
      <c r="J126" s="183" t="s">
        <v>8</v>
      </c>
      <c r="K126" s="187" t="s">
        <v>8</v>
      </c>
      <c r="L126" s="186" t="str">
        <f aca="false">VLOOKUP(K126,CódigosRetorno!$A$2:$B$1795,2,FALSE())</f>
        <v>-</v>
      </c>
      <c r="M126" s="184" t="s">
        <v>8</v>
      </c>
      <c r="N126" s="188"/>
    </row>
    <row r="127" s="189" customFormat="true" ht="15" hidden="false" customHeight="false" outlineLevel="0" collapsed="false">
      <c r="A127" s="201"/>
      <c r="B127" s="191"/>
      <c r="C127" s="198"/>
      <c r="D127" s="198"/>
      <c r="E127" s="184"/>
      <c r="F127" s="184" t="s">
        <v>1260</v>
      </c>
      <c r="G127" s="186" t="s">
        <v>1261</v>
      </c>
      <c r="H127" s="184" t="s">
        <v>1262</v>
      </c>
      <c r="I127" s="186" t="s">
        <v>186</v>
      </c>
      <c r="J127" s="183" t="s">
        <v>8</v>
      </c>
      <c r="K127" s="187" t="s">
        <v>8</v>
      </c>
      <c r="L127" s="186" t="str">
        <f aca="false">VLOOKUP(K127,CódigosRetorno!$A$2:$B$1795,2,FALSE())</f>
        <v>-</v>
      </c>
      <c r="M127" s="184" t="s">
        <v>8</v>
      </c>
      <c r="N127" s="188"/>
    </row>
    <row r="128" s="189" customFormat="true" ht="36" hidden="false" customHeight="false" outlineLevel="0" collapsed="false">
      <c r="A128" s="201"/>
      <c r="B128" s="191"/>
      <c r="C128" s="198"/>
      <c r="D128" s="198"/>
      <c r="E128" s="184"/>
      <c r="F128" s="184" t="s">
        <v>1336</v>
      </c>
      <c r="G128" s="186" t="s">
        <v>1337</v>
      </c>
      <c r="H128" s="184" t="s">
        <v>1262</v>
      </c>
      <c r="I128" s="186" t="s">
        <v>186</v>
      </c>
      <c r="J128" s="187" t="s">
        <v>8</v>
      </c>
      <c r="K128" s="185" t="s">
        <v>8</v>
      </c>
      <c r="L128" s="186" t="str">
        <f aca="false">VLOOKUP(K128,CódigosRetorno!$A$2:$B$1795,2,FALSE())</f>
        <v>-</v>
      </c>
      <c r="M128" s="184" t="s">
        <v>8</v>
      </c>
      <c r="N128" s="188"/>
    </row>
    <row r="129" customFormat="false" ht="15" hidden="false" customHeight="false" outlineLevel="0" collapsed="false">
      <c r="A129" s="63" t="s">
        <v>1463</v>
      </c>
      <c r="B129" s="97"/>
      <c r="C129" s="96"/>
      <c r="D129" s="96"/>
      <c r="E129" s="96" t="s">
        <v>8</v>
      </c>
      <c r="F129" s="96" t="s">
        <v>8</v>
      </c>
      <c r="G129" s="70" t="s">
        <v>8</v>
      </c>
      <c r="H129" s="96"/>
      <c r="I129" s="43" t="s">
        <v>8</v>
      </c>
      <c r="J129" s="98" t="s">
        <v>8</v>
      </c>
      <c r="K129" s="110" t="s">
        <v>8</v>
      </c>
      <c r="L129" s="43" t="str">
        <f aca="false">VLOOKUP(K129,CódigosRetorno!$A$2:$B$1795,2,FALSE())</f>
        <v>-</v>
      </c>
      <c r="M129" s="69" t="s">
        <v>8</v>
      </c>
      <c r="N129" s="16"/>
    </row>
    <row r="130" s="189" customFormat="true" ht="72" hidden="false" customHeight="true" outlineLevel="0" collapsed="false">
      <c r="A130" s="184" t="n">
        <f aca="false">A124+1</f>
        <v>22</v>
      </c>
      <c r="B130" s="191" t="s">
        <v>1464</v>
      </c>
      <c r="C130" s="183" t="s">
        <v>63</v>
      </c>
      <c r="D130" s="183" t="s">
        <v>184</v>
      </c>
      <c r="E130" s="184" t="s">
        <v>228</v>
      </c>
      <c r="F130" s="183"/>
      <c r="G130" s="186" t="s">
        <v>1465</v>
      </c>
      <c r="H130" s="184" t="n">
        <v>1</v>
      </c>
      <c r="I130" s="191" t="s">
        <v>1466</v>
      </c>
      <c r="J130" s="187" t="s">
        <v>208</v>
      </c>
      <c r="K130" s="185" t="s">
        <v>1467</v>
      </c>
      <c r="L130" s="186" t="str">
        <f aca="false">VLOOKUP(K130,CódigosRetorno!$A$2:$B$1795,2,FALSE())</f>
        <v>El ID de las guias debe tener informacion de la SERIE-NUMERO de guia.</v>
      </c>
      <c r="M130" s="184" t="s">
        <v>8</v>
      </c>
      <c r="N130" s="188"/>
    </row>
    <row r="131" s="189" customFormat="true" ht="36" hidden="false" customHeight="false" outlineLevel="0" collapsed="false">
      <c r="A131" s="184"/>
      <c r="B131" s="191"/>
      <c r="C131" s="183"/>
      <c r="D131" s="183"/>
      <c r="E131" s="184"/>
      <c r="F131" s="183"/>
      <c r="G131" s="186"/>
      <c r="H131" s="184"/>
      <c r="I131" s="191" t="s">
        <v>1468</v>
      </c>
      <c r="J131" s="187" t="s">
        <v>6</v>
      </c>
      <c r="K131" s="185" t="s">
        <v>1469</v>
      </c>
      <c r="L131" s="186" t="str">
        <f aca="false">VLOOKUP(K131,CódigosRetorno!$A$2:$B$1795,2,FALSE())</f>
        <v>El comprobante contiene un tipo y número de Guía de Remisión repetido</v>
      </c>
      <c r="M131" s="184" t="s">
        <v>8</v>
      </c>
      <c r="N131" s="188"/>
    </row>
    <row r="132" s="189" customFormat="true" ht="36" hidden="false" customHeight="true" outlineLevel="0" collapsed="false">
      <c r="A132" s="184"/>
      <c r="B132" s="191"/>
      <c r="C132" s="183"/>
      <c r="D132" s="183"/>
      <c r="E132" s="184" t="s">
        <v>330</v>
      </c>
      <c r="F132" s="183" t="s">
        <v>331</v>
      </c>
      <c r="G132" s="186" t="s">
        <v>1470</v>
      </c>
      <c r="H132" s="184" t="n">
        <v>1</v>
      </c>
      <c r="I132" s="186" t="s">
        <v>1471</v>
      </c>
      <c r="J132" s="187" t="s">
        <v>208</v>
      </c>
      <c r="K132" s="185" t="s">
        <v>1472</v>
      </c>
      <c r="L132" s="186" t="str">
        <f aca="false">VLOOKUP(K132,CódigosRetorno!$A$2:$B$1795,2,FALSE())</f>
        <v>El DocumentTypeCode de las guias debe ser 09 o 31</v>
      </c>
      <c r="M132" s="184" t="s">
        <v>1281</v>
      </c>
      <c r="N132" s="188"/>
    </row>
    <row r="133" s="189" customFormat="true" ht="24" hidden="false" customHeight="false" outlineLevel="0" collapsed="false">
      <c r="A133" s="184"/>
      <c r="B133" s="191"/>
      <c r="C133" s="183"/>
      <c r="D133" s="183"/>
      <c r="E133" s="184"/>
      <c r="F133" s="184" t="s">
        <v>1260</v>
      </c>
      <c r="G133" s="186" t="s">
        <v>1282</v>
      </c>
      <c r="H133" s="184" t="s">
        <v>1262</v>
      </c>
      <c r="I133" s="186" t="s">
        <v>1263</v>
      </c>
      <c r="J133" s="183" t="s">
        <v>208</v>
      </c>
      <c r="K133" s="187" t="s">
        <v>1283</v>
      </c>
      <c r="L133" s="186" t="str">
        <f aca="false">VLOOKUP(K133,CódigosRetorno!$A$2:$B$1795,2,FALSE())</f>
        <v>El dato ingresado como atributo @listAgencyName es incorrecto.</v>
      </c>
      <c r="M133" s="184" t="s">
        <v>8</v>
      </c>
      <c r="N133" s="188"/>
    </row>
    <row r="134" s="189" customFormat="true" ht="24" hidden="false" customHeight="false" outlineLevel="0" collapsed="false">
      <c r="A134" s="184"/>
      <c r="B134" s="191"/>
      <c r="C134" s="183"/>
      <c r="D134" s="183"/>
      <c r="E134" s="184"/>
      <c r="F134" s="184" t="s">
        <v>1473</v>
      </c>
      <c r="G134" s="186" t="s">
        <v>1285</v>
      </c>
      <c r="H134" s="184" t="s">
        <v>1262</v>
      </c>
      <c r="I134" s="186" t="s">
        <v>1286</v>
      </c>
      <c r="J134" s="187" t="s">
        <v>208</v>
      </c>
      <c r="K134" s="185" t="s">
        <v>1287</v>
      </c>
      <c r="L134" s="186" t="str">
        <f aca="false">VLOOKUP(K134,CódigosRetorno!$A$2:$B$1795,2,FALSE())</f>
        <v>El dato ingresado como atributo @listName es incorrecto.</v>
      </c>
      <c r="M134" s="184" t="s">
        <v>8</v>
      </c>
      <c r="N134" s="188"/>
    </row>
    <row r="135" s="189" customFormat="true" ht="48" hidden="false" customHeight="false" outlineLevel="0" collapsed="false">
      <c r="A135" s="184"/>
      <c r="B135" s="191"/>
      <c r="C135" s="183"/>
      <c r="D135" s="183"/>
      <c r="E135" s="184"/>
      <c r="F135" s="184" t="s">
        <v>1288</v>
      </c>
      <c r="G135" s="186" t="s">
        <v>1289</v>
      </c>
      <c r="H135" s="184" t="s">
        <v>1262</v>
      </c>
      <c r="I135" s="186" t="s">
        <v>1290</v>
      </c>
      <c r="J135" s="187" t="s">
        <v>208</v>
      </c>
      <c r="K135" s="185" t="s">
        <v>1291</v>
      </c>
      <c r="L135" s="186" t="str">
        <f aca="false">VLOOKUP(K135,CódigosRetorno!$A$2:$B$1795,2,FALSE())</f>
        <v>El dato ingresado como atributo @listURI es incorrecto.</v>
      </c>
      <c r="M135" s="184" t="s">
        <v>8</v>
      </c>
      <c r="N135" s="188"/>
    </row>
    <row r="136" s="189" customFormat="true" ht="60" hidden="false" customHeight="true" outlineLevel="0" collapsed="false">
      <c r="A136" s="184" t="n">
        <f aca="false">A130+1</f>
        <v>23</v>
      </c>
      <c r="B136" s="191" t="s">
        <v>1474</v>
      </c>
      <c r="C136" s="183" t="s">
        <v>63</v>
      </c>
      <c r="D136" s="183" t="s">
        <v>184</v>
      </c>
      <c r="E136" s="184" t="s">
        <v>228</v>
      </c>
      <c r="F136" s="183"/>
      <c r="G136" s="186" t="s">
        <v>1475</v>
      </c>
      <c r="H136" s="184" t="n">
        <v>1</v>
      </c>
      <c r="I136" s="186" t="s">
        <v>1476</v>
      </c>
      <c r="J136" s="187" t="s">
        <v>208</v>
      </c>
      <c r="K136" s="185" t="s">
        <v>1477</v>
      </c>
      <c r="L136" s="186" t="str">
        <f aca="false">VLOOKUP(K136,CódigosRetorno!$A$2:$B$1795,2,FALSE())</f>
        <v>El ID de los documentos relacionados no cumplen con el estandar.</v>
      </c>
      <c r="M136" s="184" t="s">
        <v>8</v>
      </c>
      <c r="N136" s="188"/>
    </row>
    <row r="137" s="189" customFormat="true" ht="36" hidden="false" customHeight="false" outlineLevel="0" collapsed="false">
      <c r="A137" s="184"/>
      <c r="B137" s="191"/>
      <c r="C137" s="183"/>
      <c r="D137" s="183"/>
      <c r="E137" s="184"/>
      <c r="F137" s="183"/>
      <c r="G137" s="186"/>
      <c r="H137" s="184"/>
      <c r="I137" s="191" t="s">
        <v>1478</v>
      </c>
      <c r="J137" s="187" t="s">
        <v>6</v>
      </c>
      <c r="K137" s="185" t="s">
        <v>1479</v>
      </c>
      <c r="L137" s="186" t="str">
        <f aca="false">VLOOKUP(K137,CódigosRetorno!$A$2:$B$1795,2,FALSE())</f>
        <v>El comprobante contiene un tipo y número de Documento Relacionado repetido</v>
      </c>
      <c r="M137" s="184" t="s">
        <v>8</v>
      </c>
      <c r="N137" s="188"/>
    </row>
    <row r="138" s="189" customFormat="true" ht="36" hidden="false" customHeight="false" outlineLevel="0" collapsed="false">
      <c r="A138" s="184"/>
      <c r="B138" s="191"/>
      <c r="C138" s="183"/>
      <c r="D138" s="183"/>
      <c r="E138" s="184" t="s">
        <v>330</v>
      </c>
      <c r="F138" s="183" t="s">
        <v>1480</v>
      </c>
      <c r="G138" s="186" t="s">
        <v>1481</v>
      </c>
      <c r="H138" s="184" t="n">
        <v>1</v>
      </c>
      <c r="I138" s="186" t="s">
        <v>1482</v>
      </c>
      <c r="J138" s="187" t="s">
        <v>208</v>
      </c>
      <c r="K138" s="185" t="s">
        <v>1483</v>
      </c>
      <c r="L138" s="186" t="str">
        <f aca="false">VLOOKUP(K138,CódigosRetorno!$A$2:$B$1795,2,FALSE())</f>
        <v>El DocumentTypeCode de Otros documentos relacionados tiene valores incorrectos.</v>
      </c>
      <c r="M138" s="184" t="s">
        <v>1484</v>
      </c>
      <c r="N138" s="188"/>
    </row>
    <row r="139" s="189" customFormat="true" ht="24" hidden="false" customHeight="false" outlineLevel="0" collapsed="false">
      <c r="A139" s="184"/>
      <c r="B139" s="191"/>
      <c r="C139" s="183"/>
      <c r="D139" s="183"/>
      <c r="E139" s="184"/>
      <c r="F139" s="184" t="s">
        <v>1260</v>
      </c>
      <c r="G139" s="186" t="s">
        <v>1282</v>
      </c>
      <c r="H139" s="184" t="s">
        <v>1262</v>
      </c>
      <c r="I139" s="186" t="s">
        <v>1263</v>
      </c>
      <c r="J139" s="183" t="s">
        <v>208</v>
      </c>
      <c r="K139" s="187" t="s">
        <v>1283</v>
      </c>
      <c r="L139" s="186" t="str">
        <f aca="false">VLOOKUP(K139,CódigosRetorno!$A$2:$B$1795,2,FALSE())</f>
        <v>El dato ingresado como atributo @listAgencyName es incorrecto.</v>
      </c>
      <c r="M139" s="184" t="s">
        <v>8</v>
      </c>
      <c r="N139" s="188"/>
    </row>
    <row r="140" s="189" customFormat="true" ht="24" hidden="false" customHeight="false" outlineLevel="0" collapsed="false">
      <c r="A140" s="184"/>
      <c r="B140" s="191"/>
      <c r="C140" s="183"/>
      <c r="D140" s="183"/>
      <c r="E140" s="184"/>
      <c r="F140" s="184" t="s">
        <v>1485</v>
      </c>
      <c r="G140" s="186" t="s">
        <v>1285</v>
      </c>
      <c r="H140" s="184" t="s">
        <v>1262</v>
      </c>
      <c r="I140" s="186" t="s">
        <v>1486</v>
      </c>
      <c r="J140" s="187" t="s">
        <v>208</v>
      </c>
      <c r="K140" s="185" t="s">
        <v>1287</v>
      </c>
      <c r="L140" s="186" t="str">
        <f aca="false">VLOOKUP(K140,CódigosRetorno!$A$2:$B$1795,2,FALSE())</f>
        <v>El dato ingresado como atributo @listName es incorrecto.</v>
      </c>
      <c r="M140" s="184" t="s">
        <v>8</v>
      </c>
      <c r="N140" s="188"/>
    </row>
    <row r="141" s="189" customFormat="true" ht="48" hidden="false" customHeight="false" outlineLevel="0" collapsed="false">
      <c r="A141" s="184"/>
      <c r="B141" s="191"/>
      <c r="C141" s="183"/>
      <c r="D141" s="183"/>
      <c r="E141" s="184"/>
      <c r="F141" s="184" t="s">
        <v>1487</v>
      </c>
      <c r="G141" s="186" t="s">
        <v>1289</v>
      </c>
      <c r="H141" s="184" t="s">
        <v>1262</v>
      </c>
      <c r="I141" s="186" t="s">
        <v>1488</v>
      </c>
      <c r="J141" s="187" t="s">
        <v>208</v>
      </c>
      <c r="K141" s="185" t="s">
        <v>1291</v>
      </c>
      <c r="L141" s="186" t="str">
        <f aca="false">VLOOKUP(K141,CódigosRetorno!$A$2:$B$1795,2,FALSE())</f>
        <v>El dato ingresado como atributo @listURI es incorrecto.</v>
      </c>
      <c r="M141" s="184" t="s">
        <v>8</v>
      </c>
      <c r="N141" s="188"/>
    </row>
    <row r="142" customFormat="false" ht="15" hidden="false" customHeight="false" outlineLevel="0" collapsed="false">
      <c r="A142" s="63" t="s">
        <v>1489</v>
      </c>
      <c r="B142" s="43"/>
      <c r="C142" s="96" t="s">
        <v>8</v>
      </c>
      <c r="D142" s="96" t="s">
        <v>8</v>
      </c>
      <c r="E142" s="96" t="s">
        <v>8</v>
      </c>
      <c r="F142" s="96" t="s">
        <v>8</v>
      </c>
      <c r="G142" s="70" t="s">
        <v>8</v>
      </c>
      <c r="H142" s="96"/>
      <c r="I142" s="43" t="s">
        <v>8</v>
      </c>
      <c r="J142" s="98" t="s">
        <v>8</v>
      </c>
      <c r="K142" s="110" t="s">
        <v>8</v>
      </c>
      <c r="L142" s="43" t="str">
        <f aca="false">VLOOKUP(K142,CódigosRetorno!$A$2:$B$1795,2,FALSE())</f>
        <v>-</v>
      </c>
      <c r="M142" s="69" t="s">
        <v>8</v>
      </c>
      <c r="N142" s="16"/>
    </row>
    <row r="143" customFormat="false" ht="24" hidden="false" customHeight="true" outlineLevel="0" collapsed="false">
      <c r="A143" s="119" t="n">
        <f aca="false">A136+1</f>
        <v>24</v>
      </c>
      <c r="B143" s="177" t="s">
        <v>1490</v>
      </c>
      <c r="C143" s="178" t="s">
        <v>329</v>
      </c>
      <c r="D143" s="178" t="s">
        <v>143</v>
      </c>
      <c r="E143" s="119" t="s">
        <v>857</v>
      </c>
      <c r="F143" s="178" t="s">
        <v>1312</v>
      </c>
      <c r="G143" s="179" t="s">
        <v>1491</v>
      </c>
      <c r="H143" s="49" t="n">
        <v>1</v>
      </c>
      <c r="I143" s="179" t="s">
        <v>1492</v>
      </c>
      <c r="J143" s="180" t="s">
        <v>6</v>
      </c>
      <c r="K143" s="181" t="s">
        <v>860</v>
      </c>
      <c r="L143" s="179" t="str">
        <f aca="false">VLOOKUP(K143,CódigosRetorno!$A$2:$B$1795,2,FALSE())</f>
        <v>El Numero de orden del item no cumple con el formato establecido</v>
      </c>
      <c r="M143" s="119" t="s">
        <v>8</v>
      </c>
      <c r="N143" s="182"/>
    </row>
    <row r="144" customFormat="false" ht="24" hidden="false" customHeight="false" outlineLevel="0" collapsed="false">
      <c r="A144" s="119"/>
      <c r="B144" s="177"/>
      <c r="C144" s="178"/>
      <c r="D144" s="178"/>
      <c r="E144" s="119"/>
      <c r="F144" s="178"/>
      <c r="G144" s="179"/>
      <c r="H144" s="49"/>
      <c r="I144" s="51" t="s">
        <v>1493</v>
      </c>
      <c r="J144" s="52" t="s">
        <v>6</v>
      </c>
      <c r="K144" s="116" t="s">
        <v>862</v>
      </c>
      <c r="L144" s="38" t="str">
        <f aca="false">VLOOKUP(K144,CódigosRetorno!$A$2:$B$1795,2,FALSE())</f>
        <v>El número de ítem no puede estar duplicado.</v>
      </c>
      <c r="M144" s="49" t="s">
        <v>8</v>
      </c>
      <c r="N144" s="16"/>
    </row>
    <row r="145" customFormat="false" ht="24" hidden="false" customHeight="true" outlineLevel="0" collapsed="false">
      <c r="A145" s="190" t="n">
        <f aca="false">A143+1</f>
        <v>25</v>
      </c>
      <c r="B145" s="177" t="s">
        <v>1494</v>
      </c>
      <c r="C145" s="178" t="s">
        <v>329</v>
      </c>
      <c r="D145" s="178" t="s">
        <v>143</v>
      </c>
      <c r="E145" s="119" t="s">
        <v>1495</v>
      </c>
      <c r="F145" s="178" t="s">
        <v>770</v>
      </c>
      <c r="G145" s="177" t="s">
        <v>1496</v>
      </c>
      <c r="H145" s="49" t="n">
        <v>1</v>
      </c>
      <c r="I145" s="179" t="s">
        <v>1497</v>
      </c>
      <c r="J145" s="178" t="s">
        <v>6</v>
      </c>
      <c r="K145" s="180" t="s">
        <v>1498</v>
      </c>
      <c r="L145" s="179" t="str">
        <f aca="false">VLOOKUP(K145,CódigosRetorno!$A$2:$B$1795,2,FALSE())</f>
        <v>Es obligatorio indicar la unidad de medida del ítem</v>
      </c>
      <c r="M145" s="119" t="s">
        <v>8</v>
      </c>
      <c r="N145" s="182"/>
    </row>
    <row r="146" customFormat="false" ht="24" hidden="false" customHeight="false" outlineLevel="0" collapsed="false">
      <c r="A146" s="190"/>
      <c r="B146" s="177"/>
      <c r="C146" s="178"/>
      <c r="D146" s="178"/>
      <c r="E146" s="119"/>
      <c r="F146" s="178"/>
      <c r="G146" s="177"/>
      <c r="H146" s="49"/>
      <c r="I146" s="38" t="s">
        <v>1499</v>
      </c>
      <c r="J146" s="48" t="s">
        <v>6</v>
      </c>
      <c r="K146" s="52" t="s">
        <v>1500</v>
      </c>
      <c r="L146" s="38" t="str">
        <f aca="false">VLOOKUP(K146,CódigosRetorno!$A$2:$B$1795,2,FALSE())</f>
        <v>El dato ingresado como unidad de medida no corresponde al valor esperado</v>
      </c>
      <c r="M146" s="49" t="s">
        <v>8</v>
      </c>
      <c r="N146" s="16"/>
    </row>
    <row r="147" s="189" customFormat="true" ht="24" hidden="false" customHeight="false" outlineLevel="0" collapsed="false">
      <c r="A147" s="190"/>
      <c r="B147" s="177"/>
      <c r="C147" s="178"/>
      <c r="D147" s="183" t="s">
        <v>184</v>
      </c>
      <c r="E147" s="184"/>
      <c r="F147" s="184" t="s">
        <v>1501</v>
      </c>
      <c r="G147" s="186" t="s">
        <v>1502</v>
      </c>
      <c r="H147" s="184" t="s">
        <v>1262</v>
      </c>
      <c r="I147" s="186" t="s">
        <v>1503</v>
      </c>
      <c r="J147" s="183" t="s">
        <v>208</v>
      </c>
      <c r="K147" s="187" t="s">
        <v>1504</v>
      </c>
      <c r="L147" s="186" t="str">
        <f aca="false">VLOOKUP(K147,CódigosRetorno!$A$2:$B$1795,2,FALSE())</f>
        <v>El dato ingresado como atributo @unitCodeListID es incorrecto.</v>
      </c>
      <c r="M147" s="184" t="s">
        <v>1505</v>
      </c>
      <c r="N147" s="188"/>
    </row>
    <row r="148" s="189" customFormat="true" ht="48" hidden="false" customHeight="false" outlineLevel="0" collapsed="false">
      <c r="A148" s="190"/>
      <c r="B148" s="177"/>
      <c r="C148" s="178"/>
      <c r="D148" s="178"/>
      <c r="E148" s="184"/>
      <c r="F148" s="184" t="s">
        <v>1376</v>
      </c>
      <c r="G148" s="186" t="s">
        <v>1506</v>
      </c>
      <c r="H148" s="184" t="s">
        <v>1262</v>
      </c>
      <c r="I148" s="186" t="s">
        <v>1306</v>
      </c>
      <c r="J148" s="187" t="s">
        <v>208</v>
      </c>
      <c r="K148" s="185" t="s">
        <v>1507</v>
      </c>
      <c r="L148" s="186" t="str">
        <f aca="false">VLOOKUP(K148,CódigosRetorno!$A$2:$B$1795,2,FALSE())</f>
        <v>El dato ingresado como atributo @unitCodeListAgencyName es incorrecto.</v>
      </c>
      <c r="M148" s="184" t="s">
        <v>8</v>
      </c>
      <c r="N148" s="188"/>
    </row>
    <row r="149" customFormat="false" ht="24" hidden="false" customHeight="true" outlineLevel="0" collapsed="false">
      <c r="A149" s="119" t="n">
        <f aca="false">A145+1</f>
        <v>26</v>
      </c>
      <c r="B149" s="177" t="s">
        <v>1508</v>
      </c>
      <c r="C149" s="178" t="s">
        <v>329</v>
      </c>
      <c r="D149" s="178" t="s">
        <v>143</v>
      </c>
      <c r="E149" s="119" t="s">
        <v>865</v>
      </c>
      <c r="F149" s="178" t="s">
        <v>866</v>
      </c>
      <c r="G149" s="179" t="s">
        <v>1509</v>
      </c>
      <c r="H149" s="49" t="n">
        <v>1</v>
      </c>
      <c r="I149" s="179" t="s">
        <v>1510</v>
      </c>
      <c r="J149" s="180" t="s">
        <v>6</v>
      </c>
      <c r="K149" s="181" t="s">
        <v>1511</v>
      </c>
      <c r="L149" s="179" t="str">
        <f aca="false">VLOOKUP(K149,CódigosRetorno!$A$2:$B$1795,2,FALSE())</f>
        <v>El XML no contiene el tag InvoicedQuantity en el detalle de los Items o es cero (0)</v>
      </c>
      <c r="M149" s="119" t="s">
        <v>8</v>
      </c>
      <c r="N149" s="182"/>
    </row>
    <row r="150" customFormat="false" ht="24" hidden="false" customHeight="false" outlineLevel="0" collapsed="false">
      <c r="A150" s="119"/>
      <c r="B150" s="177"/>
      <c r="C150" s="178"/>
      <c r="D150" s="178"/>
      <c r="E150" s="119"/>
      <c r="F150" s="178"/>
      <c r="G150" s="179"/>
      <c r="H150" s="49"/>
      <c r="I150" s="38" t="s">
        <v>869</v>
      </c>
      <c r="J150" s="52" t="s">
        <v>6</v>
      </c>
      <c r="K150" s="116" t="s">
        <v>1512</v>
      </c>
      <c r="L150" s="38" t="str">
        <f aca="false">VLOOKUP(K150,CódigosRetorno!$A$2:$B$1795,2,FALSE())</f>
        <v>InvoicedQuantity El dato ingresado no cumple con el estandar</v>
      </c>
      <c r="M150" s="49" t="s">
        <v>8</v>
      </c>
      <c r="N150" s="16"/>
    </row>
    <row r="151" s="189" customFormat="true" ht="60" hidden="false" customHeight="false" outlineLevel="0" collapsed="false">
      <c r="A151" s="184" t="n">
        <f aca="false">A149+1</f>
        <v>27</v>
      </c>
      <c r="B151" s="186" t="s">
        <v>1513</v>
      </c>
      <c r="C151" s="183" t="s">
        <v>329</v>
      </c>
      <c r="D151" s="183" t="s">
        <v>184</v>
      </c>
      <c r="E151" s="184" t="s">
        <v>228</v>
      </c>
      <c r="F151" s="183"/>
      <c r="G151" s="186" t="s">
        <v>1514</v>
      </c>
      <c r="H151" s="184" t="s">
        <v>1262</v>
      </c>
      <c r="I151" s="186" t="s">
        <v>1515</v>
      </c>
      <c r="J151" s="183" t="s">
        <v>208</v>
      </c>
      <c r="K151" s="187" t="s">
        <v>1516</v>
      </c>
      <c r="L151" s="186" t="str">
        <f aca="false">VLOOKUP(K151,CódigosRetorno!$A$2:$B$1795,2,FALSE())</f>
        <v>El dato ingresado como codigo de producto no cumple con el formato establecido.</v>
      </c>
      <c r="M151" s="184" t="s">
        <v>8</v>
      </c>
      <c r="N151" s="188"/>
    </row>
    <row r="152" s="189" customFormat="true" ht="48" hidden="false" customHeight="true" outlineLevel="0" collapsed="false">
      <c r="A152" s="198" t="n">
        <f aca="false">A151+1</f>
        <v>28</v>
      </c>
      <c r="B152" s="191" t="s">
        <v>1517</v>
      </c>
      <c r="C152" s="198" t="s">
        <v>329</v>
      </c>
      <c r="D152" s="198" t="s">
        <v>184</v>
      </c>
      <c r="E152" s="187" t="s">
        <v>1202</v>
      </c>
      <c r="F152" s="183" t="s">
        <v>1518</v>
      </c>
      <c r="G152" s="186" t="s">
        <v>1519</v>
      </c>
      <c r="H152" s="184" t="s">
        <v>1262</v>
      </c>
      <c r="I152" s="186" t="s">
        <v>1520</v>
      </c>
      <c r="J152" s="183" t="s">
        <v>208</v>
      </c>
      <c r="K152" s="187" t="s">
        <v>1521</v>
      </c>
      <c r="L152" s="186" t="str">
        <f aca="false">VLOOKUP(K152,CódigosRetorno!$A$2:$B$1795,2,FALSE())</f>
        <v>Debe consignar obligatoriamente Codigo de producto SUNAT o Codigo de producto GTIN</v>
      </c>
      <c r="M152" s="184" t="s">
        <v>1322</v>
      </c>
      <c r="N152" s="188"/>
    </row>
    <row r="153" s="189" customFormat="true" ht="24" hidden="false" customHeight="false" outlineLevel="0" collapsed="false">
      <c r="A153" s="198"/>
      <c r="B153" s="191"/>
      <c r="C153" s="198"/>
      <c r="D153" s="198"/>
      <c r="E153" s="187"/>
      <c r="F153" s="183"/>
      <c r="G153" s="186"/>
      <c r="H153" s="184"/>
      <c r="I153" s="186" t="s">
        <v>1522</v>
      </c>
      <c r="J153" s="183" t="s">
        <v>208</v>
      </c>
      <c r="K153" s="187" t="s">
        <v>1523</v>
      </c>
      <c r="L153" s="186" t="str">
        <f aca="false">VLOOKUP(K153,CódigosRetorno!$A$2:$B$1795,2,FALSE())</f>
        <v>El Código producto de SUNAT no es válido</v>
      </c>
      <c r="M153" s="184" t="s">
        <v>1524</v>
      </c>
      <c r="N153" s="188"/>
    </row>
    <row r="154" s="189" customFormat="true" ht="36" hidden="false" customHeight="false" outlineLevel="0" collapsed="false">
      <c r="A154" s="198"/>
      <c r="B154" s="191"/>
      <c r="C154" s="198"/>
      <c r="D154" s="198"/>
      <c r="E154" s="187"/>
      <c r="F154" s="183"/>
      <c r="G154" s="186"/>
      <c r="H154" s="184"/>
      <c r="I154" s="186" t="s">
        <v>1525</v>
      </c>
      <c r="J154" s="183" t="s">
        <v>208</v>
      </c>
      <c r="K154" s="187" t="s">
        <v>1526</v>
      </c>
      <c r="L154" s="186" t="str">
        <f aca="false">VLOOKUP(K154,CódigosRetorno!$A$2:$B$1795,2,FALSE())</f>
        <v>El Codigo de producto SUNAT debe especificarse como minimo al tercer nivel jerarquico (a nivel de clase del codigo UNSPSC)</v>
      </c>
      <c r="M154" s="184" t="s">
        <v>1524</v>
      </c>
      <c r="N154" s="188"/>
    </row>
    <row r="155" s="189" customFormat="true" ht="60" hidden="false" customHeight="false" outlineLevel="0" collapsed="false">
      <c r="A155" s="198"/>
      <c r="B155" s="191"/>
      <c r="C155" s="198"/>
      <c r="D155" s="198"/>
      <c r="E155" s="187"/>
      <c r="F155" s="183"/>
      <c r="G155" s="186"/>
      <c r="H155" s="184"/>
      <c r="I155" s="186" t="s">
        <v>1527</v>
      </c>
      <c r="J155" s="183" t="s">
        <v>6</v>
      </c>
      <c r="K155" s="187" t="s">
        <v>1528</v>
      </c>
      <c r="L155" s="186" t="str">
        <f aca="false">VLOOKUP(K155,CódigosRetorno!$A$2:$B$1795,2,FALSE())</f>
        <v>El dato ingresado como Codigo de producto SUNAT no corresponde al valor esperado para tipo de operación.</v>
      </c>
      <c r="M155" s="184" t="s">
        <v>8</v>
      </c>
      <c r="N155" s="188"/>
    </row>
    <row r="156" s="189" customFormat="true" ht="24" hidden="false" customHeight="false" outlineLevel="0" collapsed="false">
      <c r="A156" s="198"/>
      <c r="B156" s="191"/>
      <c r="C156" s="198"/>
      <c r="D156" s="198"/>
      <c r="E156" s="187"/>
      <c r="F156" s="184" t="s">
        <v>1529</v>
      </c>
      <c r="G156" s="186" t="s">
        <v>1300</v>
      </c>
      <c r="H156" s="184" t="s">
        <v>1262</v>
      </c>
      <c r="I156" s="186" t="s">
        <v>1530</v>
      </c>
      <c r="J156" s="183" t="s">
        <v>208</v>
      </c>
      <c r="K156" s="187" t="s">
        <v>1302</v>
      </c>
      <c r="L156" s="186" t="str">
        <f aca="false">VLOOKUP(K156,CódigosRetorno!$A$2:$B$1795,2,FALSE())</f>
        <v>El dato ingresado como atributo @listID es incorrecto.</v>
      </c>
      <c r="M156" s="184" t="s">
        <v>8</v>
      </c>
      <c r="N156" s="188"/>
    </row>
    <row r="157" s="189" customFormat="true" ht="24" hidden="false" customHeight="false" outlineLevel="0" collapsed="false">
      <c r="A157" s="198"/>
      <c r="B157" s="191"/>
      <c r="C157" s="198"/>
      <c r="D157" s="198"/>
      <c r="E157" s="187"/>
      <c r="F157" s="184" t="s">
        <v>1531</v>
      </c>
      <c r="G157" s="186" t="s">
        <v>1282</v>
      </c>
      <c r="H157" s="184" t="s">
        <v>1262</v>
      </c>
      <c r="I157" s="186" t="s">
        <v>1532</v>
      </c>
      <c r="J157" s="183" t="s">
        <v>208</v>
      </c>
      <c r="K157" s="187" t="s">
        <v>1283</v>
      </c>
      <c r="L157" s="186" t="str">
        <f aca="false">VLOOKUP(K157,CódigosRetorno!$A$2:$B$1795,2,FALSE())</f>
        <v>El dato ingresado como atributo @listAgencyName es incorrecto.</v>
      </c>
      <c r="M157" s="184" t="s">
        <v>8</v>
      </c>
      <c r="N157" s="188"/>
    </row>
    <row r="158" s="189" customFormat="true" ht="24" hidden="false" customHeight="false" outlineLevel="0" collapsed="false">
      <c r="A158" s="198"/>
      <c r="B158" s="191"/>
      <c r="C158" s="198"/>
      <c r="D158" s="198"/>
      <c r="E158" s="187"/>
      <c r="F158" s="184" t="s">
        <v>1533</v>
      </c>
      <c r="G158" s="186" t="s">
        <v>1285</v>
      </c>
      <c r="H158" s="184" t="s">
        <v>1262</v>
      </c>
      <c r="I158" s="186" t="s">
        <v>1534</v>
      </c>
      <c r="J158" s="187" t="s">
        <v>208</v>
      </c>
      <c r="K158" s="185" t="s">
        <v>1287</v>
      </c>
      <c r="L158" s="186" t="str">
        <f aca="false">VLOOKUP(K158,CódigosRetorno!$A$2:$B$1795,2,FALSE())</f>
        <v>El dato ingresado como atributo @listName es incorrecto.</v>
      </c>
      <c r="M158" s="184" t="s">
        <v>8</v>
      </c>
      <c r="N158" s="188"/>
    </row>
    <row r="159" s="189" customFormat="true" ht="24" hidden="false" customHeight="true" outlineLevel="0" collapsed="false">
      <c r="A159" s="183" t="n">
        <f aca="false">A152+1</f>
        <v>29</v>
      </c>
      <c r="B159" s="191" t="s">
        <v>1535</v>
      </c>
      <c r="C159" s="183" t="s">
        <v>329</v>
      </c>
      <c r="D159" s="183" t="s">
        <v>184</v>
      </c>
      <c r="E159" s="187" t="s">
        <v>1536</v>
      </c>
      <c r="F159" s="201"/>
      <c r="G159" s="191" t="s">
        <v>1537</v>
      </c>
      <c r="H159" s="201" t="s">
        <v>1262</v>
      </c>
      <c r="I159" s="186" t="s">
        <v>1538</v>
      </c>
      <c r="J159" s="183" t="s">
        <v>208</v>
      </c>
      <c r="K159" s="187" t="s">
        <v>1539</v>
      </c>
      <c r="L159" s="186" t="str">
        <f aca="false">VLOOKUP(K159,CódigosRetorno!$A$2:$B$1795,2,FALSE())</f>
        <v>El código de producto GS1 no cumple el estandar</v>
      </c>
      <c r="M159" s="184" t="s">
        <v>8</v>
      </c>
      <c r="N159" s="188"/>
    </row>
    <row r="160" s="189" customFormat="true" ht="24" hidden="false" customHeight="false" outlineLevel="0" collapsed="false">
      <c r="A160" s="183"/>
      <c r="B160" s="191"/>
      <c r="C160" s="183"/>
      <c r="D160" s="183"/>
      <c r="E160" s="187"/>
      <c r="F160" s="201"/>
      <c r="G160" s="191"/>
      <c r="H160" s="201"/>
      <c r="I160" s="186" t="s">
        <v>1540</v>
      </c>
      <c r="J160" s="183" t="s">
        <v>208</v>
      </c>
      <c r="K160" s="187" t="s">
        <v>1539</v>
      </c>
      <c r="L160" s="186" t="str">
        <f aca="false">VLOOKUP(K160,CódigosRetorno!$A$2:$B$1795,2,FALSE())</f>
        <v>El código de producto GS1 no cumple el estandar</v>
      </c>
      <c r="M160" s="184" t="s">
        <v>8</v>
      </c>
      <c r="N160" s="188"/>
    </row>
    <row r="161" s="189" customFormat="true" ht="24" hidden="false" customHeight="false" outlineLevel="0" collapsed="false">
      <c r="A161" s="183"/>
      <c r="B161" s="191"/>
      <c r="C161" s="183"/>
      <c r="D161" s="183"/>
      <c r="E161" s="187"/>
      <c r="F161" s="201"/>
      <c r="G161" s="191"/>
      <c r="H161" s="201"/>
      <c r="I161" s="186" t="s">
        <v>1541</v>
      </c>
      <c r="J161" s="183" t="s">
        <v>208</v>
      </c>
      <c r="K161" s="187" t="s">
        <v>1539</v>
      </c>
      <c r="L161" s="186" t="str">
        <f aca="false">VLOOKUP(K161,CódigosRetorno!$A$2:$B$1795,2,FALSE())</f>
        <v>El código de producto GS1 no cumple el estandar</v>
      </c>
      <c r="M161" s="184" t="s">
        <v>8</v>
      </c>
      <c r="N161" s="188"/>
    </row>
    <row r="162" s="189" customFormat="true" ht="24" hidden="false" customHeight="false" outlineLevel="0" collapsed="false">
      <c r="A162" s="183"/>
      <c r="B162" s="191"/>
      <c r="C162" s="183"/>
      <c r="D162" s="183"/>
      <c r="E162" s="187"/>
      <c r="F162" s="201"/>
      <c r="G162" s="191"/>
      <c r="H162" s="201"/>
      <c r="I162" s="186" t="s">
        <v>1542</v>
      </c>
      <c r="J162" s="183" t="s">
        <v>208</v>
      </c>
      <c r="K162" s="187" t="s">
        <v>1539</v>
      </c>
      <c r="L162" s="186" t="str">
        <f aca="false">VLOOKUP(K162,CódigosRetorno!$A$2:$B$1795,2,FALSE())</f>
        <v>El código de producto GS1 no cumple el estandar</v>
      </c>
      <c r="M162" s="184" t="s">
        <v>8</v>
      </c>
      <c r="N162" s="188"/>
    </row>
    <row r="163" s="189" customFormat="true" ht="24" hidden="false" customHeight="false" outlineLevel="0" collapsed="false">
      <c r="A163" s="183"/>
      <c r="B163" s="191"/>
      <c r="C163" s="183"/>
      <c r="D163" s="183"/>
      <c r="E163" s="187"/>
      <c r="F163" s="201"/>
      <c r="G163" s="191"/>
      <c r="H163" s="201"/>
      <c r="I163" s="186" t="s">
        <v>1543</v>
      </c>
      <c r="J163" s="183" t="s">
        <v>208</v>
      </c>
      <c r="K163" s="187" t="s">
        <v>1544</v>
      </c>
      <c r="L163" s="186" t="str">
        <f aca="false">VLOOKUP(K163,CódigosRetorno!$A$2:$B$1795,2,FALSE())</f>
        <v>Si utiliza el estandar GS1 debe especificar el tipo de estructura GTIN</v>
      </c>
      <c r="M163" s="184" t="s">
        <v>8</v>
      </c>
      <c r="N163" s="188"/>
    </row>
    <row r="164" s="189" customFormat="true" ht="24" hidden="false" customHeight="false" outlineLevel="0" collapsed="false">
      <c r="A164" s="183"/>
      <c r="B164" s="191"/>
      <c r="C164" s="183"/>
      <c r="D164" s="183"/>
      <c r="E164" s="202"/>
      <c r="F164" s="203"/>
      <c r="G164" s="204" t="s">
        <v>1545</v>
      </c>
      <c r="H164" s="205"/>
      <c r="I164" s="186" t="s">
        <v>1546</v>
      </c>
      <c r="J164" s="183" t="s">
        <v>208</v>
      </c>
      <c r="K164" s="187" t="s">
        <v>1547</v>
      </c>
      <c r="L164" s="186" t="str">
        <f aca="false">VLOOKUP(K164,CódigosRetorno!$A$2:$B$1795,2,FALSE())</f>
        <v>El tipo de estructura GS1 no tiene un valor permitido</v>
      </c>
      <c r="M164" s="184" t="s">
        <v>8</v>
      </c>
      <c r="N164" s="188"/>
    </row>
    <row r="165" s="189" customFormat="true" ht="24" hidden="false" customHeight="true" outlineLevel="0" collapsed="false">
      <c r="A165" s="183" t="n">
        <f aca="false">A159+1</f>
        <v>30</v>
      </c>
      <c r="B165" s="191" t="s">
        <v>1548</v>
      </c>
      <c r="C165" s="183" t="s">
        <v>329</v>
      </c>
      <c r="D165" s="183" t="s">
        <v>184</v>
      </c>
      <c r="E165" s="187" t="s">
        <v>223</v>
      </c>
      <c r="F165" s="183" t="s">
        <v>1549</v>
      </c>
      <c r="G165" s="186" t="s">
        <v>1550</v>
      </c>
      <c r="H165" s="184" t="s">
        <v>1262</v>
      </c>
      <c r="I165" s="186" t="s">
        <v>1551</v>
      </c>
      <c r="J165" s="183" t="s">
        <v>208</v>
      </c>
      <c r="K165" s="184" t="s">
        <v>1552</v>
      </c>
      <c r="L165" s="186" t="str">
        <f aca="false">VLOOKUP(K165,CódigosRetorno!$A$2:$B$1795,2,FALSE())</f>
        <v>No existe información en el nombre del concepto.</v>
      </c>
      <c r="M165" s="184" t="s">
        <v>8</v>
      </c>
      <c r="N165" s="188"/>
    </row>
    <row r="166" s="189" customFormat="true" ht="24" hidden="false" customHeight="false" outlineLevel="0" collapsed="false">
      <c r="A166" s="183"/>
      <c r="B166" s="191"/>
      <c r="C166" s="183"/>
      <c r="D166" s="183"/>
      <c r="E166" s="187" t="s">
        <v>1402</v>
      </c>
      <c r="F166" s="183" t="s">
        <v>1549</v>
      </c>
      <c r="G166" s="186" t="s">
        <v>1553</v>
      </c>
      <c r="H166" s="184" t="s">
        <v>1262</v>
      </c>
      <c r="I166" s="186" t="s">
        <v>186</v>
      </c>
      <c r="J166" s="183" t="s">
        <v>8</v>
      </c>
      <c r="K166" s="184" t="s">
        <v>8</v>
      </c>
      <c r="L166" s="186" t="str">
        <f aca="false">VLOOKUP(K166,CódigosRetorno!$A$2:$B$1795,2,FALSE())</f>
        <v>-</v>
      </c>
      <c r="M166" s="184" t="s">
        <v>1554</v>
      </c>
      <c r="N166" s="188"/>
    </row>
    <row r="167" s="189" customFormat="true" ht="24" hidden="false" customHeight="false" outlineLevel="0" collapsed="false">
      <c r="A167" s="183"/>
      <c r="B167" s="191"/>
      <c r="C167" s="183"/>
      <c r="D167" s="183"/>
      <c r="E167" s="187"/>
      <c r="F167" s="184" t="s">
        <v>1555</v>
      </c>
      <c r="G167" s="186" t="s">
        <v>1285</v>
      </c>
      <c r="H167" s="184" t="s">
        <v>1262</v>
      </c>
      <c r="I167" s="186" t="s">
        <v>1556</v>
      </c>
      <c r="J167" s="187" t="s">
        <v>208</v>
      </c>
      <c r="K167" s="185" t="s">
        <v>1287</v>
      </c>
      <c r="L167" s="186" t="str">
        <f aca="false">VLOOKUP(K167,CódigosRetorno!$A$2:$B$1795,2,FALSE())</f>
        <v>El dato ingresado como atributo @listName es incorrecto.</v>
      </c>
      <c r="M167" s="184" t="s">
        <v>8</v>
      </c>
      <c r="N167" s="188"/>
    </row>
    <row r="168" s="189" customFormat="true" ht="24" hidden="false" customHeight="false" outlineLevel="0" collapsed="false">
      <c r="A168" s="183"/>
      <c r="B168" s="191"/>
      <c r="C168" s="183"/>
      <c r="D168" s="183"/>
      <c r="E168" s="187"/>
      <c r="F168" s="184" t="s">
        <v>1260</v>
      </c>
      <c r="G168" s="186" t="s">
        <v>1282</v>
      </c>
      <c r="H168" s="184" t="s">
        <v>1262</v>
      </c>
      <c r="I168" s="186" t="s">
        <v>1263</v>
      </c>
      <c r="J168" s="183" t="s">
        <v>208</v>
      </c>
      <c r="K168" s="187" t="s">
        <v>1283</v>
      </c>
      <c r="L168" s="186" t="str">
        <f aca="false">VLOOKUP(K168,CódigosRetorno!$A$2:$B$1795,2,FALSE())</f>
        <v>El dato ingresado como atributo @listAgencyName es incorrecto.</v>
      </c>
      <c r="M168" s="184" t="s">
        <v>8</v>
      </c>
      <c r="N168" s="188"/>
    </row>
    <row r="169" s="189" customFormat="true" ht="48" hidden="false" customHeight="false" outlineLevel="0" collapsed="false">
      <c r="A169" s="183"/>
      <c r="B169" s="191"/>
      <c r="C169" s="183"/>
      <c r="D169" s="183"/>
      <c r="E169" s="187"/>
      <c r="F169" s="184" t="s">
        <v>1557</v>
      </c>
      <c r="G169" s="186" t="s">
        <v>1289</v>
      </c>
      <c r="H169" s="184" t="s">
        <v>1262</v>
      </c>
      <c r="I169" s="186" t="s">
        <v>1558</v>
      </c>
      <c r="J169" s="187" t="s">
        <v>208</v>
      </c>
      <c r="K169" s="185" t="s">
        <v>1291</v>
      </c>
      <c r="L169" s="186" t="str">
        <f aca="false">VLOOKUP(K169,CódigosRetorno!$A$2:$B$1795,2,FALSE())</f>
        <v>El dato ingresado como atributo @listURI es incorrecto.</v>
      </c>
      <c r="M169" s="184" t="s">
        <v>8</v>
      </c>
      <c r="N169" s="188"/>
    </row>
    <row r="170" s="189" customFormat="true" ht="24" hidden="false" customHeight="false" outlineLevel="0" collapsed="false">
      <c r="A170" s="183"/>
      <c r="B170" s="191"/>
      <c r="C170" s="183"/>
      <c r="D170" s="183"/>
      <c r="E170" s="187" t="s">
        <v>814</v>
      </c>
      <c r="F170" s="187"/>
      <c r="G170" s="186" t="s">
        <v>1559</v>
      </c>
      <c r="H170" s="184" t="s">
        <v>1262</v>
      </c>
      <c r="I170" s="186" t="s">
        <v>1560</v>
      </c>
      <c r="J170" s="183" t="s">
        <v>6</v>
      </c>
      <c r="K170" s="184" t="s">
        <v>1561</v>
      </c>
      <c r="L170" s="186" t="str">
        <f aca="false">VLOOKUP(K170,CódigosRetorno!$A$2:$B$1795,2,FALSE())</f>
        <v>El XML no contiene tag o no existe información del valor del concepto por linea.</v>
      </c>
      <c r="M170" s="184" t="s">
        <v>8</v>
      </c>
      <c r="N170" s="188"/>
    </row>
    <row r="171" customFormat="false" ht="24" hidden="false" customHeight="true" outlineLevel="0" collapsed="false">
      <c r="A171" s="119" t="n">
        <f aca="false">A165+1</f>
        <v>31</v>
      </c>
      <c r="B171" s="179" t="s">
        <v>1562</v>
      </c>
      <c r="C171" s="178" t="s">
        <v>329</v>
      </c>
      <c r="D171" s="178" t="s">
        <v>143</v>
      </c>
      <c r="E171" s="119" t="s">
        <v>1563</v>
      </c>
      <c r="F171" s="178"/>
      <c r="G171" s="179" t="s">
        <v>1564</v>
      </c>
      <c r="H171" s="49" t="n">
        <v>1</v>
      </c>
      <c r="I171" s="179" t="s">
        <v>605</v>
      </c>
      <c r="J171" s="180" t="s">
        <v>6</v>
      </c>
      <c r="K171" s="181" t="s">
        <v>1565</v>
      </c>
      <c r="L171" s="179" t="str">
        <f aca="false">VLOOKUP(K171,CódigosRetorno!$A$2:$B$1795,2,FALSE())</f>
        <v>El XML no contiene el tag cac:Item/cbc:Description en el detalle de los Items</v>
      </c>
      <c r="M171" s="119" t="s">
        <v>8</v>
      </c>
      <c r="N171" s="182"/>
    </row>
    <row r="172" customFormat="false" ht="48" hidden="false" customHeight="false" outlineLevel="0" collapsed="false">
      <c r="A172" s="119"/>
      <c r="B172" s="179"/>
      <c r="C172" s="178"/>
      <c r="D172" s="178"/>
      <c r="E172" s="119"/>
      <c r="F172" s="178"/>
      <c r="G172" s="179"/>
      <c r="H172" s="49"/>
      <c r="I172" s="38" t="s">
        <v>1566</v>
      </c>
      <c r="J172" s="52" t="s">
        <v>6</v>
      </c>
      <c r="K172" s="116" t="s">
        <v>1567</v>
      </c>
      <c r="L172" s="38" t="str">
        <f aca="false">VLOOKUP(K172,CódigosRetorno!$A$2:$B$1795,2,FALSE())</f>
        <v>El XML no contiene el tag o no existe informacion de cac:Item/cbc:Description del item</v>
      </c>
      <c r="M172" s="49" t="s">
        <v>8</v>
      </c>
      <c r="N172" s="16"/>
    </row>
    <row r="173" customFormat="false" ht="24" hidden="false" customHeight="true" outlineLevel="0" collapsed="false">
      <c r="A173" s="190" t="n">
        <f aca="false">A171+1</f>
        <v>32</v>
      </c>
      <c r="B173" s="177" t="s">
        <v>1568</v>
      </c>
      <c r="C173" s="178" t="s">
        <v>329</v>
      </c>
      <c r="D173" s="178" t="s">
        <v>143</v>
      </c>
      <c r="E173" s="119" t="s">
        <v>865</v>
      </c>
      <c r="F173" s="178" t="s">
        <v>866</v>
      </c>
      <c r="G173" s="179" t="s">
        <v>1569</v>
      </c>
      <c r="H173" s="117" t="n">
        <v>1</v>
      </c>
      <c r="I173" s="179" t="s">
        <v>66</v>
      </c>
      <c r="J173" s="180" t="s">
        <v>6</v>
      </c>
      <c r="K173" s="181" t="s">
        <v>1570</v>
      </c>
      <c r="L173" s="179" t="str">
        <f aca="false">VLOOKUP(K173,CódigosRetorno!$A$2:$B$1795,2,FALSE())</f>
        <v>El XML no contiene el tag cac:Price/cbc:PriceAmount en el detalle de los Items</v>
      </c>
      <c r="M173" s="119" t="s">
        <v>8</v>
      </c>
      <c r="N173" s="206"/>
    </row>
    <row r="174" customFormat="false" ht="36" hidden="false" customHeight="false" outlineLevel="0" collapsed="false">
      <c r="A174" s="190"/>
      <c r="B174" s="177"/>
      <c r="C174" s="178"/>
      <c r="D174" s="178"/>
      <c r="E174" s="119"/>
      <c r="F174" s="178"/>
      <c r="G174" s="179"/>
      <c r="H174" s="117"/>
      <c r="I174" s="122" t="s">
        <v>1571</v>
      </c>
      <c r="J174" s="207" t="s">
        <v>6</v>
      </c>
      <c r="K174" s="208" t="s">
        <v>1572</v>
      </c>
      <c r="L174" s="122" t="str">
        <f aca="false">VLOOKUP(K174,CódigosRetorno!$A$2:$B$1795,2,FALSE())</f>
        <v>El dato ingresado en PriceAmount del Valor de venta unitario por item no cumple con el formato establecido</v>
      </c>
      <c r="M174" s="209" t="s">
        <v>8</v>
      </c>
      <c r="N174" s="16"/>
    </row>
    <row r="175" customFormat="false" ht="48" hidden="false" customHeight="false" outlineLevel="0" collapsed="false">
      <c r="A175" s="190"/>
      <c r="B175" s="177"/>
      <c r="C175" s="178"/>
      <c r="D175" s="178"/>
      <c r="E175" s="119"/>
      <c r="F175" s="178"/>
      <c r="G175" s="179"/>
      <c r="H175" s="117"/>
      <c r="I175" s="51" t="s">
        <v>1573</v>
      </c>
      <c r="J175" s="52" t="s">
        <v>6</v>
      </c>
      <c r="K175" s="116" t="s">
        <v>1574</v>
      </c>
      <c r="L175" s="38" t="str">
        <f aca="false">VLOOKUP(K175,CódigosRetorno!$A$2:$B$1795,2,FALSE())</f>
        <v>Operacion gratuita, solo debe consignar un monto referencial</v>
      </c>
      <c r="M175" s="49" t="s">
        <v>8</v>
      </c>
      <c r="N175" s="16"/>
    </row>
    <row r="176" s="189" customFormat="true" ht="36" hidden="false" customHeight="false" outlineLevel="0" collapsed="false">
      <c r="A176" s="190"/>
      <c r="B176" s="177"/>
      <c r="C176" s="178"/>
      <c r="D176" s="178"/>
      <c r="E176" s="184" t="s">
        <v>144</v>
      </c>
      <c r="F176" s="183" t="s">
        <v>308</v>
      </c>
      <c r="G176" s="186" t="s">
        <v>1575</v>
      </c>
      <c r="H176" s="184" t="n">
        <v>1</v>
      </c>
      <c r="I176" s="191" t="s">
        <v>1576</v>
      </c>
      <c r="J176" s="187" t="s">
        <v>6</v>
      </c>
      <c r="K176" s="185" t="s">
        <v>1074</v>
      </c>
      <c r="L176" s="186" t="str">
        <f aca="false">VLOOKUP(K176,CódigosRetorno!$A$2:$B$1795,2,FALSE())</f>
        <v>La moneda debe ser la misma en todo el documento. Salvo las percepciones que sólo son en moneda nacional</v>
      </c>
      <c r="M176" s="184" t="s">
        <v>1297</v>
      </c>
      <c r="N176" s="188"/>
    </row>
    <row r="177" customFormat="false" ht="15" hidden="false" customHeight="true" outlineLevel="0" collapsed="false">
      <c r="A177" s="190" t="n">
        <f aca="false">A173+1</f>
        <v>33</v>
      </c>
      <c r="B177" s="177" t="s">
        <v>1577</v>
      </c>
      <c r="C177" s="178" t="s">
        <v>329</v>
      </c>
      <c r="D177" s="190" t="s">
        <v>143</v>
      </c>
      <c r="E177" s="119" t="s">
        <v>865</v>
      </c>
      <c r="F177" s="178" t="s">
        <v>866</v>
      </c>
      <c r="G177" s="177" t="s">
        <v>1578</v>
      </c>
      <c r="H177" s="117" t="n">
        <v>1</v>
      </c>
      <c r="I177" s="179" t="s">
        <v>66</v>
      </c>
      <c r="J177" s="178" t="s">
        <v>6</v>
      </c>
      <c r="K177" s="181" t="s">
        <v>1579</v>
      </c>
      <c r="L177" s="179" t="str">
        <f aca="false">VLOOKUP(K177,CódigosRetorno!$A$2:$B$1795,2,FALSE())</f>
        <v>Debe existir el tag cac:AlternativeConditionPrice</v>
      </c>
      <c r="M177" s="119" t="s">
        <v>8</v>
      </c>
      <c r="N177" s="182"/>
    </row>
    <row r="178" customFormat="false" ht="36" hidden="false" customHeight="false" outlineLevel="0" collapsed="false">
      <c r="A178" s="190"/>
      <c r="B178" s="177"/>
      <c r="C178" s="178"/>
      <c r="D178" s="190"/>
      <c r="E178" s="190"/>
      <c r="F178" s="178"/>
      <c r="G178" s="177"/>
      <c r="H178" s="117"/>
      <c r="I178" s="38" t="s">
        <v>1571</v>
      </c>
      <c r="J178" s="52" t="s">
        <v>6</v>
      </c>
      <c r="K178" s="116" t="s">
        <v>1580</v>
      </c>
      <c r="L178" s="38" t="str">
        <f aca="false">VLOOKUP(K178,CódigosRetorno!$A$2:$B$1795,2,FALSE())</f>
        <v>El dato ingresado en PriceAmount del Precio de venta unitario por item no cumple con el formato establecido</v>
      </c>
      <c r="M178" s="49" t="s">
        <v>8</v>
      </c>
      <c r="N178" s="16"/>
    </row>
    <row r="179" customFormat="false" ht="156" hidden="false" customHeight="false" outlineLevel="0" collapsed="false">
      <c r="A179" s="190"/>
      <c r="B179" s="177"/>
      <c r="C179" s="178"/>
      <c r="D179" s="190"/>
      <c r="E179" s="190"/>
      <c r="F179" s="178"/>
      <c r="G179" s="177"/>
      <c r="H179" s="117"/>
      <c r="I179" s="38" t="s">
        <v>1581</v>
      </c>
      <c r="J179" s="52" t="s">
        <v>6</v>
      </c>
      <c r="K179" s="52" t="s">
        <v>1582</v>
      </c>
      <c r="L179" s="38" t="str">
        <f aca="false">VLOOKUP(MID(K179,1,4),CódigosRetorno!$A$2:$B$1795,2,FALSE())</f>
        <v>El precio unitario de la operación que está informando difiere de los cálculos realizados en base a la información remitida</v>
      </c>
      <c r="M179" s="49" t="s">
        <v>8</v>
      </c>
      <c r="N179" s="16"/>
    </row>
    <row r="180" s="189" customFormat="true" ht="36" hidden="false" customHeight="false" outlineLevel="0" collapsed="false">
      <c r="A180" s="190"/>
      <c r="B180" s="177"/>
      <c r="C180" s="178"/>
      <c r="D180" s="190"/>
      <c r="E180" s="184" t="s">
        <v>144</v>
      </c>
      <c r="F180" s="183" t="s">
        <v>308</v>
      </c>
      <c r="G180" s="186" t="s">
        <v>1575</v>
      </c>
      <c r="H180" s="184" t="n">
        <v>1</v>
      </c>
      <c r="I180" s="191" t="s">
        <v>1576</v>
      </c>
      <c r="J180" s="187" t="s">
        <v>6</v>
      </c>
      <c r="K180" s="185" t="s">
        <v>1074</v>
      </c>
      <c r="L180" s="186" t="str">
        <f aca="false">VLOOKUP(K180,CódigosRetorno!$A$2:$B$1795,2,FALSE())</f>
        <v>La moneda debe ser la misma en todo el documento. Salvo las percepciones que sólo son en moneda nacional</v>
      </c>
      <c r="M180" s="184" t="s">
        <v>1297</v>
      </c>
      <c r="N180" s="188"/>
    </row>
    <row r="181" s="189" customFormat="true" ht="24" hidden="false" customHeight="true" outlineLevel="0" collapsed="false">
      <c r="A181" s="190"/>
      <c r="B181" s="177"/>
      <c r="C181" s="178"/>
      <c r="D181" s="190"/>
      <c r="E181" s="184" t="s">
        <v>330</v>
      </c>
      <c r="F181" s="184" t="s">
        <v>1583</v>
      </c>
      <c r="G181" s="186" t="s">
        <v>1584</v>
      </c>
      <c r="H181" s="184" t="n">
        <v>1</v>
      </c>
      <c r="I181" s="186" t="s">
        <v>469</v>
      </c>
      <c r="J181" s="187" t="s">
        <v>6</v>
      </c>
      <c r="K181" s="185" t="s">
        <v>1585</v>
      </c>
      <c r="L181" s="186" t="str">
        <f aca="false">VLOOKUP(K181,CódigosRetorno!$A$2:$B$1795,2,FALSE())</f>
        <v>Se ha consignado un valor invalido en el campo cbc:PriceTypeCode</v>
      </c>
      <c r="M181" s="184" t="s">
        <v>1586</v>
      </c>
      <c r="N181" s="188"/>
    </row>
    <row r="182" s="189" customFormat="true" ht="36" hidden="false" customHeight="false" outlineLevel="0" collapsed="false">
      <c r="A182" s="190"/>
      <c r="B182" s="177"/>
      <c r="C182" s="178"/>
      <c r="D182" s="190"/>
      <c r="E182" s="190"/>
      <c r="F182" s="184"/>
      <c r="G182" s="186"/>
      <c r="H182" s="184"/>
      <c r="I182" s="191" t="s">
        <v>1587</v>
      </c>
      <c r="J182" s="187" t="s">
        <v>6</v>
      </c>
      <c r="K182" s="185" t="s">
        <v>1588</v>
      </c>
      <c r="L182" s="186" t="str">
        <f aca="false">VLOOKUP(K182,CódigosRetorno!$A$2:$B$1795,2,FALSE())</f>
        <v>Existe mas de un tag cac:AlternativeConditionPrice con el mismo cbc:PriceTypeCode</v>
      </c>
      <c r="M182" s="184" t="s">
        <v>8</v>
      </c>
      <c r="N182" s="188"/>
    </row>
    <row r="183" s="189" customFormat="true" ht="24" hidden="false" customHeight="false" outlineLevel="0" collapsed="false">
      <c r="A183" s="190"/>
      <c r="B183" s="177"/>
      <c r="C183" s="178"/>
      <c r="D183" s="183" t="s">
        <v>184</v>
      </c>
      <c r="E183" s="184"/>
      <c r="F183" s="184" t="s">
        <v>1589</v>
      </c>
      <c r="G183" s="186" t="s">
        <v>1285</v>
      </c>
      <c r="H183" s="184" t="s">
        <v>1262</v>
      </c>
      <c r="I183" s="186" t="s">
        <v>1590</v>
      </c>
      <c r="J183" s="187" t="s">
        <v>208</v>
      </c>
      <c r="K183" s="185" t="s">
        <v>1287</v>
      </c>
      <c r="L183" s="186" t="str">
        <f aca="false">VLOOKUP(K183,CódigosRetorno!$A$2:$B$1795,2,FALSE())</f>
        <v>El dato ingresado como atributo @listName es incorrecto.</v>
      </c>
      <c r="M183" s="184" t="s">
        <v>8</v>
      </c>
      <c r="N183" s="188"/>
    </row>
    <row r="184" s="189" customFormat="true" ht="24" hidden="false" customHeight="false" outlineLevel="0" collapsed="false">
      <c r="A184" s="190"/>
      <c r="B184" s="177"/>
      <c r="C184" s="178"/>
      <c r="D184" s="178"/>
      <c r="E184" s="184"/>
      <c r="F184" s="184" t="s">
        <v>1260</v>
      </c>
      <c r="G184" s="186" t="s">
        <v>1282</v>
      </c>
      <c r="H184" s="184" t="s">
        <v>1262</v>
      </c>
      <c r="I184" s="186" t="s">
        <v>1263</v>
      </c>
      <c r="J184" s="183" t="s">
        <v>208</v>
      </c>
      <c r="K184" s="187" t="s">
        <v>1283</v>
      </c>
      <c r="L184" s="186" t="str">
        <f aca="false">VLOOKUP(K184,CódigosRetorno!$A$2:$B$1795,2,FALSE())</f>
        <v>El dato ingresado como atributo @listAgencyName es incorrecto.</v>
      </c>
      <c r="M184" s="184" t="s">
        <v>8</v>
      </c>
      <c r="N184" s="188"/>
    </row>
    <row r="185" s="189" customFormat="true" ht="48" hidden="false" customHeight="false" outlineLevel="0" collapsed="false">
      <c r="A185" s="190"/>
      <c r="B185" s="177"/>
      <c r="C185" s="178"/>
      <c r="D185" s="178"/>
      <c r="E185" s="184"/>
      <c r="F185" s="184" t="s">
        <v>1591</v>
      </c>
      <c r="G185" s="186" t="s">
        <v>1289</v>
      </c>
      <c r="H185" s="184" t="s">
        <v>1262</v>
      </c>
      <c r="I185" s="186" t="s">
        <v>1592</v>
      </c>
      <c r="J185" s="187" t="s">
        <v>208</v>
      </c>
      <c r="K185" s="185" t="s">
        <v>1291</v>
      </c>
      <c r="L185" s="186" t="str">
        <f aca="false">VLOOKUP(K185,CódigosRetorno!$A$2:$B$1795,2,FALSE())</f>
        <v>El dato ingresado como atributo @listURI es incorrecto.</v>
      </c>
      <c r="M185" s="184" t="s">
        <v>8</v>
      </c>
      <c r="N185" s="188"/>
    </row>
    <row r="186" s="189" customFormat="true" ht="36" hidden="false" customHeight="true" outlineLevel="0" collapsed="false">
      <c r="A186" s="201" t="n">
        <f aca="false">A177+1</f>
        <v>34</v>
      </c>
      <c r="B186" s="191" t="s">
        <v>1593</v>
      </c>
      <c r="C186" s="183" t="s">
        <v>329</v>
      </c>
      <c r="D186" s="201" t="s">
        <v>184</v>
      </c>
      <c r="E186" s="184" t="s">
        <v>865</v>
      </c>
      <c r="F186" s="183" t="s">
        <v>866</v>
      </c>
      <c r="G186" s="191" t="s">
        <v>1578</v>
      </c>
      <c r="H186" s="184" t="n">
        <v>1</v>
      </c>
      <c r="I186" s="186" t="s">
        <v>1571</v>
      </c>
      <c r="J186" s="187" t="s">
        <v>6</v>
      </c>
      <c r="K186" s="185" t="s">
        <v>1580</v>
      </c>
      <c r="L186" s="186" t="str">
        <f aca="false">VLOOKUP(K186,CódigosRetorno!$A$2:$B$1795,2,FALSE())</f>
        <v>El dato ingresado en PriceAmount del Precio de venta unitario por item no cumple con el formato establecido</v>
      </c>
      <c r="M186" s="184" t="s">
        <v>8</v>
      </c>
      <c r="N186" s="188"/>
    </row>
    <row r="187" s="189" customFormat="true" ht="72" hidden="false" customHeight="false" outlineLevel="0" collapsed="false">
      <c r="A187" s="201"/>
      <c r="B187" s="191"/>
      <c r="C187" s="183"/>
      <c r="D187" s="183"/>
      <c r="E187" s="184"/>
      <c r="F187" s="183"/>
      <c r="G187" s="191"/>
      <c r="H187" s="184"/>
      <c r="I187" s="186" t="s">
        <v>1594</v>
      </c>
      <c r="J187" s="187" t="s">
        <v>6</v>
      </c>
      <c r="K187" s="185" t="s">
        <v>1595</v>
      </c>
      <c r="L187" s="186" t="str">
        <f aca="false">VLOOKUP(K187,CódigosRetorno!$A$2:$B$1795,2,FALSE())</f>
        <v>Si existe 'Valor referencial unitario en operac. no onerosas' con monto mayor a cero, la operacion debe ser gratuita (codigo de tributo 9996)</v>
      </c>
      <c r="M187" s="184" t="s">
        <v>8</v>
      </c>
      <c r="N187" s="188"/>
    </row>
    <row r="188" s="189" customFormat="true" ht="72" hidden="false" customHeight="false" outlineLevel="0" collapsed="false">
      <c r="A188" s="201"/>
      <c r="B188" s="191"/>
      <c r="C188" s="183"/>
      <c r="D188" s="183"/>
      <c r="E188" s="203"/>
      <c r="F188" s="210"/>
      <c r="G188" s="204"/>
      <c r="H188" s="203"/>
      <c r="I188" s="186" t="s">
        <v>1596</v>
      </c>
      <c r="J188" s="187" t="s">
        <v>6</v>
      </c>
      <c r="K188" s="185" t="s">
        <v>1597</v>
      </c>
      <c r="L188" s="186" t="str">
        <f aca="false">VLOOKUP(K188,CódigosRetorno!$A$2:$B$1795,2,FALSE())</f>
        <v>El código de precio '02' es sólo para operaciones gratuitas</v>
      </c>
      <c r="M188" s="184" t="s">
        <v>8</v>
      </c>
      <c r="N188" s="188"/>
    </row>
    <row r="189" s="189" customFormat="true" ht="36" hidden="false" customHeight="false" outlineLevel="0" collapsed="false">
      <c r="A189" s="201"/>
      <c r="B189" s="191"/>
      <c r="C189" s="183"/>
      <c r="D189" s="183"/>
      <c r="E189" s="184" t="s">
        <v>144</v>
      </c>
      <c r="F189" s="183" t="s">
        <v>308</v>
      </c>
      <c r="G189" s="186" t="s">
        <v>1575</v>
      </c>
      <c r="H189" s="184" t="n">
        <v>1</v>
      </c>
      <c r="I189" s="191" t="s">
        <v>1598</v>
      </c>
      <c r="J189" s="187" t="s">
        <v>6</v>
      </c>
      <c r="K189" s="185" t="s">
        <v>1074</v>
      </c>
      <c r="L189" s="186" t="str">
        <f aca="false">VLOOKUP(K189,CódigosRetorno!$A$2:$B$1795,2,FALSE())</f>
        <v>La moneda debe ser la misma en todo el documento. Salvo las percepciones que sólo son en moneda nacional</v>
      </c>
      <c r="M189" s="184" t="s">
        <v>1297</v>
      </c>
      <c r="N189" s="188"/>
    </row>
    <row r="190" s="189" customFormat="true" ht="24" hidden="false" customHeight="true" outlineLevel="0" collapsed="false">
      <c r="A190" s="201"/>
      <c r="B190" s="191"/>
      <c r="C190" s="183"/>
      <c r="D190" s="183"/>
      <c r="E190" s="201" t="s">
        <v>330</v>
      </c>
      <c r="F190" s="184" t="s">
        <v>1599</v>
      </c>
      <c r="G190" s="186" t="s">
        <v>1584</v>
      </c>
      <c r="H190" s="184" t="n">
        <v>1</v>
      </c>
      <c r="I190" s="186" t="s">
        <v>469</v>
      </c>
      <c r="J190" s="187" t="s">
        <v>6</v>
      </c>
      <c r="K190" s="185" t="s">
        <v>1585</v>
      </c>
      <c r="L190" s="186" t="str">
        <f aca="false">VLOOKUP(K190,CódigosRetorno!$A$2:$B$1795,2,FALSE())</f>
        <v>Se ha consignado un valor invalido en el campo cbc:PriceTypeCode</v>
      </c>
      <c r="M190" s="184" t="s">
        <v>1586</v>
      </c>
      <c r="N190" s="188"/>
    </row>
    <row r="191" s="189" customFormat="true" ht="36" hidden="false" customHeight="false" outlineLevel="0" collapsed="false">
      <c r="A191" s="201"/>
      <c r="B191" s="191"/>
      <c r="C191" s="183"/>
      <c r="D191" s="183"/>
      <c r="E191" s="201"/>
      <c r="F191" s="201"/>
      <c r="G191" s="186"/>
      <c r="H191" s="184"/>
      <c r="I191" s="191" t="s">
        <v>1587</v>
      </c>
      <c r="J191" s="187" t="s">
        <v>6</v>
      </c>
      <c r="K191" s="185" t="s">
        <v>1588</v>
      </c>
      <c r="L191" s="186" t="str">
        <f aca="false">VLOOKUP(K191,CódigosRetorno!$A$2:$B$1795,2,FALSE())</f>
        <v>Existe mas de un tag cac:AlternativeConditionPrice con el mismo cbc:PriceTypeCode</v>
      </c>
      <c r="M191" s="184" t="s">
        <v>8</v>
      </c>
      <c r="N191" s="188"/>
    </row>
    <row r="192" s="189" customFormat="true" ht="24" hidden="false" customHeight="false" outlineLevel="0" collapsed="false">
      <c r="A192" s="201"/>
      <c r="B192" s="191"/>
      <c r="C192" s="183"/>
      <c r="D192" s="183"/>
      <c r="E192" s="201"/>
      <c r="F192" s="184" t="s">
        <v>1589</v>
      </c>
      <c r="G192" s="186" t="s">
        <v>1285</v>
      </c>
      <c r="H192" s="184" t="s">
        <v>1262</v>
      </c>
      <c r="I192" s="186" t="s">
        <v>1590</v>
      </c>
      <c r="J192" s="187" t="s">
        <v>208</v>
      </c>
      <c r="K192" s="185" t="s">
        <v>1287</v>
      </c>
      <c r="L192" s="186" t="str">
        <f aca="false">VLOOKUP(K192,CódigosRetorno!$A$2:$B$1795,2,FALSE())</f>
        <v>El dato ingresado como atributo @listName es incorrecto.</v>
      </c>
      <c r="M192" s="184" t="s">
        <v>8</v>
      </c>
      <c r="N192" s="188"/>
    </row>
    <row r="193" s="189" customFormat="true" ht="24" hidden="false" customHeight="false" outlineLevel="0" collapsed="false">
      <c r="A193" s="201"/>
      <c r="B193" s="191"/>
      <c r="C193" s="183"/>
      <c r="D193" s="183"/>
      <c r="E193" s="201"/>
      <c r="F193" s="184" t="s">
        <v>1260</v>
      </c>
      <c r="G193" s="186" t="s">
        <v>1282</v>
      </c>
      <c r="H193" s="184" t="s">
        <v>1262</v>
      </c>
      <c r="I193" s="186" t="s">
        <v>1263</v>
      </c>
      <c r="J193" s="183" t="s">
        <v>208</v>
      </c>
      <c r="K193" s="187" t="s">
        <v>1283</v>
      </c>
      <c r="L193" s="186" t="str">
        <f aca="false">VLOOKUP(K193,CódigosRetorno!$A$2:$B$1795,2,FALSE())</f>
        <v>El dato ingresado como atributo @listAgencyName es incorrecto.</v>
      </c>
      <c r="M193" s="184" t="s">
        <v>8</v>
      </c>
      <c r="N193" s="188"/>
    </row>
    <row r="194" s="189" customFormat="true" ht="48" hidden="false" customHeight="false" outlineLevel="0" collapsed="false">
      <c r="A194" s="201"/>
      <c r="B194" s="191"/>
      <c r="C194" s="183"/>
      <c r="D194" s="183"/>
      <c r="E194" s="201"/>
      <c r="F194" s="184" t="s">
        <v>1591</v>
      </c>
      <c r="G194" s="186" t="s">
        <v>1289</v>
      </c>
      <c r="H194" s="184" t="s">
        <v>1262</v>
      </c>
      <c r="I194" s="186" t="s">
        <v>1592</v>
      </c>
      <c r="J194" s="187" t="s">
        <v>208</v>
      </c>
      <c r="K194" s="185" t="s">
        <v>1291</v>
      </c>
      <c r="L194" s="186" t="str">
        <f aca="false">VLOOKUP(K194,CódigosRetorno!$A$2:$B$1795,2,FALSE())</f>
        <v>El dato ingresado como atributo @listURI es incorrecto.</v>
      </c>
      <c r="M194" s="184" t="s">
        <v>8</v>
      </c>
      <c r="N194" s="188"/>
    </row>
    <row r="195" customFormat="false" ht="24" hidden="false" customHeight="true" outlineLevel="0" collapsed="false">
      <c r="A195" s="190" t="n">
        <f aca="false">A186+1</f>
        <v>35</v>
      </c>
      <c r="B195" s="177" t="s">
        <v>1600</v>
      </c>
      <c r="C195" s="178" t="s">
        <v>329</v>
      </c>
      <c r="D195" s="178" t="s">
        <v>143</v>
      </c>
      <c r="E195" s="211" t="s">
        <v>300</v>
      </c>
      <c r="F195" s="211" t="s">
        <v>301</v>
      </c>
      <c r="G195" s="212" t="s">
        <v>1601</v>
      </c>
      <c r="H195" s="81" t="n">
        <v>1</v>
      </c>
      <c r="I195" s="179" t="s">
        <v>1602</v>
      </c>
      <c r="J195" s="178" t="s">
        <v>6</v>
      </c>
      <c r="K195" s="180" t="s">
        <v>1603</v>
      </c>
      <c r="L195" s="179" t="str">
        <f aca="false">VLOOKUP(K195,CódigosRetorno!$A$2:$B$1795,2,FALSE())</f>
        <v>El xml no contiene el tag de impuesto por linea (TaxtTotal).</v>
      </c>
      <c r="M195" s="119" t="s">
        <v>8</v>
      </c>
      <c r="N195" s="182"/>
    </row>
    <row r="196" customFormat="false" ht="36" hidden="false" customHeight="false" outlineLevel="0" collapsed="false">
      <c r="A196" s="190"/>
      <c r="B196" s="177"/>
      <c r="C196" s="178"/>
      <c r="D196" s="178"/>
      <c r="E196" s="211"/>
      <c r="F196" s="211"/>
      <c r="G196" s="212"/>
      <c r="H196" s="81"/>
      <c r="I196" s="38" t="s">
        <v>1604</v>
      </c>
      <c r="J196" s="48" t="s">
        <v>6</v>
      </c>
      <c r="K196" s="52" t="s">
        <v>1605</v>
      </c>
      <c r="L196" s="38" t="str">
        <f aca="false">VLOOKUP(K196,CódigosRetorno!$A$2:$B$1795,2,FALSE())</f>
        <v>El dato ingresado en el monto total de impuestos por línea no cumple con el formato establecido</v>
      </c>
      <c r="M196" s="49" t="s">
        <v>8</v>
      </c>
      <c r="N196" s="16"/>
    </row>
    <row r="197" customFormat="false" ht="48" hidden="false" customHeight="false" outlineLevel="0" collapsed="false">
      <c r="A197" s="190"/>
      <c r="B197" s="177"/>
      <c r="C197" s="178"/>
      <c r="D197" s="178"/>
      <c r="E197" s="211"/>
      <c r="F197" s="211"/>
      <c r="G197" s="212"/>
      <c r="H197" s="81"/>
      <c r="I197" s="38" t="s">
        <v>1606</v>
      </c>
      <c r="J197" s="49" t="s">
        <v>6</v>
      </c>
      <c r="K197" s="52" t="s">
        <v>1607</v>
      </c>
      <c r="L197" s="38" t="str">
        <f aca="false">VLOOKUP(MID(K197,1,4),CódigosRetorno!$A$2:$B$1795,2,FALSE())</f>
        <v>El importe total de impuestos por línea no coincide con la sumatoria de los impuestos por línea.</v>
      </c>
      <c r="M197" s="49" t="s">
        <v>8</v>
      </c>
      <c r="N197" s="16"/>
    </row>
    <row r="198" customFormat="false" ht="24" hidden="false" customHeight="false" outlineLevel="0" collapsed="false">
      <c r="A198" s="190"/>
      <c r="B198" s="177"/>
      <c r="C198" s="178"/>
      <c r="D198" s="178"/>
      <c r="E198" s="211"/>
      <c r="F198" s="211"/>
      <c r="G198" s="212"/>
      <c r="H198" s="81"/>
      <c r="I198" s="38" t="s">
        <v>1608</v>
      </c>
      <c r="J198" s="48" t="s">
        <v>6</v>
      </c>
      <c r="K198" s="52" t="s">
        <v>1609</v>
      </c>
      <c r="L198" s="38" t="str">
        <f aca="false">VLOOKUP(K198,CódigosRetorno!$A$2:$B$1795,2,FALSE())</f>
        <v>El tag cac:TaxTotal no debe repetirse a nivel de Item</v>
      </c>
      <c r="M198" s="48" t="s">
        <v>8</v>
      </c>
      <c r="N198" s="16"/>
    </row>
    <row r="199" s="189" customFormat="true" ht="36" hidden="false" customHeight="false" outlineLevel="0" collapsed="false">
      <c r="A199" s="190"/>
      <c r="B199" s="177"/>
      <c r="C199" s="178"/>
      <c r="D199" s="178"/>
      <c r="E199" s="184" t="s">
        <v>144</v>
      </c>
      <c r="F199" s="184" t="s">
        <v>308</v>
      </c>
      <c r="G199" s="186" t="s">
        <v>1575</v>
      </c>
      <c r="H199" s="184" t="n">
        <v>1</v>
      </c>
      <c r="I199" s="191" t="s">
        <v>1598</v>
      </c>
      <c r="J199" s="187" t="s">
        <v>6</v>
      </c>
      <c r="K199" s="185" t="s">
        <v>1074</v>
      </c>
      <c r="L199" s="186" t="str">
        <f aca="false">VLOOKUP(K199,CódigosRetorno!$A$2:$B$1795,2,FALSE())</f>
        <v>La moneda debe ser la misma en todo el documento. Salvo las percepciones que sólo son en moneda nacional</v>
      </c>
      <c r="M199" s="184" t="s">
        <v>1297</v>
      </c>
      <c r="N199" s="188"/>
    </row>
    <row r="200" customFormat="false" ht="36" hidden="false" customHeight="true" outlineLevel="0" collapsed="false">
      <c r="A200" s="190" t="n">
        <f aca="false">A195+1</f>
        <v>36</v>
      </c>
      <c r="B200" s="177" t="s">
        <v>1610</v>
      </c>
      <c r="C200" s="178" t="s">
        <v>329</v>
      </c>
      <c r="D200" s="178" t="s">
        <v>143</v>
      </c>
      <c r="E200" s="211" t="s">
        <v>300</v>
      </c>
      <c r="F200" s="213" t="s">
        <v>301</v>
      </c>
      <c r="G200" s="212" t="s">
        <v>1611</v>
      </c>
      <c r="H200" s="81" t="n">
        <v>1</v>
      </c>
      <c r="I200" s="179" t="s">
        <v>1604</v>
      </c>
      <c r="J200" s="178" t="s">
        <v>6</v>
      </c>
      <c r="K200" s="181" t="s">
        <v>1612</v>
      </c>
      <c r="L200" s="179" t="str">
        <f aca="false">VLOOKUP(K200,CódigosRetorno!$A$2:$B$1795,2,FALSE())</f>
        <v>El dato ingresado en TaxableAmount de la linea no cumple con el formato establecido</v>
      </c>
      <c r="M200" s="119" t="s">
        <v>8</v>
      </c>
      <c r="N200" s="182"/>
    </row>
    <row r="201" customFormat="false" ht="72" hidden="false" customHeight="false" outlineLevel="0" collapsed="false">
      <c r="A201" s="190"/>
      <c r="B201" s="177"/>
      <c r="C201" s="178"/>
      <c r="D201" s="178"/>
      <c r="E201" s="211"/>
      <c r="F201" s="213"/>
      <c r="G201" s="212"/>
      <c r="H201" s="81"/>
      <c r="I201" s="38" t="s">
        <v>1613</v>
      </c>
      <c r="J201" s="52" t="s">
        <v>6</v>
      </c>
      <c r="K201" s="52" t="s">
        <v>1614</v>
      </c>
      <c r="L201" s="38" t="str">
        <f aca="false">VLOOKUP(MID(K201,1,4),CódigosRetorno!$A$2:$B$1795,2,FALSE())</f>
        <v>La base imponible a nivel de línea difiere de la información consignada en el comprobante</v>
      </c>
      <c r="M201" s="49" t="s">
        <v>8</v>
      </c>
      <c r="N201" s="16"/>
    </row>
    <row r="202" customFormat="false" ht="60" hidden="false" customHeight="false" outlineLevel="0" collapsed="false">
      <c r="A202" s="190"/>
      <c r="B202" s="177"/>
      <c r="C202" s="178"/>
      <c r="D202" s="178"/>
      <c r="E202" s="211"/>
      <c r="F202" s="213"/>
      <c r="G202" s="212"/>
      <c r="H202" s="81"/>
      <c r="I202" s="38" t="s">
        <v>1615</v>
      </c>
      <c r="J202" s="52" t="s">
        <v>6</v>
      </c>
      <c r="K202" s="52" t="s">
        <v>1614</v>
      </c>
      <c r="L202" s="38" t="str">
        <f aca="false">VLOOKUP(MID(K202,1,4),CódigosRetorno!$A$2:$B$1795,2,FALSE())</f>
        <v>La base imponible a nivel de línea difiere de la información consignada en el comprobante</v>
      </c>
      <c r="M202" s="49" t="s">
        <v>8</v>
      </c>
      <c r="N202" s="16"/>
    </row>
    <row r="203" s="189" customFormat="true" ht="36" hidden="false" customHeight="false" outlineLevel="0" collapsed="false">
      <c r="A203" s="190"/>
      <c r="B203" s="177"/>
      <c r="C203" s="178"/>
      <c r="D203" s="178"/>
      <c r="E203" s="184" t="s">
        <v>144</v>
      </c>
      <c r="F203" s="183" t="s">
        <v>308</v>
      </c>
      <c r="G203" s="186" t="s">
        <v>1616</v>
      </c>
      <c r="H203" s="184" t="n">
        <v>1</v>
      </c>
      <c r="I203" s="191" t="s">
        <v>1598</v>
      </c>
      <c r="J203" s="187" t="s">
        <v>6</v>
      </c>
      <c r="K203" s="185" t="s">
        <v>1074</v>
      </c>
      <c r="L203" s="186" t="str">
        <f aca="false">VLOOKUP(K203,CódigosRetorno!$A$2:$B$1795,2,FALSE())</f>
        <v>La moneda debe ser la misma en todo el documento. Salvo las percepciones que sólo son en moneda nacional</v>
      </c>
      <c r="M203" s="184" t="s">
        <v>8</v>
      </c>
      <c r="N203" s="188"/>
    </row>
    <row r="204" s="189" customFormat="true" ht="36" hidden="false" customHeight="true" outlineLevel="0" collapsed="false">
      <c r="A204" s="190"/>
      <c r="B204" s="177"/>
      <c r="C204" s="178"/>
      <c r="D204" s="178"/>
      <c r="E204" s="184" t="s">
        <v>300</v>
      </c>
      <c r="F204" s="183" t="s">
        <v>301</v>
      </c>
      <c r="G204" s="191" t="s">
        <v>1617</v>
      </c>
      <c r="H204" s="184" t="n">
        <v>1</v>
      </c>
      <c r="I204" s="186" t="s">
        <v>1618</v>
      </c>
      <c r="J204" s="187" t="s">
        <v>6</v>
      </c>
      <c r="K204" s="185" t="s">
        <v>1619</v>
      </c>
      <c r="L204" s="186" t="str">
        <f aca="false">VLOOKUP(K204,CódigosRetorno!$A$2:$B$1795,2,FALSE())</f>
        <v>El dato ingresado en TaxAmount de la linea no cumple con el formato establecido</v>
      </c>
      <c r="M204" s="184" t="s">
        <v>8</v>
      </c>
      <c r="N204" s="188"/>
    </row>
    <row r="205" s="189" customFormat="true" ht="48" hidden="false" customHeight="false" outlineLevel="0" collapsed="false">
      <c r="A205" s="190"/>
      <c r="B205" s="177"/>
      <c r="C205" s="178"/>
      <c r="D205" s="178"/>
      <c r="E205" s="184"/>
      <c r="F205" s="183"/>
      <c r="G205" s="191"/>
      <c r="H205" s="184"/>
      <c r="I205" s="186" t="s">
        <v>1620</v>
      </c>
      <c r="J205" s="187" t="s">
        <v>6</v>
      </c>
      <c r="K205" s="185" t="s">
        <v>1621</v>
      </c>
      <c r="L205" s="186" t="str">
        <f aca="false">VLOOKUP(K205,CódigosRetorno!$A$2:$B$1795,2,FALSE())</f>
        <v>El monto de afectacion de IGV por linea debe ser igual a 0.00 para Exoneradas, Inafectas, Exportación, Gratuitas de exoneradas o Gratuitas de inafectas.</v>
      </c>
      <c r="M205" s="184" t="s">
        <v>8</v>
      </c>
      <c r="N205" s="188"/>
    </row>
    <row r="206" s="189" customFormat="true" ht="60" hidden="false" customHeight="false" outlineLevel="0" collapsed="false">
      <c r="A206" s="190"/>
      <c r="B206" s="177"/>
      <c r="C206" s="178"/>
      <c r="D206" s="178"/>
      <c r="E206" s="184"/>
      <c r="F206" s="183"/>
      <c r="G206" s="191"/>
      <c r="H206" s="184"/>
      <c r="I206" s="186" t="s">
        <v>1622</v>
      </c>
      <c r="J206" s="187" t="s">
        <v>6</v>
      </c>
      <c r="K206" s="185" t="s">
        <v>1623</v>
      </c>
      <c r="L206" s="186" t="str">
        <f aca="false">VLOOKUP(K206,CódigosRetorno!$A$2:$B$1795,2,FALSE())</f>
        <v>El monto de afectación de IGV por linea debe ser diferente a 0.00.</v>
      </c>
      <c r="M206" s="184" t="s">
        <v>8</v>
      </c>
      <c r="N206" s="188"/>
    </row>
    <row r="207" s="189" customFormat="true" ht="60" hidden="false" customHeight="false" outlineLevel="0" collapsed="false">
      <c r="A207" s="190"/>
      <c r="B207" s="177"/>
      <c r="C207" s="178"/>
      <c r="D207" s="178"/>
      <c r="E207" s="184"/>
      <c r="F207" s="183"/>
      <c r="G207" s="191"/>
      <c r="H207" s="184"/>
      <c r="I207" s="186" t="s">
        <v>1624</v>
      </c>
      <c r="J207" s="187" t="s">
        <v>6</v>
      </c>
      <c r="K207" s="185" t="s">
        <v>1621</v>
      </c>
      <c r="L207" s="186" t="str">
        <f aca="false">VLOOKUP(K207,CódigosRetorno!$A$2:$B$1795,2,FALSE())</f>
        <v>El monto de afectacion de IGV por linea debe ser igual a 0.00 para Exoneradas, Inafectas, Exportación, Gratuitas de exoneradas o Gratuitas de inafectas.</v>
      </c>
      <c r="M207" s="184" t="s">
        <v>8</v>
      </c>
      <c r="N207" s="188"/>
    </row>
    <row r="208" s="189" customFormat="true" ht="60" hidden="false" customHeight="false" outlineLevel="0" collapsed="false">
      <c r="A208" s="190"/>
      <c r="B208" s="177"/>
      <c r="C208" s="178"/>
      <c r="D208" s="178"/>
      <c r="E208" s="184"/>
      <c r="F208" s="183"/>
      <c r="G208" s="191"/>
      <c r="H208" s="184"/>
      <c r="I208" s="186" t="s">
        <v>1625</v>
      </c>
      <c r="J208" s="187" t="s">
        <v>6</v>
      </c>
      <c r="K208" s="185" t="s">
        <v>1623</v>
      </c>
      <c r="L208" s="186" t="str">
        <f aca="false">VLOOKUP(K208,CódigosRetorno!$A$2:$B$1795,2,FALSE())</f>
        <v>El monto de afectación de IGV por linea debe ser diferente a 0.00.</v>
      </c>
      <c r="M208" s="184" t="s">
        <v>8</v>
      </c>
      <c r="N208" s="188"/>
    </row>
    <row r="209" s="189" customFormat="true" ht="48" hidden="false" customHeight="false" outlineLevel="0" collapsed="false">
      <c r="A209" s="190"/>
      <c r="B209" s="177"/>
      <c r="C209" s="178"/>
      <c r="D209" s="178"/>
      <c r="E209" s="184"/>
      <c r="F209" s="183"/>
      <c r="G209" s="191"/>
      <c r="H209" s="184"/>
      <c r="I209" s="186" t="s">
        <v>1626</v>
      </c>
      <c r="J209" s="187" t="s">
        <v>6</v>
      </c>
      <c r="K209" s="185" t="s">
        <v>1627</v>
      </c>
      <c r="L209" s="186" t="str">
        <f aca="false">VLOOKUP(K209,CódigosRetorno!$A$2:$B$1795,2,FALSE())</f>
        <v>El producto del factor y monto base de la afectación del IGV/IVAP no corresponde al monto de afectacion de linea.</v>
      </c>
      <c r="M209" s="184" t="s">
        <v>8</v>
      </c>
      <c r="N209" s="188"/>
    </row>
    <row r="210" s="189" customFormat="true" ht="36" hidden="false" customHeight="false" outlineLevel="0" collapsed="false">
      <c r="A210" s="190"/>
      <c r="B210" s="177"/>
      <c r="C210" s="178"/>
      <c r="D210" s="178"/>
      <c r="E210" s="184" t="s">
        <v>144</v>
      </c>
      <c r="F210" s="183" t="s">
        <v>308</v>
      </c>
      <c r="G210" s="186" t="s">
        <v>1575</v>
      </c>
      <c r="H210" s="184" t="n">
        <v>1</v>
      </c>
      <c r="I210" s="191" t="s">
        <v>1598</v>
      </c>
      <c r="J210" s="187" t="s">
        <v>6</v>
      </c>
      <c r="K210" s="185" t="s">
        <v>1074</v>
      </c>
      <c r="L210" s="186" t="str">
        <f aca="false">VLOOKUP(K210,CódigosRetorno!$A$2:$B$1795,2,FALSE())</f>
        <v>La moneda debe ser la misma en todo el documento. Salvo las percepciones que sólo son en moneda nacional</v>
      </c>
      <c r="M210" s="184" t="s">
        <v>1297</v>
      </c>
      <c r="N210" s="188"/>
    </row>
    <row r="211" s="189" customFormat="true" ht="24" hidden="false" customHeight="true" outlineLevel="0" collapsed="false">
      <c r="A211" s="190"/>
      <c r="B211" s="177"/>
      <c r="C211" s="178"/>
      <c r="D211" s="178"/>
      <c r="E211" s="184" t="s">
        <v>1628</v>
      </c>
      <c r="F211" s="184" t="s">
        <v>1629</v>
      </c>
      <c r="G211" s="191" t="s">
        <v>1630</v>
      </c>
      <c r="H211" s="184" t="n">
        <v>1</v>
      </c>
      <c r="I211" s="191" t="s">
        <v>1631</v>
      </c>
      <c r="J211" s="187" t="s">
        <v>6</v>
      </c>
      <c r="K211" s="185" t="s">
        <v>1632</v>
      </c>
      <c r="L211" s="186" t="str">
        <f aca="false">VLOOKUP(K211,CódigosRetorno!$A$2:$B$1795,2,FALSE())</f>
        <v>El XML no contiene el tag de la tasa del tributo de la línea</v>
      </c>
      <c r="M211" s="184" t="s">
        <v>8</v>
      </c>
      <c r="N211" s="188"/>
    </row>
    <row r="212" s="189" customFormat="true" ht="36" hidden="false" customHeight="false" outlineLevel="0" collapsed="false">
      <c r="A212" s="190"/>
      <c r="B212" s="177"/>
      <c r="C212" s="178"/>
      <c r="D212" s="178"/>
      <c r="E212" s="184"/>
      <c r="F212" s="184"/>
      <c r="G212" s="191"/>
      <c r="H212" s="184"/>
      <c r="I212" s="186" t="s">
        <v>1633</v>
      </c>
      <c r="J212" s="187" t="s">
        <v>6</v>
      </c>
      <c r="K212" s="185" t="s">
        <v>1634</v>
      </c>
      <c r="L212" s="186" t="str">
        <f aca="false">VLOOKUP(K212,CódigosRetorno!$A$2:$B$1795,2,FALSE())</f>
        <v>El dato ingresado como factor de afectacion por linea no cumple con el formato establecido.</v>
      </c>
      <c r="M212" s="184" t="s">
        <v>8</v>
      </c>
      <c r="N212" s="188"/>
    </row>
    <row r="213" s="189" customFormat="true" ht="60" hidden="false" customHeight="false" outlineLevel="0" collapsed="false">
      <c r="A213" s="190"/>
      <c r="B213" s="177"/>
      <c r="C213" s="178"/>
      <c r="D213" s="178"/>
      <c r="E213" s="184"/>
      <c r="F213" s="184"/>
      <c r="G213" s="191"/>
      <c r="H213" s="184"/>
      <c r="I213" s="186" t="s">
        <v>1635</v>
      </c>
      <c r="J213" s="187" t="s">
        <v>6</v>
      </c>
      <c r="K213" s="185" t="s">
        <v>1636</v>
      </c>
      <c r="L213" s="186" t="str">
        <f aca="false">VLOOKUP(K213,CódigosRetorno!$A$2:$B$1795,2,FALSE())</f>
        <v>El factor de afectación de IGV por linea debe ser diferente a 0.00.</v>
      </c>
      <c r="M213" s="184" t="s">
        <v>8</v>
      </c>
      <c r="N213" s="188"/>
    </row>
    <row r="214" s="189" customFormat="true" ht="48" hidden="false" customHeight="false" outlineLevel="0" collapsed="false">
      <c r="A214" s="190"/>
      <c r="B214" s="177"/>
      <c r="C214" s="178"/>
      <c r="D214" s="178"/>
      <c r="E214" s="184"/>
      <c r="F214" s="184"/>
      <c r="G214" s="191"/>
      <c r="H214" s="184"/>
      <c r="I214" s="186" t="s">
        <v>1637</v>
      </c>
      <c r="J214" s="187" t="s">
        <v>6</v>
      </c>
      <c r="K214" s="185" t="s">
        <v>1636</v>
      </c>
      <c r="L214" s="186" t="str">
        <f aca="false">VLOOKUP(K214,CódigosRetorno!$A$2:$B$1795,2,FALSE())</f>
        <v>El factor de afectación de IGV por linea debe ser diferente a 0.00.</v>
      </c>
      <c r="M214" s="184" t="s">
        <v>8</v>
      </c>
      <c r="N214" s="188"/>
    </row>
    <row r="215" s="189" customFormat="true" ht="48" hidden="false" customHeight="true" outlineLevel="0" collapsed="false">
      <c r="A215" s="190"/>
      <c r="B215" s="177"/>
      <c r="C215" s="178"/>
      <c r="D215" s="178"/>
      <c r="E215" s="201" t="s">
        <v>330</v>
      </c>
      <c r="F215" s="198" t="s">
        <v>1638</v>
      </c>
      <c r="G215" s="186" t="s">
        <v>1639</v>
      </c>
      <c r="H215" s="201" t="n">
        <v>1</v>
      </c>
      <c r="I215" s="186" t="s">
        <v>1640</v>
      </c>
      <c r="J215" s="187" t="s">
        <v>6</v>
      </c>
      <c r="K215" s="185" t="s">
        <v>1641</v>
      </c>
      <c r="L215" s="186" t="str">
        <f aca="false">VLOOKUP(K215,CódigosRetorno!$A$2:$B$1795,2,FALSE())</f>
        <v>El XML no contiene el tag cbc:TaxExemptionReasonCode de Afectacion al IGV</v>
      </c>
      <c r="M215" s="184" t="s">
        <v>8</v>
      </c>
      <c r="N215" s="188"/>
    </row>
    <row r="216" s="189" customFormat="true" ht="24" hidden="false" customHeight="false" outlineLevel="0" collapsed="false">
      <c r="A216" s="190"/>
      <c r="B216" s="177"/>
      <c r="C216" s="178"/>
      <c r="D216" s="178"/>
      <c r="E216" s="201"/>
      <c r="F216" s="198"/>
      <c r="G216" s="186"/>
      <c r="H216" s="201"/>
      <c r="I216" s="186" t="s">
        <v>1642</v>
      </c>
      <c r="J216" s="187" t="s">
        <v>6</v>
      </c>
      <c r="K216" s="185" t="s">
        <v>1643</v>
      </c>
      <c r="L216" s="186" t="str">
        <f aca="false">VLOOKUP(K216,CódigosRetorno!$A$2:$B$1795,2,FALSE())</f>
        <v>Afectación de IGV no corresponde al código de tributo de la linea.</v>
      </c>
      <c r="M216" s="184" t="s">
        <v>8</v>
      </c>
      <c r="N216" s="188"/>
    </row>
    <row r="217" s="189" customFormat="true" ht="60" hidden="false" customHeight="false" outlineLevel="0" collapsed="false">
      <c r="A217" s="190"/>
      <c r="B217" s="177"/>
      <c r="C217" s="178"/>
      <c r="D217" s="178"/>
      <c r="E217" s="201"/>
      <c r="F217" s="198"/>
      <c r="G217" s="186"/>
      <c r="H217" s="201"/>
      <c r="I217" s="186" t="s">
        <v>1644</v>
      </c>
      <c r="J217" s="187" t="s">
        <v>6</v>
      </c>
      <c r="K217" s="185" t="s">
        <v>1645</v>
      </c>
      <c r="L217" s="186" t="str">
        <f aca="false">VLOOKUP(K217,CódigosRetorno!$A$2:$B$1795,2,FALSE())</f>
        <v>El tipo de afectacion del IGV es incorrecto</v>
      </c>
      <c r="M217" s="184" t="s">
        <v>1646</v>
      </c>
      <c r="N217" s="188"/>
    </row>
    <row r="218" s="189" customFormat="true" ht="36" hidden="false" customHeight="false" outlineLevel="0" collapsed="false">
      <c r="A218" s="190"/>
      <c r="B218" s="177"/>
      <c r="C218" s="178"/>
      <c r="D218" s="178"/>
      <c r="E218" s="201"/>
      <c r="F218" s="198"/>
      <c r="G218" s="186"/>
      <c r="H218" s="201"/>
      <c r="I218" s="186" t="s">
        <v>1647</v>
      </c>
      <c r="J218" s="187" t="s">
        <v>6</v>
      </c>
      <c r="K218" s="185" t="s">
        <v>1648</v>
      </c>
      <c r="L218" s="186" t="str">
        <f aca="false">VLOOKUP(K218,CódigosRetorno!$A$2:$B$1795,2,FALSE())</f>
        <v>Operaciones de exportacion, deben consignar Tipo Afectacion igual a 40</v>
      </c>
      <c r="M218" s="184" t="s">
        <v>8</v>
      </c>
      <c r="N218" s="188"/>
    </row>
    <row r="219" s="189" customFormat="true" ht="48" hidden="false" customHeight="false" outlineLevel="0" collapsed="false">
      <c r="A219" s="190"/>
      <c r="B219" s="177"/>
      <c r="C219" s="178"/>
      <c r="D219" s="178"/>
      <c r="E219" s="201"/>
      <c r="F219" s="198"/>
      <c r="G219" s="186"/>
      <c r="H219" s="201"/>
      <c r="I219" s="186" t="s">
        <v>1649</v>
      </c>
      <c r="J219" s="187" t="s">
        <v>6</v>
      </c>
      <c r="K219" s="185" t="s">
        <v>1650</v>
      </c>
      <c r="L219" s="186" t="str">
        <f aca="false">VLOOKUP(K219,CódigosRetorno!$A$2:$B$1795,2,FALSE())</f>
        <v>Comprobante operacion sujeta IVAP solo debe tener ítems con código de afectación del IGV igual a 17</v>
      </c>
      <c r="M219" s="184" t="s">
        <v>8</v>
      </c>
      <c r="N219" s="188"/>
    </row>
    <row r="220" s="189" customFormat="true" ht="24" hidden="false" customHeight="false" outlineLevel="0" collapsed="false">
      <c r="A220" s="190"/>
      <c r="B220" s="177"/>
      <c r="C220" s="178"/>
      <c r="D220" s="183" t="s">
        <v>184</v>
      </c>
      <c r="E220" s="184"/>
      <c r="F220" s="184" t="s">
        <v>1260</v>
      </c>
      <c r="G220" s="186" t="s">
        <v>1282</v>
      </c>
      <c r="H220" s="184" t="s">
        <v>1262</v>
      </c>
      <c r="I220" s="186" t="s">
        <v>1263</v>
      </c>
      <c r="J220" s="187" t="s">
        <v>208</v>
      </c>
      <c r="K220" s="185" t="s">
        <v>1283</v>
      </c>
      <c r="L220" s="186" t="str">
        <f aca="false">VLOOKUP(K220,CódigosRetorno!$A$2:$B$1795,2,FALSE())</f>
        <v>El dato ingresado como atributo @listAgencyName es incorrecto.</v>
      </c>
      <c r="M220" s="184" t="s">
        <v>8</v>
      </c>
      <c r="N220" s="188"/>
    </row>
    <row r="221" s="189" customFormat="true" ht="24" hidden="false" customHeight="false" outlineLevel="0" collapsed="false">
      <c r="A221" s="190"/>
      <c r="B221" s="177"/>
      <c r="C221" s="178"/>
      <c r="D221" s="183"/>
      <c r="E221" s="184"/>
      <c r="F221" s="184" t="s">
        <v>1651</v>
      </c>
      <c r="G221" s="186" t="s">
        <v>1285</v>
      </c>
      <c r="H221" s="184" t="s">
        <v>1262</v>
      </c>
      <c r="I221" s="186" t="s">
        <v>1652</v>
      </c>
      <c r="J221" s="183" t="s">
        <v>208</v>
      </c>
      <c r="K221" s="187" t="s">
        <v>1287</v>
      </c>
      <c r="L221" s="186" t="str">
        <f aca="false">VLOOKUP(K221,CódigosRetorno!$A$2:$B$1795,2,FALSE())</f>
        <v>El dato ingresado como atributo @listName es incorrecto.</v>
      </c>
      <c r="M221" s="184" t="s">
        <v>8</v>
      </c>
      <c r="N221" s="188"/>
    </row>
    <row r="222" s="189" customFormat="true" ht="48" hidden="false" customHeight="false" outlineLevel="0" collapsed="false">
      <c r="A222" s="190"/>
      <c r="B222" s="177"/>
      <c r="C222" s="178"/>
      <c r="D222" s="183"/>
      <c r="E222" s="184"/>
      <c r="F222" s="184" t="s">
        <v>1653</v>
      </c>
      <c r="G222" s="186" t="s">
        <v>1289</v>
      </c>
      <c r="H222" s="184" t="s">
        <v>1262</v>
      </c>
      <c r="I222" s="186" t="s">
        <v>1654</v>
      </c>
      <c r="J222" s="187" t="s">
        <v>208</v>
      </c>
      <c r="K222" s="185" t="s">
        <v>1291</v>
      </c>
      <c r="L222" s="186" t="str">
        <f aca="false">VLOOKUP(K222,CódigosRetorno!$A$2:$B$1795,2,FALSE())</f>
        <v>El dato ingresado como atributo @listURI es incorrecto.</v>
      </c>
      <c r="M222" s="184" t="s">
        <v>8</v>
      </c>
      <c r="N222" s="188"/>
    </row>
    <row r="223" s="214" customFormat="true" ht="24" hidden="false" customHeight="true" outlineLevel="0" collapsed="false">
      <c r="A223" s="190"/>
      <c r="B223" s="177"/>
      <c r="C223" s="178"/>
      <c r="D223" s="178" t="s">
        <v>143</v>
      </c>
      <c r="E223" s="190" t="s">
        <v>769</v>
      </c>
      <c r="F223" s="178" t="s">
        <v>1129</v>
      </c>
      <c r="G223" s="179" t="s">
        <v>1655</v>
      </c>
      <c r="H223" s="190" t="n">
        <v>1</v>
      </c>
      <c r="I223" s="179" t="s">
        <v>605</v>
      </c>
      <c r="J223" s="180" t="s">
        <v>6</v>
      </c>
      <c r="K223" s="181" t="s">
        <v>1656</v>
      </c>
      <c r="L223" s="179" t="str">
        <f aca="false">VLOOKUP(K223,CódigosRetorno!$A$2:$B$1795,2,FALSE())</f>
        <v>El XML no contiene el tag cac:TaxCategory/cac:TaxScheme/cbc:ID del Item</v>
      </c>
      <c r="M223" s="119" t="s">
        <v>8</v>
      </c>
      <c r="N223" s="182"/>
    </row>
    <row r="224" s="214" customFormat="true" ht="24" hidden="false" customHeight="false" outlineLevel="0" collapsed="false">
      <c r="A224" s="190"/>
      <c r="B224" s="177"/>
      <c r="C224" s="178"/>
      <c r="D224" s="178"/>
      <c r="E224" s="190"/>
      <c r="F224" s="178"/>
      <c r="G224" s="179"/>
      <c r="H224" s="190"/>
      <c r="I224" s="179" t="s">
        <v>469</v>
      </c>
      <c r="J224" s="180" t="s">
        <v>6</v>
      </c>
      <c r="K224" s="181" t="s">
        <v>1657</v>
      </c>
      <c r="L224" s="179" t="str">
        <f aca="false">VLOOKUP(K224,CódigosRetorno!$A$2:$B$1795,2,FALSE())</f>
        <v>El codigo del tributo es invalido</v>
      </c>
      <c r="M224" s="119" t="s">
        <v>1658</v>
      </c>
      <c r="N224" s="182"/>
    </row>
    <row r="225" s="214" customFormat="true" ht="24" hidden="false" customHeight="false" outlineLevel="0" collapsed="false">
      <c r="A225" s="190"/>
      <c r="B225" s="177"/>
      <c r="C225" s="178"/>
      <c r="D225" s="178"/>
      <c r="E225" s="190"/>
      <c r="F225" s="178"/>
      <c r="G225" s="179"/>
      <c r="H225" s="190"/>
      <c r="I225" s="215" t="s">
        <v>1659</v>
      </c>
      <c r="J225" s="180" t="s">
        <v>6</v>
      </c>
      <c r="K225" s="181" t="s">
        <v>1660</v>
      </c>
      <c r="L225" s="179" t="str">
        <f aca="false">VLOOKUP(K225,CódigosRetorno!$A$2:$B$1795,2,FALSE())</f>
        <v>El código de tributo no debe repetirse a nivel de item</v>
      </c>
      <c r="M225" s="119" t="s">
        <v>8</v>
      </c>
      <c r="N225" s="182"/>
    </row>
    <row r="226" s="214" customFormat="true" ht="72" hidden="false" customHeight="false" outlineLevel="0" collapsed="false">
      <c r="A226" s="190"/>
      <c r="B226" s="177"/>
      <c r="C226" s="178"/>
      <c r="D226" s="178"/>
      <c r="E226" s="190"/>
      <c r="F226" s="178"/>
      <c r="G226" s="179"/>
      <c r="H226" s="190"/>
      <c r="I226" s="177" t="s">
        <v>1661</v>
      </c>
      <c r="J226" s="180" t="s">
        <v>6</v>
      </c>
      <c r="K226" s="181" t="s">
        <v>1662</v>
      </c>
      <c r="L226" s="179" t="str">
        <f aca="false">VLOOKUP(K226,CódigosRetorno!$A$2:$B$1795,2,FALSE())</f>
        <v>El XML debe contener al menos un tributo por linea de afectacion por IGV</v>
      </c>
      <c r="M226" s="119" t="s">
        <v>8</v>
      </c>
      <c r="N226" s="182"/>
    </row>
    <row r="227" s="214" customFormat="true" ht="123" hidden="false" customHeight="true" outlineLevel="0" collapsed="false">
      <c r="A227" s="190"/>
      <c r="B227" s="177"/>
      <c r="C227" s="178"/>
      <c r="D227" s="178"/>
      <c r="E227" s="190"/>
      <c r="F227" s="178"/>
      <c r="G227" s="179"/>
      <c r="H227" s="190"/>
      <c r="I227" s="177" t="s">
        <v>1663</v>
      </c>
      <c r="J227" s="180" t="s">
        <v>6</v>
      </c>
      <c r="K227" s="181" t="s">
        <v>1664</v>
      </c>
      <c r="L227" s="179" t="str">
        <f aca="false">VLOOKUP(K227,CódigosRetorno!$A$2:$B$1795,2,FALSE())</f>
        <v>La combinación de tributos no es permitida</v>
      </c>
      <c r="M227" s="119" t="s">
        <v>8</v>
      </c>
      <c r="N227" s="182"/>
    </row>
    <row r="228" s="189" customFormat="true" ht="24" hidden="false" customHeight="false" outlineLevel="0" collapsed="false">
      <c r="A228" s="190"/>
      <c r="B228" s="177"/>
      <c r="C228" s="178"/>
      <c r="D228" s="183" t="s">
        <v>184</v>
      </c>
      <c r="E228" s="184"/>
      <c r="F228" s="184" t="s">
        <v>1665</v>
      </c>
      <c r="G228" s="186" t="s">
        <v>1333</v>
      </c>
      <c r="H228" s="184" t="s">
        <v>1262</v>
      </c>
      <c r="I228" s="186" t="s">
        <v>1666</v>
      </c>
      <c r="J228" s="183" t="s">
        <v>208</v>
      </c>
      <c r="K228" s="187" t="s">
        <v>1335</v>
      </c>
      <c r="L228" s="186" t="str">
        <f aca="false">VLOOKUP(K228,CódigosRetorno!$A$2:$B$1795,2,FALSE())</f>
        <v>El dato ingresado como atributo @schemeName es incorrecto.</v>
      </c>
      <c r="M228" s="184" t="s">
        <v>8</v>
      </c>
      <c r="N228" s="188"/>
    </row>
    <row r="229" s="189" customFormat="true" ht="24" hidden="false" customHeight="false" outlineLevel="0" collapsed="false">
      <c r="A229" s="190"/>
      <c r="B229" s="177"/>
      <c r="C229" s="178"/>
      <c r="D229" s="183"/>
      <c r="E229" s="184"/>
      <c r="F229" s="184" t="s">
        <v>1260</v>
      </c>
      <c r="G229" s="186" t="s">
        <v>1261</v>
      </c>
      <c r="H229" s="184" t="s">
        <v>1262</v>
      </c>
      <c r="I229" s="186" t="s">
        <v>1263</v>
      </c>
      <c r="J229" s="183" t="s">
        <v>208</v>
      </c>
      <c r="K229" s="187" t="s">
        <v>1264</v>
      </c>
      <c r="L229" s="186" t="str">
        <f aca="false">VLOOKUP(K229,CódigosRetorno!$A$2:$B$1795,2,FALSE())</f>
        <v>El dato ingresado como atributo @schemeAgencyName es incorrecto.</v>
      </c>
      <c r="M229" s="184" t="s">
        <v>8</v>
      </c>
      <c r="N229" s="188"/>
    </row>
    <row r="230" s="189" customFormat="true" ht="48" hidden="false" customHeight="false" outlineLevel="0" collapsed="false">
      <c r="A230" s="190"/>
      <c r="B230" s="177"/>
      <c r="C230" s="178"/>
      <c r="D230" s="183"/>
      <c r="E230" s="184"/>
      <c r="F230" s="184" t="s">
        <v>1667</v>
      </c>
      <c r="G230" s="186" t="s">
        <v>1337</v>
      </c>
      <c r="H230" s="184" t="s">
        <v>1262</v>
      </c>
      <c r="I230" s="186" t="s">
        <v>1668</v>
      </c>
      <c r="J230" s="187" t="s">
        <v>208</v>
      </c>
      <c r="K230" s="185" t="s">
        <v>1339</v>
      </c>
      <c r="L230" s="186" t="str">
        <f aca="false">VLOOKUP(K230,CódigosRetorno!$A$2:$B$1795,2,FALSE())</f>
        <v>El dato ingresado como atributo @schemeURI es incorrecto.</v>
      </c>
      <c r="M230" s="184" t="s">
        <v>8</v>
      </c>
      <c r="N230" s="188"/>
    </row>
    <row r="231" customFormat="false" ht="24" hidden="false" customHeight="true" outlineLevel="0" collapsed="false">
      <c r="A231" s="190"/>
      <c r="B231" s="177"/>
      <c r="C231" s="178"/>
      <c r="D231" s="178" t="s">
        <v>143</v>
      </c>
      <c r="E231" s="119" t="s">
        <v>1669</v>
      </c>
      <c r="F231" s="178" t="s">
        <v>1129</v>
      </c>
      <c r="G231" s="179" t="s">
        <v>1670</v>
      </c>
      <c r="H231" s="49" t="n">
        <v>1</v>
      </c>
      <c r="I231" s="179" t="s">
        <v>605</v>
      </c>
      <c r="J231" s="180" t="s">
        <v>6</v>
      </c>
      <c r="K231" s="181" t="s">
        <v>1671</v>
      </c>
      <c r="L231" s="179" t="str">
        <f aca="false">VLOOKUP(K231,CódigosRetorno!$A$2:$B$1795,2,FALSE())</f>
        <v>El XML no contiene el tag o no existe información del nombre de tributo de la línea</v>
      </c>
      <c r="M231" s="119" t="s">
        <v>8</v>
      </c>
      <c r="N231" s="182"/>
    </row>
    <row r="232" s="214" customFormat="true" ht="36" hidden="false" customHeight="false" outlineLevel="0" collapsed="false">
      <c r="A232" s="190"/>
      <c r="B232" s="177"/>
      <c r="C232" s="178"/>
      <c r="D232" s="178"/>
      <c r="E232" s="119"/>
      <c r="F232" s="178"/>
      <c r="G232" s="179"/>
      <c r="H232" s="49"/>
      <c r="I232" s="177" t="s">
        <v>1672</v>
      </c>
      <c r="J232" s="180" t="s">
        <v>6</v>
      </c>
      <c r="K232" s="181" t="s">
        <v>1141</v>
      </c>
      <c r="L232" s="179" t="str">
        <f aca="false">VLOOKUP(K232,CódigosRetorno!$A$2:$B$1795,2,FALSE())</f>
        <v>Nombre de tributo no corresponde al código de tributo de la linea.</v>
      </c>
      <c r="M232" s="119" t="s">
        <v>1658</v>
      </c>
      <c r="N232" s="182"/>
    </row>
    <row r="233" s="189" customFormat="true" ht="48" hidden="false" customHeight="false" outlineLevel="0" collapsed="false">
      <c r="A233" s="190"/>
      <c r="B233" s="177"/>
      <c r="C233" s="178"/>
      <c r="D233" s="178"/>
      <c r="E233" s="184" t="s">
        <v>144</v>
      </c>
      <c r="F233" s="183"/>
      <c r="G233" s="191" t="s">
        <v>1673</v>
      </c>
      <c r="H233" s="184" t="n">
        <v>1</v>
      </c>
      <c r="I233" s="191" t="s">
        <v>1674</v>
      </c>
      <c r="J233" s="187" t="s">
        <v>6</v>
      </c>
      <c r="K233" s="187" t="s">
        <v>1675</v>
      </c>
      <c r="L233" s="186" t="str">
        <f aca="false">VLOOKUP(K233,CódigosRetorno!$A$2:$B$1795,2,FALSE())</f>
        <v>El Name o TaxTypeCode debe corresponder al codigo de tributo del item</v>
      </c>
      <c r="M233" s="184" t="s">
        <v>1658</v>
      </c>
      <c r="N233" s="188"/>
    </row>
    <row r="234" s="189" customFormat="true" ht="36" hidden="false" customHeight="true" outlineLevel="0" collapsed="false">
      <c r="A234" s="201" t="n">
        <f aca="false">A200+1</f>
        <v>37</v>
      </c>
      <c r="B234" s="191" t="s">
        <v>1676</v>
      </c>
      <c r="C234" s="183" t="s">
        <v>329</v>
      </c>
      <c r="D234" s="183" t="s">
        <v>184</v>
      </c>
      <c r="E234" s="184" t="s">
        <v>300</v>
      </c>
      <c r="F234" s="183" t="s">
        <v>301</v>
      </c>
      <c r="G234" s="186" t="s">
        <v>1611</v>
      </c>
      <c r="H234" s="184" t="s">
        <v>1262</v>
      </c>
      <c r="I234" s="186" t="s">
        <v>1604</v>
      </c>
      <c r="J234" s="183" t="s">
        <v>6</v>
      </c>
      <c r="K234" s="185" t="s">
        <v>1612</v>
      </c>
      <c r="L234" s="186" t="str">
        <f aca="false">VLOOKUP(K234,CódigosRetorno!$A$2:$B$1795,2,FALSE())</f>
        <v>El dato ingresado en TaxableAmount de la linea no cumple con el formato establecido</v>
      </c>
      <c r="M234" s="184" t="s">
        <v>8</v>
      </c>
      <c r="N234" s="188"/>
    </row>
    <row r="235" s="189" customFormat="true" ht="36" hidden="false" customHeight="false" outlineLevel="0" collapsed="false">
      <c r="A235" s="201"/>
      <c r="B235" s="191"/>
      <c r="C235" s="183"/>
      <c r="D235" s="183"/>
      <c r="E235" s="184" t="s">
        <v>144</v>
      </c>
      <c r="F235" s="183" t="s">
        <v>308</v>
      </c>
      <c r="G235" s="186" t="s">
        <v>1575</v>
      </c>
      <c r="H235" s="184" t="n">
        <v>1</v>
      </c>
      <c r="I235" s="191" t="s">
        <v>1598</v>
      </c>
      <c r="J235" s="187" t="s">
        <v>6</v>
      </c>
      <c r="K235" s="185" t="s">
        <v>1074</v>
      </c>
      <c r="L235" s="186" t="str">
        <f aca="false">VLOOKUP(K235,CódigosRetorno!$A$2:$B$1795,2,FALSE())</f>
        <v>La moneda debe ser la misma en todo el documento. Salvo las percepciones que sólo son en moneda nacional</v>
      </c>
      <c r="M235" s="184" t="s">
        <v>1297</v>
      </c>
      <c r="N235" s="188"/>
    </row>
    <row r="236" s="189" customFormat="true" ht="36" hidden="false" customHeight="true" outlineLevel="0" collapsed="false">
      <c r="A236" s="201"/>
      <c r="B236" s="191"/>
      <c r="C236" s="183"/>
      <c r="D236" s="183"/>
      <c r="E236" s="184" t="s">
        <v>300</v>
      </c>
      <c r="F236" s="183" t="s">
        <v>301</v>
      </c>
      <c r="G236" s="186" t="s">
        <v>1677</v>
      </c>
      <c r="H236" s="184" t="n">
        <v>1</v>
      </c>
      <c r="I236" s="186" t="s">
        <v>1618</v>
      </c>
      <c r="J236" s="187" t="s">
        <v>6</v>
      </c>
      <c r="K236" s="185" t="s">
        <v>1619</v>
      </c>
      <c r="L236" s="186" t="str">
        <f aca="false">VLOOKUP(K236,CódigosRetorno!$A$2:$B$1795,2,FALSE())</f>
        <v>El dato ingresado en TaxAmount de la linea no cumple con el formato establecido</v>
      </c>
      <c r="M236" s="184" t="s">
        <v>8</v>
      </c>
      <c r="N236" s="188"/>
    </row>
    <row r="237" s="189" customFormat="true" ht="60" hidden="false" customHeight="false" outlineLevel="0" collapsed="false">
      <c r="A237" s="201"/>
      <c r="B237" s="191"/>
      <c r="C237" s="183"/>
      <c r="D237" s="183"/>
      <c r="E237" s="184"/>
      <c r="F237" s="183"/>
      <c r="G237" s="186"/>
      <c r="H237" s="184"/>
      <c r="I237" s="186" t="s">
        <v>1678</v>
      </c>
      <c r="J237" s="187" t="s">
        <v>6</v>
      </c>
      <c r="K237" s="185" t="s">
        <v>1679</v>
      </c>
      <c r="L237" s="186" t="str">
        <f aca="false">VLOOKUP(K237,CódigosRetorno!$A$2:$B$1795,2,FALSE())</f>
        <v>El producto del factor y monto base de la afectación del ISC no corresponde al monto de afectacion de linea.</v>
      </c>
      <c r="M237" s="184" t="s">
        <v>8</v>
      </c>
      <c r="N237" s="188"/>
    </row>
    <row r="238" s="189" customFormat="true" ht="60" hidden="false" customHeight="false" outlineLevel="0" collapsed="false">
      <c r="A238" s="201"/>
      <c r="B238" s="191"/>
      <c r="C238" s="183"/>
      <c r="D238" s="183"/>
      <c r="E238" s="184"/>
      <c r="F238" s="183"/>
      <c r="G238" s="186"/>
      <c r="H238" s="184"/>
      <c r="I238" s="186" t="s">
        <v>1680</v>
      </c>
      <c r="J238" s="187" t="s">
        <v>6</v>
      </c>
      <c r="K238" s="185" t="s">
        <v>1681</v>
      </c>
      <c r="L238" s="186" t="str">
        <f aca="false">VLOOKUP(K238,CódigosRetorno!$A$2:$B$1795,2,FALSE())</f>
        <v>El producto del factor y monto base de la afectación de otros tributos no corresponde al monto de afectacion de linea.</v>
      </c>
      <c r="M238" s="184" t="s">
        <v>8</v>
      </c>
      <c r="N238" s="188"/>
    </row>
    <row r="239" s="189" customFormat="true" ht="36" hidden="false" customHeight="false" outlineLevel="0" collapsed="false">
      <c r="A239" s="201"/>
      <c r="B239" s="191"/>
      <c r="C239" s="183"/>
      <c r="D239" s="183"/>
      <c r="E239" s="184" t="s">
        <v>144</v>
      </c>
      <c r="F239" s="183" t="s">
        <v>308</v>
      </c>
      <c r="G239" s="186" t="s">
        <v>1575</v>
      </c>
      <c r="H239" s="184" t="n">
        <v>1</v>
      </c>
      <c r="I239" s="191" t="s">
        <v>1598</v>
      </c>
      <c r="J239" s="187" t="s">
        <v>6</v>
      </c>
      <c r="K239" s="185" t="s">
        <v>1074</v>
      </c>
      <c r="L239" s="186" t="str">
        <f aca="false">VLOOKUP(K239,CódigosRetorno!$A$2:$B$1795,2,FALSE())</f>
        <v>La moneda debe ser la misma en todo el documento. Salvo las percepciones que sólo son en moneda nacional</v>
      </c>
      <c r="M239" s="184" t="s">
        <v>1297</v>
      </c>
      <c r="N239" s="188"/>
    </row>
    <row r="240" s="189" customFormat="true" ht="24" hidden="false" customHeight="true" outlineLevel="0" collapsed="false">
      <c r="A240" s="201"/>
      <c r="B240" s="191"/>
      <c r="C240" s="183"/>
      <c r="D240" s="183"/>
      <c r="E240" s="184" t="s">
        <v>1628</v>
      </c>
      <c r="F240" s="184" t="s">
        <v>1629</v>
      </c>
      <c r="G240" s="186" t="s">
        <v>1682</v>
      </c>
      <c r="H240" s="184" t="n">
        <v>1</v>
      </c>
      <c r="I240" s="191" t="s">
        <v>1631</v>
      </c>
      <c r="J240" s="187" t="s">
        <v>6</v>
      </c>
      <c r="K240" s="185" t="s">
        <v>1632</v>
      </c>
      <c r="L240" s="186" t="str">
        <f aca="false">VLOOKUP(K240,CódigosRetorno!$A$2:$B$1795,2,FALSE())</f>
        <v>El XML no contiene el tag de la tasa del tributo de la línea</v>
      </c>
      <c r="M240" s="184" t="s">
        <v>8</v>
      </c>
      <c r="N240" s="188"/>
    </row>
    <row r="241" s="189" customFormat="true" ht="36" hidden="false" customHeight="false" outlineLevel="0" collapsed="false">
      <c r="A241" s="201"/>
      <c r="B241" s="191"/>
      <c r="C241" s="183"/>
      <c r="D241" s="183"/>
      <c r="E241" s="184"/>
      <c r="F241" s="184"/>
      <c r="G241" s="186"/>
      <c r="H241" s="184"/>
      <c r="I241" s="186" t="s">
        <v>1633</v>
      </c>
      <c r="J241" s="187" t="s">
        <v>6</v>
      </c>
      <c r="K241" s="185" t="s">
        <v>1634</v>
      </c>
      <c r="L241" s="186" t="str">
        <f aca="false">VLOOKUP(K241,CódigosRetorno!$A$2:$B$1795,2,FALSE())</f>
        <v>El dato ingresado como factor de afectacion por linea no cumple con el formato establecido.</v>
      </c>
      <c r="M241" s="184" t="s">
        <v>8</v>
      </c>
      <c r="N241" s="188"/>
    </row>
    <row r="242" s="189" customFormat="true" ht="48" hidden="false" customHeight="false" outlineLevel="0" collapsed="false">
      <c r="A242" s="201"/>
      <c r="B242" s="191"/>
      <c r="C242" s="183"/>
      <c r="D242" s="183"/>
      <c r="E242" s="184"/>
      <c r="F242" s="184"/>
      <c r="G242" s="186"/>
      <c r="H242" s="184"/>
      <c r="I242" s="186" t="s">
        <v>1683</v>
      </c>
      <c r="J242" s="187" t="s">
        <v>6</v>
      </c>
      <c r="K242" s="185" t="s">
        <v>1684</v>
      </c>
      <c r="L242" s="186" t="str">
        <f aca="false">VLOOKUP(K242,CódigosRetorno!$A$2:$B$1795,2,FALSE())</f>
        <v>El factor de afectación de ISC por linea debe ser diferente a 0.00.</v>
      </c>
      <c r="M242" s="184" t="s">
        <v>8</v>
      </c>
      <c r="N242" s="188"/>
    </row>
    <row r="243" s="189" customFormat="true" ht="36" hidden="false" customHeight="true" outlineLevel="0" collapsed="false">
      <c r="A243" s="201"/>
      <c r="B243" s="191"/>
      <c r="C243" s="183"/>
      <c r="D243" s="183"/>
      <c r="E243" s="184" t="s">
        <v>330</v>
      </c>
      <c r="F243" s="183" t="s">
        <v>1685</v>
      </c>
      <c r="G243" s="186" t="s">
        <v>1686</v>
      </c>
      <c r="H243" s="184" t="n">
        <v>1</v>
      </c>
      <c r="I243" s="186" t="s">
        <v>1687</v>
      </c>
      <c r="J243" s="187" t="s">
        <v>6</v>
      </c>
      <c r="K243" s="185" t="s">
        <v>1688</v>
      </c>
      <c r="L243" s="186" t="str">
        <f aca="false">VLOOKUP(K243,CódigosRetorno!$A$2:$B$1795,2,FALSE())</f>
        <v>Si existe monto de ISC en el ITEM debe especificar el sistema de calculo</v>
      </c>
      <c r="M243" s="183" t="s">
        <v>8</v>
      </c>
      <c r="N243" s="188"/>
    </row>
    <row r="244" s="189" customFormat="true" ht="24" hidden="false" customHeight="false" outlineLevel="0" collapsed="false">
      <c r="A244" s="201"/>
      <c r="B244" s="191"/>
      <c r="C244" s="183"/>
      <c r="D244" s="183"/>
      <c r="E244" s="184"/>
      <c r="F244" s="183"/>
      <c r="G244" s="186"/>
      <c r="H244" s="184"/>
      <c r="I244" s="186" t="s">
        <v>1689</v>
      </c>
      <c r="J244" s="187" t="s">
        <v>6</v>
      </c>
      <c r="K244" s="185" t="s">
        <v>1690</v>
      </c>
      <c r="L244" s="186" t="str">
        <f aca="false">VLOOKUP(K244,CódigosRetorno!$A$2:$B$1795,2,FALSE())</f>
        <v>Solo debe consignar sistema de calculo si el tributo es ISC</v>
      </c>
      <c r="M244" s="184" t="s">
        <v>8</v>
      </c>
      <c r="N244" s="188"/>
    </row>
    <row r="245" s="189" customFormat="true" ht="36" hidden="false" customHeight="false" outlineLevel="0" collapsed="false">
      <c r="A245" s="201"/>
      <c r="B245" s="191"/>
      <c r="C245" s="183"/>
      <c r="D245" s="183"/>
      <c r="E245" s="184"/>
      <c r="F245" s="183"/>
      <c r="G245" s="186"/>
      <c r="H245" s="184"/>
      <c r="I245" s="186" t="s">
        <v>1691</v>
      </c>
      <c r="J245" s="187" t="s">
        <v>6</v>
      </c>
      <c r="K245" s="185" t="s">
        <v>1692</v>
      </c>
      <c r="L245" s="186" t="str">
        <f aca="false">VLOOKUP(K245,CódigosRetorno!$A$2:$B$1795,2,FALSE())</f>
        <v>El sistema de calculo del ISC es incorrecto</v>
      </c>
      <c r="M245" s="184" t="s">
        <v>1693</v>
      </c>
      <c r="N245" s="188"/>
    </row>
    <row r="246" s="189" customFormat="true" ht="24" hidden="false" customHeight="true" outlineLevel="0" collapsed="false">
      <c r="A246" s="201"/>
      <c r="B246" s="191"/>
      <c r="C246" s="183"/>
      <c r="D246" s="183"/>
      <c r="E246" s="184" t="s">
        <v>769</v>
      </c>
      <c r="F246" s="183" t="s">
        <v>1129</v>
      </c>
      <c r="G246" s="186" t="s">
        <v>1655</v>
      </c>
      <c r="H246" s="184" t="n">
        <v>1</v>
      </c>
      <c r="I246" s="186" t="s">
        <v>605</v>
      </c>
      <c r="J246" s="187" t="s">
        <v>6</v>
      </c>
      <c r="K246" s="185" t="s">
        <v>1656</v>
      </c>
      <c r="L246" s="186" t="str">
        <f aca="false">VLOOKUP(K246,CódigosRetorno!$A$2:$B$1795,2,FALSE())</f>
        <v>El XML no contiene el tag cac:TaxCategory/cac:TaxScheme/cbc:ID del Item</v>
      </c>
      <c r="M246" s="184" t="s">
        <v>8</v>
      </c>
      <c r="N246" s="188"/>
    </row>
    <row r="247" s="189" customFormat="true" ht="24" hidden="false" customHeight="false" outlineLevel="0" collapsed="false">
      <c r="A247" s="201"/>
      <c r="B247" s="191"/>
      <c r="C247" s="183"/>
      <c r="D247" s="183"/>
      <c r="E247" s="184"/>
      <c r="F247" s="183"/>
      <c r="G247" s="186"/>
      <c r="H247" s="184"/>
      <c r="I247" s="186" t="s">
        <v>469</v>
      </c>
      <c r="J247" s="187" t="s">
        <v>6</v>
      </c>
      <c r="K247" s="185" t="s">
        <v>1657</v>
      </c>
      <c r="L247" s="186" t="str">
        <f aca="false">VLOOKUP(K247,CódigosRetorno!$A$2:$B$1795,2,FALSE())</f>
        <v>El codigo del tributo es invalido</v>
      </c>
      <c r="M247" s="184" t="s">
        <v>1658</v>
      </c>
      <c r="N247" s="188"/>
    </row>
    <row r="248" s="189" customFormat="true" ht="24" hidden="false" customHeight="false" outlineLevel="0" collapsed="false">
      <c r="A248" s="201"/>
      <c r="B248" s="191"/>
      <c r="C248" s="183"/>
      <c r="D248" s="183"/>
      <c r="E248" s="184"/>
      <c r="F248" s="183"/>
      <c r="G248" s="186"/>
      <c r="H248" s="184"/>
      <c r="I248" s="216" t="s">
        <v>1659</v>
      </c>
      <c r="J248" s="187" t="s">
        <v>6</v>
      </c>
      <c r="K248" s="185" t="s">
        <v>1660</v>
      </c>
      <c r="L248" s="186" t="str">
        <f aca="false">VLOOKUP(K248,CódigosRetorno!$A$2:$B$1795,2,FALSE())</f>
        <v>El código de tributo no debe repetirse a nivel de item</v>
      </c>
      <c r="M248" s="184" t="s">
        <v>8</v>
      </c>
      <c r="N248" s="188"/>
    </row>
    <row r="249" s="189" customFormat="true" ht="24" hidden="false" customHeight="false" outlineLevel="0" collapsed="false">
      <c r="A249" s="201"/>
      <c r="B249" s="191"/>
      <c r="C249" s="183"/>
      <c r="D249" s="183"/>
      <c r="E249" s="184"/>
      <c r="F249" s="184" t="s">
        <v>1665</v>
      </c>
      <c r="G249" s="186" t="s">
        <v>1333</v>
      </c>
      <c r="H249" s="184" t="s">
        <v>1262</v>
      </c>
      <c r="I249" s="186" t="s">
        <v>1666</v>
      </c>
      <c r="J249" s="183" t="s">
        <v>208</v>
      </c>
      <c r="K249" s="187" t="s">
        <v>1335</v>
      </c>
      <c r="L249" s="186" t="str">
        <f aca="false">VLOOKUP(K249,CódigosRetorno!$A$2:$B$1795,2,FALSE())</f>
        <v>El dato ingresado como atributo @schemeName es incorrecto.</v>
      </c>
      <c r="M249" s="184" t="s">
        <v>8</v>
      </c>
      <c r="N249" s="188"/>
    </row>
    <row r="250" s="189" customFormat="true" ht="24" hidden="false" customHeight="false" outlineLevel="0" collapsed="false">
      <c r="A250" s="201"/>
      <c r="B250" s="191"/>
      <c r="C250" s="183"/>
      <c r="D250" s="183"/>
      <c r="E250" s="184"/>
      <c r="F250" s="184" t="s">
        <v>1260</v>
      </c>
      <c r="G250" s="186" t="s">
        <v>1261</v>
      </c>
      <c r="H250" s="184" t="s">
        <v>1262</v>
      </c>
      <c r="I250" s="186" t="s">
        <v>1263</v>
      </c>
      <c r="J250" s="183" t="s">
        <v>208</v>
      </c>
      <c r="K250" s="187" t="s">
        <v>1264</v>
      </c>
      <c r="L250" s="186" t="str">
        <f aca="false">VLOOKUP(K250,CódigosRetorno!$A$2:$B$1795,2,FALSE())</f>
        <v>El dato ingresado como atributo @schemeAgencyName es incorrecto.</v>
      </c>
      <c r="M250" s="184" t="s">
        <v>8</v>
      </c>
      <c r="N250" s="188"/>
    </row>
    <row r="251" s="189" customFormat="true" ht="48" hidden="false" customHeight="false" outlineLevel="0" collapsed="false">
      <c r="A251" s="201"/>
      <c r="B251" s="191"/>
      <c r="C251" s="183"/>
      <c r="D251" s="183"/>
      <c r="E251" s="184"/>
      <c r="F251" s="184" t="s">
        <v>1694</v>
      </c>
      <c r="G251" s="186" t="s">
        <v>1337</v>
      </c>
      <c r="H251" s="184" t="s">
        <v>1262</v>
      </c>
      <c r="I251" s="186" t="s">
        <v>1668</v>
      </c>
      <c r="J251" s="187" t="s">
        <v>208</v>
      </c>
      <c r="K251" s="185" t="s">
        <v>1339</v>
      </c>
      <c r="L251" s="186" t="str">
        <f aca="false">VLOOKUP(K251,CódigosRetorno!$A$2:$B$1795,2,FALSE())</f>
        <v>El dato ingresado como atributo @schemeURI es incorrecto.</v>
      </c>
      <c r="M251" s="184" t="s">
        <v>8</v>
      </c>
      <c r="N251" s="188"/>
    </row>
    <row r="252" s="189" customFormat="true" ht="24" hidden="false" customHeight="true" outlineLevel="0" collapsed="false">
      <c r="A252" s="201"/>
      <c r="B252" s="191"/>
      <c r="C252" s="183"/>
      <c r="D252" s="183"/>
      <c r="E252" s="184" t="s">
        <v>1669</v>
      </c>
      <c r="F252" s="183" t="s">
        <v>1129</v>
      </c>
      <c r="G252" s="186" t="s">
        <v>1670</v>
      </c>
      <c r="H252" s="184" t="n">
        <v>1</v>
      </c>
      <c r="I252" s="186" t="s">
        <v>605</v>
      </c>
      <c r="J252" s="187" t="s">
        <v>6</v>
      </c>
      <c r="K252" s="185" t="s">
        <v>1671</v>
      </c>
      <c r="L252" s="186" t="str">
        <f aca="false">VLOOKUP(K252,CódigosRetorno!$A$2:$B$1795,2,FALSE())</f>
        <v>El XML no contiene el tag o no existe información del nombre de tributo de la línea</v>
      </c>
      <c r="M252" s="184" t="s">
        <v>8</v>
      </c>
      <c r="N252" s="188"/>
    </row>
    <row r="253" s="189" customFormat="true" ht="36" hidden="false" customHeight="false" outlineLevel="0" collapsed="false">
      <c r="A253" s="201"/>
      <c r="B253" s="191"/>
      <c r="C253" s="183"/>
      <c r="D253" s="183"/>
      <c r="E253" s="184"/>
      <c r="F253" s="183"/>
      <c r="G253" s="186"/>
      <c r="H253" s="184"/>
      <c r="I253" s="191" t="s">
        <v>1672</v>
      </c>
      <c r="J253" s="187" t="s">
        <v>6</v>
      </c>
      <c r="K253" s="185" t="s">
        <v>1141</v>
      </c>
      <c r="L253" s="186" t="str">
        <f aca="false">VLOOKUP(K253,CódigosRetorno!$A$2:$B$1795,2,FALSE())</f>
        <v>Nombre de tributo no corresponde al código de tributo de la linea.</v>
      </c>
      <c r="M253" s="184" t="s">
        <v>1658</v>
      </c>
      <c r="N253" s="188"/>
    </row>
    <row r="254" s="189" customFormat="true" ht="48" hidden="false" customHeight="false" outlineLevel="0" collapsed="false">
      <c r="A254" s="201"/>
      <c r="B254" s="191"/>
      <c r="C254" s="183"/>
      <c r="D254" s="183"/>
      <c r="E254" s="184" t="s">
        <v>144</v>
      </c>
      <c r="F254" s="183" t="s">
        <v>1129</v>
      </c>
      <c r="G254" s="186" t="s">
        <v>1673</v>
      </c>
      <c r="H254" s="184" t="n">
        <v>1</v>
      </c>
      <c r="I254" s="191" t="s">
        <v>1674</v>
      </c>
      <c r="J254" s="187" t="s">
        <v>6</v>
      </c>
      <c r="K254" s="187" t="s">
        <v>1675</v>
      </c>
      <c r="L254" s="186" t="str">
        <f aca="false">VLOOKUP(K254,CódigosRetorno!$A$2:$B$1795,2,FALSE())</f>
        <v>El Name o TaxTypeCode debe corresponder al codigo de tributo del item</v>
      </c>
      <c r="M254" s="184" t="s">
        <v>1658</v>
      </c>
      <c r="N254" s="188"/>
    </row>
    <row r="255" s="189" customFormat="true" ht="36" hidden="false" customHeight="true" outlineLevel="0" collapsed="false">
      <c r="A255" s="184" t="s">
        <v>1695</v>
      </c>
      <c r="B255" s="191" t="s">
        <v>1696</v>
      </c>
      <c r="C255" s="183" t="s">
        <v>329</v>
      </c>
      <c r="D255" s="183" t="s">
        <v>184</v>
      </c>
      <c r="E255" s="184" t="s">
        <v>300</v>
      </c>
      <c r="F255" s="183" t="s">
        <v>301</v>
      </c>
      <c r="G255" s="186" t="s">
        <v>1677</v>
      </c>
      <c r="H255" s="184" t="n">
        <v>1</v>
      </c>
      <c r="I255" s="186" t="s">
        <v>1618</v>
      </c>
      <c r="J255" s="187" t="s">
        <v>6</v>
      </c>
      <c r="K255" s="185" t="s">
        <v>1619</v>
      </c>
      <c r="L255" s="186" t="str">
        <f aca="false">VLOOKUP(K255,CódigosRetorno!$A$2:$B$1795,2,FALSE())</f>
        <v>El dato ingresado en TaxAmount de la linea no cumple con el formato establecido</v>
      </c>
      <c r="M255" s="184" t="s">
        <v>8</v>
      </c>
      <c r="N255" s="188"/>
    </row>
    <row r="256" s="189" customFormat="true" ht="72" hidden="false" customHeight="false" outlineLevel="0" collapsed="false">
      <c r="A256" s="184"/>
      <c r="B256" s="191"/>
      <c r="C256" s="183"/>
      <c r="D256" s="183"/>
      <c r="E256" s="184"/>
      <c r="F256" s="183"/>
      <c r="G256" s="186"/>
      <c r="H256" s="184"/>
      <c r="I256" s="186" t="s">
        <v>1697</v>
      </c>
      <c r="J256" s="187" t="s">
        <v>208</v>
      </c>
      <c r="K256" s="185" t="s">
        <v>1698</v>
      </c>
      <c r="L256" s="186" t="str">
        <f aca="false">VLOOKUP(K256,CódigosRetorno!$A$2:$B$1795,2,FALSE())</f>
        <v>El dato ingresado en el campo cac:TaxSubtotal/cbc:TaxAmount del ítem no coincide con el valor calculado</v>
      </c>
      <c r="M256" s="184" t="s">
        <v>8</v>
      </c>
      <c r="N256" s="188"/>
    </row>
    <row r="257" s="189" customFormat="true" ht="36" hidden="false" customHeight="false" outlineLevel="0" collapsed="false">
      <c r="A257" s="184"/>
      <c r="B257" s="191"/>
      <c r="C257" s="183"/>
      <c r="D257" s="183"/>
      <c r="E257" s="205" t="s">
        <v>144</v>
      </c>
      <c r="F257" s="217" t="s">
        <v>308</v>
      </c>
      <c r="G257" s="218" t="s">
        <v>1575</v>
      </c>
      <c r="H257" s="184" t="n">
        <v>1</v>
      </c>
      <c r="I257" s="191" t="s">
        <v>1598</v>
      </c>
      <c r="J257" s="187" t="s">
        <v>6</v>
      </c>
      <c r="K257" s="185" t="s">
        <v>1074</v>
      </c>
      <c r="L257" s="186" t="str">
        <f aca="false">VLOOKUP(K257,CódigosRetorno!$A$2:$B$1795,2,FALSE())</f>
        <v>La moneda debe ser la misma en todo el documento. Salvo las percepciones que sólo son en moneda nacional</v>
      </c>
      <c r="M257" s="184" t="s">
        <v>1297</v>
      </c>
      <c r="N257" s="188"/>
    </row>
    <row r="258" s="189" customFormat="true" ht="24" hidden="false" customHeight="true" outlineLevel="0" collapsed="false">
      <c r="A258" s="184"/>
      <c r="B258" s="191"/>
      <c r="C258" s="183"/>
      <c r="D258" s="183"/>
      <c r="E258" s="184" t="s">
        <v>1699</v>
      </c>
      <c r="F258" s="183" t="s">
        <v>1700</v>
      </c>
      <c r="G258" s="191" t="s">
        <v>1701</v>
      </c>
      <c r="H258" s="184" t="n">
        <v>1</v>
      </c>
      <c r="I258" s="186" t="s">
        <v>1702</v>
      </c>
      <c r="J258" s="187" t="s">
        <v>6</v>
      </c>
      <c r="K258" s="185" t="s">
        <v>1703</v>
      </c>
      <c r="L258" s="186" t="str">
        <f aca="false">VLOOKUP(K258,CódigosRetorno!$A$2:$B$1795,2,FALSE())</f>
        <v>El valor del tag no cumple con el formato establecido</v>
      </c>
      <c r="M258" s="184" t="s">
        <v>8</v>
      </c>
      <c r="N258" s="188"/>
    </row>
    <row r="259" s="189" customFormat="true" ht="36" hidden="false" customHeight="false" outlineLevel="0" collapsed="false">
      <c r="A259" s="184"/>
      <c r="B259" s="191"/>
      <c r="C259" s="183"/>
      <c r="D259" s="183"/>
      <c r="E259" s="184"/>
      <c r="F259" s="183"/>
      <c r="G259" s="191"/>
      <c r="H259" s="184"/>
      <c r="I259" s="186" t="s">
        <v>1704</v>
      </c>
      <c r="J259" s="187" t="s">
        <v>6</v>
      </c>
      <c r="K259" s="185" t="s">
        <v>1705</v>
      </c>
      <c r="L259" s="186" t="str">
        <f aca="false">VLOOKUP(K259,CódigosRetorno!$A$2:$B$1795,2,FALSE())</f>
        <v>Debe consignar el campo cac:TaxSubtotal/cbc:BaseUnitMeasure a nivel de ítem</v>
      </c>
      <c r="M259" s="184" t="s">
        <v>8</v>
      </c>
      <c r="N259" s="188"/>
    </row>
    <row r="260" s="189" customFormat="true" ht="36" hidden="false" customHeight="false" outlineLevel="0" collapsed="false">
      <c r="A260" s="184"/>
      <c r="B260" s="191"/>
      <c r="C260" s="183"/>
      <c r="D260" s="183"/>
      <c r="E260" s="184"/>
      <c r="F260" s="183"/>
      <c r="G260" s="191"/>
      <c r="H260" s="184"/>
      <c r="I260" s="186" t="s">
        <v>1706</v>
      </c>
      <c r="J260" s="187" t="s">
        <v>6</v>
      </c>
      <c r="K260" s="185" t="s">
        <v>1707</v>
      </c>
      <c r="L260" s="186" t="str">
        <f aca="false">VLOOKUP(K260,CódigosRetorno!$A$2:$B$1795,2,FALSE())</f>
        <v>El valor ingresado en el campo cac:TaxSubtotal/cbc:BaseUnitMeasure no corresponde al valor esperado</v>
      </c>
      <c r="M260" s="184" t="s">
        <v>8</v>
      </c>
      <c r="N260" s="188"/>
    </row>
    <row r="261" s="189" customFormat="true" ht="24" hidden="false" customHeight="false" outlineLevel="0" collapsed="false">
      <c r="A261" s="184"/>
      <c r="B261" s="191"/>
      <c r="C261" s="183"/>
      <c r="D261" s="183"/>
      <c r="E261" s="205" t="s">
        <v>144</v>
      </c>
      <c r="F261" s="217" t="s">
        <v>1708</v>
      </c>
      <c r="G261" s="186" t="s">
        <v>1709</v>
      </c>
      <c r="H261" s="184" t="n">
        <v>1</v>
      </c>
      <c r="I261" s="191" t="s">
        <v>1710</v>
      </c>
      <c r="J261" s="187" t="s">
        <v>208</v>
      </c>
      <c r="K261" s="185" t="s">
        <v>1711</v>
      </c>
      <c r="L261" s="186" t="str">
        <f aca="false">VLOOKUP(K261,CódigosRetorno!$A$2:$B$1795,2,FALSE())</f>
        <v>El dato ingresado como unidad de medida no corresponde al valor esperado</v>
      </c>
      <c r="M261" s="184" t="s">
        <v>8</v>
      </c>
      <c r="N261" s="188"/>
    </row>
    <row r="262" s="189" customFormat="true" ht="36" hidden="false" customHeight="true" outlineLevel="0" collapsed="false">
      <c r="A262" s="184"/>
      <c r="B262" s="191"/>
      <c r="C262" s="183"/>
      <c r="D262" s="183"/>
      <c r="E262" s="184" t="s">
        <v>1628</v>
      </c>
      <c r="F262" s="184" t="s">
        <v>1629</v>
      </c>
      <c r="G262" s="186" t="s">
        <v>1712</v>
      </c>
      <c r="H262" s="184" t="n">
        <v>1</v>
      </c>
      <c r="I262" s="186" t="s">
        <v>1633</v>
      </c>
      <c r="J262" s="187" t="s">
        <v>6</v>
      </c>
      <c r="K262" s="185" t="s">
        <v>1703</v>
      </c>
      <c r="L262" s="186" t="str">
        <f aca="false">VLOOKUP(K262,CódigosRetorno!$A$2:$B$1795,2,FALSE())</f>
        <v>El valor del tag no cumple con el formato establecido</v>
      </c>
      <c r="M262" s="184" t="s">
        <v>8</v>
      </c>
      <c r="N262" s="188"/>
    </row>
    <row r="263" s="189" customFormat="true" ht="48" hidden="false" customHeight="false" outlineLevel="0" collapsed="false">
      <c r="A263" s="184"/>
      <c r="B263" s="191"/>
      <c r="C263" s="183"/>
      <c r="D263" s="183"/>
      <c r="E263" s="184"/>
      <c r="F263" s="184"/>
      <c r="G263" s="186"/>
      <c r="H263" s="184"/>
      <c r="I263" s="186" t="s">
        <v>1713</v>
      </c>
      <c r="J263" s="187" t="s">
        <v>6</v>
      </c>
      <c r="K263" s="185" t="s">
        <v>1714</v>
      </c>
      <c r="L263" s="186" t="str">
        <f aca="false">VLOOKUP(K263,CódigosRetorno!$A$2:$B$1795,2,FALSE())</f>
        <v>El valor ingresado en el campo cac:TaxSubtotal/cbc:PerUnitAmount del ítem no corresponde al valor esperado</v>
      </c>
      <c r="M263" s="184" t="s">
        <v>8</v>
      </c>
      <c r="N263" s="188"/>
    </row>
    <row r="264" s="189" customFormat="true" ht="72" hidden="false" customHeight="false" outlineLevel="0" collapsed="false">
      <c r="A264" s="184"/>
      <c r="B264" s="191"/>
      <c r="C264" s="183"/>
      <c r="D264" s="183"/>
      <c r="E264" s="184"/>
      <c r="F264" s="184"/>
      <c r="G264" s="186"/>
      <c r="H264" s="184"/>
      <c r="I264" s="186" t="s">
        <v>1715</v>
      </c>
      <c r="J264" s="187" t="s">
        <v>208</v>
      </c>
      <c r="K264" s="185" t="s">
        <v>1716</v>
      </c>
      <c r="L264" s="186" t="str">
        <f aca="false">VLOOKUP(K264,CódigosRetorno!$A$2:$B$1795,2,FALSE())</f>
        <v>La tasa del tributo de la línea no corresponde al valor esperado</v>
      </c>
      <c r="M264" s="184" t="s">
        <v>8</v>
      </c>
      <c r="N264" s="188"/>
    </row>
    <row r="265" s="189" customFormat="true" ht="24" hidden="false" customHeight="true" outlineLevel="0" collapsed="false">
      <c r="A265" s="184"/>
      <c r="B265" s="191"/>
      <c r="C265" s="183"/>
      <c r="D265" s="183"/>
      <c r="E265" s="184" t="s">
        <v>769</v>
      </c>
      <c r="F265" s="183" t="s">
        <v>1129</v>
      </c>
      <c r="G265" s="186" t="s">
        <v>1655</v>
      </c>
      <c r="H265" s="184" t="n">
        <v>1</v>
      </c>
      <c r="I265" s="186" t="s">
        <v>605</v>
      </c>
      <c r="J265" s="187" t="s">
        <v>6</v>
      </c>
      <c r="K265" s="185" t="s">
        <v>1656</v>
      </c>
      <c r="L265" s="186" t="str">
        <f aca="false">VLOOKUP(K265,CódigosRetorno!$A$2:$B$1795,2,FALSE())</f>
        <v>El XML no contiene el tag cac:TaxCategory/cac:TaxScheme/cbc:ID del Item</v>
      </c>
      <c r="M265" s="184" t="s">
        <v>8</v>
      </c>
      <c r="N265" s="188"/>
    </row>
    <row r="266" s="189" customFormat="true" ht="24" hidden="false" customHeight="false" outlineLevel="0" collapsed="false">
      <c r="A266" s="184"/>
      <c r="B266" s="191"/>
      <c r="C266" s="183"/>
      <c r="D266" s="183"/>
      <c r="E266" s="184"/>
      <c r="F266" s="183"/>
      <c r="G266" s="186"/>
      <c r="H266" s="184"/>
      <c r="I266" s="186" t="s">
        <v>469</v>
      </c>
      <c r="J266" s="187" t="s">
        <v>6</v>
      </c>
      <c r="K266" s="185" t="s">
        <v>1657</v>
      </c>
      <c r="L266" s="186" t="str">
        <f aca="false">VLOOKUP(K266,CódigosRetorno!$A$2:$B$1795,2,FALSE())</f>
        <v>El codigo del tributo es invalido</v>
      </c>
      <c r="M266" s="184" t="s">
        <v>1658</v>
      </c>
      <c r="N266" s="188"/>
    </row>
    <row r="267" s="189" customFormat="true" ht="24" hidden="false" customHeight="false" outlineLevel="0" collapsed="false">
      <c r="A267" s="184"/>
      <c r="B267" s="191"/>
      <c r="C267" s="183"/>
      <c r="D267" s="183"/>
      <c r="E267" s="184"/>
      <c r="F267" s="183"/>
      <c r="G267" s="186"/>
      <c r="H267" s="184"/>
      <c r="I267" s="191" t="s">
        <v>1659</v>
      </c>
      <c r="J267" s="187" t="s">
        <v>6</v>
      </c>
      <c r="K267" s="185" t="s">
        <v>1660</v>
      </c>
      <c r="L267" s="186" t="str">
        <f aca="false">VLOOKUP(K267,CódigosRetorno!$A$2:$B$1795,2,FALSE())</f>
        <v>El código de tributo no debe repetirse a nivel de item</v>
      </c>
      <c r="M267" s="184" t="s">
        <v>8</v>
      </c>
      <c r="N267" s="188"/>
    </row>
    <row r="268" s="189" customFormat="true" ht="24" hidden="false" customHeight="false" outlineLevel="0" collapsed="false">
      <c r="A268" s="184"/>
      <c r="B268" s="191"/>
      <c r="C268" s="183"/>
      <c r="D268" s="183"/>
      <c r="E268" s="184"/>
      <c r="F268" s="184" t="s">
        <v>1665</v>
      </c>
      <c r="G268" s="186" t="s">
        <v>1333</v>
      </c>
      <c r="H268" s="184" t="s">
        <v>1262</v>
      </c>
      <c r="I268" s="186" t="s">
        <v>1666</v>
      </c>
      <c r="J268" s="183" t="s">
        <v>208</v>
      </c>
      <c r="K268" s="187" t="s">
        <v>1335</v>
      </c>
      <c r="L268" s="186" t="str">
        <f aca="false">VLOOKUP(K268,CódigosRetorno!$A$2:$B$1795,2,FALSE())</f>
        <v>El dato ingresado como atributo @schemeName es incorrecto.</v>
      </c>
      <c r="M268" s="184" t="s">
        <v>8</v>
      </c>
      <c r="N268" s="188"/>
    </row>
    <row r="269" s="189" customFormat="true" ht="24" hidden="false" customHeight="false" outlineLevel="0" collapsed="false">
      <c r="A269" s="184"/>
      <c r="B269" s="191"/>
      <c r="C269" s="183"/>
      <c r="D269" s="183"/>
      <c r="E269" s="184"/>
      <c r="F269" s="184" t="s">
        <v>1260</v>
      </c>
      <c r="G269" s="186" t="s">
        <v>1261</v>
      </c>
      <c r="H269" s="184" t="s">
        <v>1262</v>
      </c>
      <c r="I269" s="186" t="s">
        <v>1263</v>
      </c>
      <c r="J269" s="183" t="s">
        <v>208</v>
      </c>
      <c r="K269" s="187" t="s">
        <v>1264</v>
      </c>
      <c r="L269" s="186" t="str">
        <f aca="false">VLOOKUP(K269,CódigosRetorno!$A$2:$B$1795,2,FALSE())</f>
        <v>El dato ingresado como atributo @schemeAgencyName es incorrecto.</v>
      </c>
      <c r="M269" s="184" t="s">
        <v>8</v>
      </c>
      <c r="N269" s="188"/>
    </row>
    <row r="270" s="189" customFormat="true" ht="48" hidden="false" customHeight="false" outlineLevel="0" collapsed="false">
      <c r="A270" s="184"/>
      <c r="B270" s="191"/>
      <c r="C270" s="183"/>
      <c r="D270" s="183"/>
      <c r="E270" s="184"/>
      <c r="F270" s="184" t="s">
        <v>1694</v>
      </c>
      <c r="G270" s="186" t="s">
        <v>1337</v>
      </c>
      <c r="H270" s="184" t="s">
        <v>1262</v>
      </c>
      <c r="I270" s="186" t="s">
        <v>1668</v>
      </c>
      <c r="J270" s="187" t="s">
        <v>208</v>
      </c>
      <c r="K270" s="185" t="s">
        <v>1339</v>
      </c>
      <c r="L270" s="186" t="str">
        <f aca="false">VLOOKUP(K270,CódigosRetorno!$A$2:$B$1795,2,FALSE())</f>
        <v>El dato ingresado como atributo @schemeURI es incorrecto.</v>
      </c>
      <c r="M270" s="184" t="s">
        <v>8</v>
      </c>
      <c r="N270" s="188"/>
    </row>
    <row r="271" s="189" customFormat="true" ht="24" hidden="false" customHeight="true" outlineLevel="0" collapsed="false">
      <c r="A271" s="184"/>
      <c r="B271" s="191"/>
      <c r="C271" s="183"/>
      <c r="D271" s="183"/>
      <c r="E271" s="184" t="s">
        <v>1669</v>
      </c>
      <c r="F271" s="183" t="s">
        <v>1129</v>
      </c>
      <c r="G271" s="186" t="s">
        <v>1670</v>
      </c>
      <c r="H271" s="184" t="n">
        <v>1</v>
      </c>
      <c r="I271" s="186" t="s">
        <v>605</v>
      </c>
      <c r="J271" s="187" t="s">
        <v>6</v>
      </c>
      <c r="K271" s="185" t="s">
        <v>1671</v>
      </c>
      <c r="L271" s="186" t="str">
        <f aca="false">VLOOKUP(K271,CódigosRetorno!$A$2:$B$1795,2,FALSE())</f>
        <v>El XML no contiene el tag o no existe información del nombre de tributo de la línea</v>
      </c>
      <c r="M271" s="184" t="s">
        <v>8</v>
      </c>
      <c r="N271" s="188"/>
    </row>
    <row r="272" s="189" customFormat="true" ht="36" hidden="false" customHeight="false" outlineLevel="0" collapsed="false">
      <c r="A272" s="184"/>
      <c r="B272" s="191"/>
      <c r="C272" s="183"/>
      <c r="D272" s="183"/>
      <c r="E272" s="184"/>
      <c r="F272" s="183"/>
      <c r="G272" s="186"/>
      <c r="H272" s="184"/>
      <c r="I272" s="191" t="s">
        <v>1672</v>
      </c>
      <c r="J272" s="187" t="s">
        <v>6</v>
      </c>
      <c r="K272" s="185" t="s">
        <v>1141</v>
      </c>
      <c r="L272" s="186" t="str">
        <f aca="false">VLOOKUP(K272,CódigosRetorno!$A$2:$B$1795,2,FALSE())</f>
        <v>Nombre de tributo no corresponde al código de tributo de la linea.</v>
      </c>
      <c r="M272" s="184" t="s">
        <v>1658</v>
      </c>
      <c r="N272" s="188"/>
    </row>
    <row r="273" s="189" customFormat="true" ht="48" hidden="false" customHeight="false" outlineLevel="0" collapsed="false">
      <c r="A273" s="184"/>
      <c r="B273" s="191"/>
      <c r="C273" s="183"/>
      <c r="D273" s="183"/>
      <c r="E273" s="184" t="s">
        <v>144</v>
      </c>
      <c r="F273" s="183" t="s">
        <v>1129</v>
      </c>
      <c r="G273" s="186" t="s">
        <v>1673</v>
      </c>
      <c r="H273" s="184" t="n">
        <v>1</v>
      </c>
      <c r="I273" s="191" t="s">
        <v>1674</v>
      </c>
      <c r="J273" s="187" t="s">
        <v>6</v>
      </c>
      <c r="K273" s="187" t="s">
        <v>1675</v>
      </c>
      <c r="L273" s="186" t="str">
        <f aca="false">VLOOKUP(K273,CódigosRetorno!$A$2:$B$1795,2,FALSE())</f>
        <v>El Name o TaxTypeCode debe corresponder al codigo de tributo del item</v>
      </c>
      <c r="M273" s="184" t="s">
        <v>1658</v>
      </c>
      <c r="N273" s="188"/>
    </row>
    <row r="274" customFormat="false" ht="36" hidden="false" customHeight="true" outlineLevel="0" collapsed="false">
      <c r="A274" s="190" t="n">
        <v>38</v>
      </c>
      <c r="B274" s="177" t="s">
        <v>1717</v>
      </c>
      <c r="C274" s="178" t="s">
        <v>329</v>
      </c>
      <c r="D274" s="178" t="s">
        <v>143</v>
      </c>
      <c r="E274" s="211" t="s">
        <v>300</v>
      </c>
      <c r="F274" s="213" t="s">
        <v>1718</v>
      </c>
      <c r="G274" s="219" t="s">
        <v>1719</v>
      </c>
      <c r="H274" s="81" t="n">
        <v>1</v>
      </c>
      <c r="I274" s="179" t="s">
        <v>1618</v>
      </c>
      <c r="J274" s="180" t="s">
        <v>6</v>
      </c>
      <c r="K274" s="181" t="s">
        <v>1720</v>
      </c>
      <c r="L274" s="179" t="str">
        <f aca="false">VLOOKUP(K274,CódigosRetorno!$A$2:$B$1795,2,FALSE())</f>
        <v>El dato ingresado en LineExtensionAmount del item no cumple con el formato establecido</v>
      </c>
      <c r="M274" s="119" t="s">
        <v>8</v>
      </c>
      <c r="N274" s="182"/>
    </row>
    <row r="275" s="189" customFormat="true" ht="144" hidden="false" customHeight="false" outlineLevel="0" collapsed="false">
      <c r="A275" s="190"/>
      <c r="B275" s="177"/>
      <c r="C275" s="178"/>
      <c r="D275" s="178"/>
      <c r="E275" s="211"/>
      <c r="F275" s="213"/>
      <c r="G275" s="219"/>
      <c r="H275" s="81"/>
      <c r="I275" s="186" t="s">
        <v>1721</v>
      </c>
      <c r="J275" s="187" t="s">
        <v>6</v>
      </c>
      <c r="K275" s="187" t="s">
        <v>1722</v>
      </c>
      <c r="L275" s="186" t="str">
        <f aca="false">VLOOKUP(MID(K275,1,4),CódigosRetorno!$A$2:$B$1795,2,FALSE())</f>
        <v>El valor de venta por ítem difiere de los importes consignados.</v>
      </c>
      <c r="M275" s="184" t="s">
        <v>8</v>
      </c>
      <c r="N275" s="188"/>
    </row>
    <row r="276" s="189" customFormat="true" ht="120" hidden="false" customHeight="false" outlineLevel="0" collapsed="false">
      <c r="A276" s="190"/>
      <c r="B276" s="177"/>
      <c r="C276" s="178"/>
      <c r="D276" s="178"/>
      <c r="E276" s="211"/>
      <c r="F276" s="213"/>
      <c r="G276" s="219"/>
      <c r="H276" s="81"/>
      <c r="I276" s="186" t="s">
        <v>1723</v>
      </c>
      <c r="J276" s="187" t="s">
        <v>6</v>
      </c>
      <c r="K276" s="187" t="s">
        <v>1722</v>
      </c>
      <c r="L276" s="186" t="str">
        <f aca="false">VLOOKUP(MID(K276,1,4),CódigosRetorno!$A$2:$B$1795,2,FALSE())</f>
        <v>El valor de venta por ítem difiere de los importes consignados.</v>
      </c>
      <c r="M276" s="184" t="s">
        <v>8</v>
      </c>
      <c r="N276" s="188"/>
    </row>
    <row r="277" s="189" customFormat="true" ht="36" hidden="false" customHeight="false" outlineLevel="0" collapsed="false">
      <c r="A277" s="190"/>
      <c r="B277" s="177"/>
      <c r="C277" s="178"/>
      <c r="D277" s="178"/>
      <c r="E277" s="184" t="s">
        <v>144</v>
      </c>
      <c r="F277" s="183" t="s">
        <v>308</v>
      </c>
      <c r="G277" s="186" t="s">
        <v>1575</v>
      </c>
      <c r="H277" s="184" t="n">
        <v>1</v>
      </c>
      <c r="I277" s="191" t="s">
        <v>1598</v>
      </c>
      <c r="J277" s="187" t="s">
        <v>6</v>
      </c>
      <c r="K277" s="185" t="s">
        <v>1074</v>
      </c>
      <c r="L277" s="186" t="str">
        <f aca="false">VLOOKUP(K277,CódigosRetorno!$A$2:$B$1795,2,FALSE())</f>
        <v>La moneda debe ser la misma en todo el documento. Salvo las percepciones que sólo son en moneda nacional</v>
      </c>
      <c r="M277" s="184" t="s">
        <v>8</v>
      </c>
      <c r="N277" s="188"/>
    </row>
    <row r="278" s="189" customFormat="true" ht="36" hidden="false" customHeight="true" outlineLevel="0" collapsed="false">
      <c r="A278" s="201" t="n">
        <f aca="false">A274+1</f>
        <v>39</v>
      </c>
      <c r="B278" s="191" t="s">
        <v>1724</v>
      </c>
      <c r="C278" s="183" t="s">
        <v>329</v>
      </c>
      <c r="D278" s="183" t="s">
        <v>184</v>
      </c>
      <c r="E278" s="184" t="s">
        <v>1699</v>
      </c>
      <c r="F278" s="183" t="s">
        <v>1725</v>
      </c>
      <c r="G278" s="186" t="s">
        <v>1726</v>
      </c>
      <c r="H278" s="184" t="n">
        <v>1</v>
      </c>
      <c r="I278" s="186" t="s">
        <v>1727</v>
      </c>
      <c r="J278" s="183" t="s">
        <v>6</v>
      </c>
      <c r="K278" s="187" t="s">
        <v>1728</v>
      </c>
      <c r="L278" s="186" t="str">
        <f aca="false">VLOOKUP(K278,CódigosRetorno!$A$2:$B$1795,2,FALSE())</f>
        <v>El dato ingresado como indicador de cargo/descuento no corresponde al valor esperado.</v>
      </c>
      <c r="M278" s="184" t="s">
        <v>8</v>
      </c>
      <c r="N278" s="188"/>
    </row>
    <row r="279" s="189" customFormat="true" ht="36" hidden="false" customHeight="false" outlineLevel="0" collapsed="false">
      <c r="A279" s="201"/>
      <c r="B279" s="191"/>
      <c r="C279" s="183"/>
      <c r="D279" s="183"/>
      <c r="E279" s="184"/>
      <c r="F279" s="183"/>
      <c r="G279" s="186"/>
      <c r="H279" s="184"/>
      <c r="I279" s="186" t="s">
        <v>1729</v>
      </c>
      <c r="J279" s="183" t="s">
        <v>6</v>
      </c>
      <c r="K279" s="187" t="s">
        <v>1728</v>
      </c>
      <c r="L279" s="186" t="str">
        <f aca="false">VLOOKUP(K279,CódigosRetorno!$A$2:$B$1795,2,FALSE())</f>
        <v>El dato ingresado como indicador de cargo/descuento no corresponde al valor esperado.</v>
      </c>
      <c r="M279" s="184" t="s">
        <v>8</v>
      </c>
      <c r="N279" s="188"/>
    </row>
    <row r="280" s="189" customFormat="true" ht="24" hidden="false" customHeight="true" outlineLevel="0" collapsed="false">
      <c r="A280" s="201"/>
      <c r="B280" s="191"/>
      <c r="C280" s="183"/>
      <c r="D280" s="183"/>
      <c r="E280" s="184" t="s">
        <v>330</v>
      </c>
      <c r="F280" s="183" t="s">
        <v>1730</v>
      </c>
      <c r="G280" s="186" t="s">
        <v>1731</v>
      </c>
      <c r="H280" s="184" t="n">
        <v>1</v>
      </c>
      <c r="I280" s="186" t="s">
        <v>605</v>
      </c>
      <c r="J280" s="187" t="s">
        <v>6</v>
      </c>
      <c r="K280" s="185" t="s">
        <v>1732</v>
      </c>
      <c r="L280" s="186" t="str">
        <f aca="false">VLOOKUP(K280,CódigosRetorno!$A$2:$B$1795,2,FALSE())</f>
        <v>El XML no contiene el tag o no existe informacion de codigo de motivo de cargo/descuento por item.</v>
      </c>
      <c r="M280" s="184" t="s">
        <v>8</v>
      </c>
      <c r="N280" s="188"/>
    </row>
    <row r="281" s="189" customFormat="true" ht="36" hidden="false" customHeight="false" outlineLevel="0" collapsed="false">
      <c r="A281" s="201"/>
      <c r="B281" s="191"/>
      <c r="C281" s="183"/>
      <c r="D281" s="183"/>
      <c r="E281" s="184"/>
      <c r="F281" s="183"/>
      <c r="G281" s="186"/>
      <c r="H281" s="184"/>
      <c r="I281" s="186" t="s">
        <v>1733</v>
      </c>
      <c r="J281" s="187" t="s">
        <v>6</v>
      </c>
      <c r="K281" s="185" t="s">
        <v>1734</v>
      </c>
      <c r="L281" s="186" t="str">
        <f aca="false">VLOOKUP(K281,CódigosRetorno!$A$2:$B$1795,2,FALSE())</f>
        <v>El valor ingresado como codigo de motivo de cargo/descuento por linea no es valido (catalogo 53)</v>
      </c>
      <c r="M281" s="184" t="s">
        <v>1735</v>
      </c>
      <c r="N281" s="188"/>
    </row>
    <row r="282" s="189" customFormat="true" ht="24" hidden="false" customHeight="false" outlineLevel="0" collapsed="false">
      <c r="A282" s="201"/>
      <c r="B282" s="191"/>
      <c r="C282" s="183"/>
      <c r="D282" s="183"/>
      <c r="E282" s="184"/>
      <c r="F282" s="183"/>
      <c r="G282" s="186"/>
      <c r="H282" s="184"/>
      <c r="I282" s="186" t="s">
        <v>1736</v>
      </c>
      <c r="J282" s="187" t="s">
        <v>208</v>
      </c>
      <c r="K282" s="185" t="s">
        <v>1737</v>
      </c>
      <c r="L282" s="186" t="str">
        <f aca="false">VLOOKUP(K282,CódigosRetorno!$A$2:$B$1795,2,FALSE())</f>
        <v>El dato ingresado como cargo/descuento no es valido a nivel de ítem.</v>
      </c>
      <c r="M282" s="184" t="s">
        <v>8</v>
      </c>
      <c r="N282" s="188"/>
    </row>
    <row r="283" s="189" customFormat="true" ht="24" hidden="false" customHeight="false" outlineLevel="0" collapsed="false">
      <c r="A283" s="201"/>
      <c r="B283" s="191"/>
      <c r="C283" s="183"/>
      <c r="D283" s="183"/>
      <c r="E283" s="184"/>
      <c r="F283" s="184" t="s">
        <v>1260</v>
      </c>
      <c r="G283" s="186" t="s">
        <v>1282</v>
      </c>
      <c r="H283" s="184" t="s">
        <v>1262</v>
      </c>
      <c r="I283" s="186" t="s">
        <v>1263</v>
      </c>
      <c r="J283" s="187" t="s">
        <v>208</v>
      </c>
      <c r="K283" s="185" t="s">
        <v>1283</v>
      </c>
      <c r="L283" s="186" t="str">
        <f aca="false">VLOOKUP(K283,CódigosRetorno!$A$2:$B$1795,2,FALSE())</f>
        <v>El dato ingresado como atributo @listAgencyName es incorrecto.</v>
      </c>
      <c r="M283" s="184" t="s">
        <v>8</v>
      </c>
      <c r="N283" s="188"/>
    </row>
    <row r="284" s="189" customFormat="true" ht="24" hidden="false" customHeight="false" outlineLevel="0" collapsed="false">
      <c r="A284" s="201"/>
      <c r="B284" s="191"/>
      <c r="C284" s="183"/>
      <c r="D284" s="183"/>
      <c r="E284" s="184"/>
      <c r="F284" s="184" t="s">
        <v>1738</v>
      </c>
      <c r="G284" s="186" t="s">
        <v>1285</v>
      </c>
      <c r="H284" s="184" t="s">
        <v>1262</v>
      </c>
      <c r="I284" s="186" t="s">
        <v>1739</v>
      </c>
      <c r="J284" s="183" t="s">
        <v>208</v>
      </c>
      <c r="K284" s="187" t="s">
        <v>1287</v>
      </c>
      <c r="L284" s="186" t="str">
        <f aca="false">VLOOKUP(K284,CódigosRetorno!$A$2:$B$1795,2,FALSE())</f>
        <v>El dato ingresado como atributo @listName es incorrecto.</v>
      </c>
      <c r="M284" s="184" t="s">
        <v>8</v>
      </c>
      <c r="N284" s="188"/>
    </row>
    <row r="285" s="189" customFormat="true" ht="48" hidden="false" customHeight="false" outlineLevel="0" collapsed="false">
      <c r="A285" s="201"/>
      <c r="B285" s="191"/>
      <c r="C285" s="183"/>
      <c r="D285" s="183"/>
      <c r="E285" s="184"/>
      <c r="F285" s="184" t="s">
        <v>1740</v>
      </c>
      <c r="G285" s="186" t="s">
        <v>1289</v>
      </c>
      <c r="H285" s="184" t="s">
        <v>1262</v>
      </c>
      <c r="I285" s="186" t="s">
        <v>1741</v>
      </c>
      <c r="J285" s="187" t="s">
        <v>208</v>
      </c>
      <c r="K285" s="185" t="s">
        <v>1291</v>
      </c>
      <c r="L285" s="186" t="str">
        <f aca="false">VLOOKUP(K285,CódigosRetorno!$A$2:$B$1795,2,FALSE())</f>
        <v>El dato ingresado como atributo @listURI es incorrecto.</v>
      </c>
      <c r="M285" s="184" t="s">
        <v>8</v>
      </c>
      <c r="N285" s="188"/>
    </row>
    <row r="286" s="189" customFormat="true" ht="36" hidden="false" customHeight="false" outlineLevel="0" collapsed="false">
      <c r="A286" s="201"/>
      <c r="B286" s="191"/>
      <c r="C286" s="183"/>
      <c r="D286" s="183"/>
      <c r="E286" s="184" t="s">
        <v>1628</v>
      </c>
      <c r="F286" s="183" t="s">
        <v>1629</v>
      </c>
      <c r="G286" s="186" t="s">
        <v>1742</v>
      </c>
      <c r="H286" s="184" t="n">
        <v>1</v>
      </c>
      <c r="I286" s="186" t="s">
        <v>1743</v>
      </c>
      <c r="J286" s="187" t="s">
        <v>6</v>
      </c>
      <c r="K286" s="185" t="s">
        <v>1744</v>
      </c>
      <c r="L286" s="186" t="str">
        <f aca="false">VLOOKUP(K286,CódigosRetorno!$A$2:$B$1795,2,FALSE())</f>
        <v>El factor de cargo/descuento por linea no cumple con el formato establecido.</v>
      </c>
      <c r="M286" s="184" t="s">
        <v>8</v>
      </c>
      <c r="N286" s="188"/>
    </row>
    <row r="287" s="189" customFormat="true" ht="36" hidden="false" customHeight="true" outlineLevel="0" collapsed="false">
      <c r="A287" s="201"/>
      <c r="B287" s="191"/>
      <c r="C287" s="183"/>
      <c r="D287" s="183"/>
      <c r="E287" s="184" t="s">
        <v>300</v>
      </c>
      <c r="F287" s="183" t="s">
        <v>301</v>
      </c>
      <c r="G287" s="191" t="s">
        <v>1745</v>
      </c>
      <c r="H287" s="184" t="n">
        <v>1</v>
      </c>
      <c r="I287" s="186" t="s">
        <v>1618</v>
      </c>
      <c r="J287" s="187" t="s">
        <v>6</v>
      </c>
      <c r="K287" s="185" t="s">
        <v>1746</v>
      </c>
      <c r="L287" s="186" t="str">
        <f aca="false">VLOOKUP(K287,CódigosRetorno!$A$2:$B$1795,2,FALSE())</f>
        <v>El formato ingresado en el tag cac:InvoiceLine/cac:Allowancecharge/cbc:Amount no cumple con el formato establecido</v>
      </c>
      <c r="M287" s="184" t="s">
        <v>8</v>
      </c>
      <c r="N287" s="188"/>
    </row>
    <row r="288" s="189" customFormat="true" ht="72" hidden="false" customHeight="false" outlineLevel="0" collapsed="false">
      <c r="A288" s="201"/>
      <c r="B288" s="191"/>
      <c r="C288" s="183"/>
      <c r="D288" s="183"/>
      <c r="E288" s="184"/>
      <c r="F288" s="183"/>
      <c r="G288" s="191"/>
      <c r="H288" s="184"/>
      <c r="I288" s="186" t="s">
        <v>1747</v>
      </c>
      <c r="J288" s="187" t="s">
        <v>6</v>
      </c>
      <c r="K288" s="187" t="s">
        <v>1748</v>
      </c>
      <c r="L288" s="186" t="str">
        <f aca="false">VLOOKUP(MID(K288,1,4),CódigosRetorno!$A$2:$B$1795,2,FALSE())</f>
        <v>El valor de cargo/descuento por ítem difiere de los importes consignados.</v>
      </c>
      <c r="M288" s="184" t="s">
        <v>8</v>
      </c>
      <c r="N288" s="188"/>
    </row>
    <row r="289" s="189" customFormat="true" ht="36" hidden="false" customHeight="false" outlineLevel="0" collapsed="false">
      <c r="A289" s="201"/>
      <c r="B289" s="191"/>
      <c r="C289" s="183"/>
      <c r="D289" s="183"/>
      <c r="E289" s="184" t="s">
        <v>144</v>
      </c>
      <c r="F289" s="183" t="s">
        <v>308</v>
      </c>
      <c r="G289" s="186" t="s">
        <v>1575</v>
      </c>
      <c r="H289" s="184" t="n">
        <v>1</v>
      </c>
      <c r="I289" s="191" t="s">
        <v>1598</v>
      </c>
      <c r="J289" s="187" t="s">
        <v>6</v>
      </c>
      <c r="K289" s="185" t="s">
        <v>1074</v>
      </c>
      <c r="L289" s="186" t="str">
        <f aca="false">VLOOKUP(K289,CódigosRetorno!$A$2:$B$1795,2,FALSE())</f>
        <v>La moneda debe ser la misma en todo el documento. Salvo las percepciones que sólo son en moneda nacional</v>
      </c>
      <c r="M289" s="184" t="s">
        <v>1297</v>
      </c>
      <c r="N289" s="188"/>
    </row>
    <row r="290" s="189" customFormat="true" ht="36" hidden="false" customHeight="false" outlineLevel="0" collapsed="false">
      <c r="A290" s="201"/>
      <c r="B290" s="191"/>
      <c r="C290" s="183"/>
      <c r="D290" s="183"/>
      <c r="E290" s="184" t="s">
        <v>300</v>
      </c>
      <c r="F290" s="183" t="s">
        <v>301</v>
      </c>
      <c r="G290" s="186" t="s">
        <v>1749</v>
      </c>
      <c r="H290" s="184" t="n">
        <v>1</v>
      </c>
      <c r="I290" s="186" t="s">
        <v>1604</v>
      </c>
      <c r="J290" s="183" t="s">
        <v>6</v>
      </c>
      <c r="K290" s="185" t="s">
        <v>1750</v>
      </c>
      <c r="L290" s="186" t="str">
        <f aca="false">VLOOKUP(K290,CódigosRetorno!$A$2:$B$1795,2,FALSE())</f>
        <v>El Monto base de cargo/descuento por linea no cumple con el formato establecido.</v>
      </c>
      <c r="M290" s="184" t="s">
        <v>8</v>
      </c>
      <c r="N290" s="188"/>
    </row>
    <row r="291" s="189" customFormat="true" ht="36" hidden="false" customHeight="false" outlineLevel="0" collapsed="false">
      <c r="A291" s="201"/>
      <c r="B291" s="191"/>
      <c r="C291" s="183"/>
      <c r="D291" s="183"/>
      <c r="E291" s="184" t="s">
        <v>144</v>
      </c>
      <c r="F291" s="183" t="s">
        <v>308</v>
      </c>
      <c r="G291" s="186" t="s">
        <v>1575</v>
      </c>
      <c r="H291" s="184" t="n">
        <v>1</v>
      </c>
      <c r="I291" s="191" t="s">
        <v>1598</v>
      </c>
      <c r="J291" s="187" t="s">
        <v>6</v>
      </c>
      <c r="K291" s="185" t="s">
        <v>1074</v>
      </c>
      <c r="L291" s="186" t="str">
        <f aca="false">VLOOKUP(K291,CódigosRetorno!$A$2:$B$1795,2,FALSE())</f>
        <v>La moneda debe ser la misma en todo el documento. Salvo las percepciones que sólo son en moneda nacional</v>
      </c>
      <c r="M291" s="184" t="s">
        <v>1297</v>
      </c>
      <c r="N291" s="188"/>
    </row>
    <row r="292" customFormat="false" ht="15" hidden="false" customHeight="false" outlineLevel="0" collapsed="false">
      <c r="A292" s="63" t="s">
        <v>1751</v>
      </c>
      <c r="B292" s="97"/>
      <c r="C292" s="96"/>
      <c r="D292" s="96" t="s">
        <v>8</v>
      </c>
      <c r="E292" s="96" t="s">
        <v>8</v>
      </c>
      <c r="F292" s="96" t="s">
        <v>8</v>
      </c>
      <c r="G292" s="70" t="s">
        <v>8</v>
      </c>
      <c r="H292" s="96"/>
      <c r="I292" s="43" t="s">
        <v>8</v>
      </c>
      <c r="J292" s="98" t="s">
        <v>8</v>
      </c>
      <c r="K292" s="110" t="s">
        <v>8</v>
      </c>
      <c r="L292" s="43" t="str">
        <f aca="false">VLOOKUP(K292,CódigosRetorno!$A$2:$B$1795,2,FALSE())</f>
        <v>-</v>
      </c>
      <c r="M292" s="69" t="s">
        <v>8</v>
      </c>
      <c r="N292" s="16"/>
    </row>
    <row r="293" customFormat="false" ht="15" hidden="false" customHeight="true" outlineLevel="0" collapsed="false">
      <c r="A293" s="178" t="n">
        <f aca="false">A278+1</f>
        <v>40</v>
      </c>
      <c r="B293" s="220" t="s">
        <v>1752</v>
      </c>
      <c r="C293" s="190" t="s">
        <v>63</v>
      </c>
      <c r="D293" s="190" t="s">
        <v>143</v>
      </c>
      <c r="E293" s="190" t="s">
        <v>300</v>
      </c>
      <c r="F293" s="190" t="s">
        <v>301</v>
      </c>
      <c r="G293" s="177" t="s">
        <v>1753</v>
      </c>
      <c r="H293" s="117" t="n">
        <v>1</v>
      </c>
      <c r="I293" s="179" t="s">
        <v>1754</v>
      </c>
      <c r="J293" s="221" t="s">
        <v>6</v>
      </c>
      <c r="K293" s="222" t="s">
        <v>1755</v>
      </c>
      <c r="L293" s="179" t="str">
        <f aca="false">VLOOKUP(K293,CódigosRetorno!$A$2:$B$1795,2,FALSE())</f>
        <v>El Monto total de impuestos es obligatorio</v>
      </c>
      <c r="M293" s="119" t="s">
        <v>8</v>
      </c>
      <c r="N293" s="182"/>
    </row>
    <row r="294" customFormat="false" ht="36" hidden="false" customHeight="false" outlineLevel="0" collapsed="false">
      <c r="A294" s="178"/>
      <c r="B294" s="220"/>
      <c r="C294" s="190"/>
      <c r="D294" s="190"/>
      <c r="E294" s="190"/>
      <c r="F294" s="190"/>
      <c r="G294" s="177"/>
      <c r="H294" s="117"/>
      <c r="I294" s="38" t="s">
        <v>1604</v>
      </c>
      <c r="J294" s="48" t="s">
        <v>6</v>
      </c>
      <c r="K294" s="52" t="s">
        <v>1756</v>
      </c>
      <c r="L294" s="38" t="str">
        <f aca="false">VLOOKUP(K294,CódigosRetorno!$A$2:$B$1795,2,FALSE())</f>
        <v>El dato ingresado en el monto total de impuestos no cumple con el formato establecido</v>
      </c>
      <c r="M294" s="49" t="s">
        <v>8</v>
      </c>
      <c r="N294" s="16"/>
    </row>
    <row r="295" customFormat="false" ht="60" hidden="false" customHeight="false" outlineLevel="0" collapsed="false">
      <c r="A295" s="178"/>
      <c r="B295" s="220"/>
      <c r="C295" s="190"/>
      <c r="D295" s="190"/>
      <c r="E295" s="190"/>
      <c r="F295" s="190"/>
      <c r="G295" s="177"/>
      <c r="H295" s="117"/>
      <c r="I295" s="38" t="s">
        <v>1757</v>
      </c>
      <c r="J295" s="49" t="s">
        <v>6</v>
      </c>
      <c r="K295" s="52" t="s">
        <v>1758</v>
      </c>
      <c r="L295" s="38" t="str">
        <f aca="false">VLOOKUP(MID(K295,1,4),CódigosRetorno!$A$2:$B$1795,2,FALSE())</f>
        <v>La sumatoria de impuestos globales no corresponde al monto total de impuestos.</v>
      </c>
      <c r="M295" s="49" t="s">
        <v>8</v>
      </c>
      <c r="N295" s="16"/>
    </row>
    <row r="296" customFormat="false" ht="24" hidden="false" customHeight="false" outlineLevel="0" collapsed="false">
      <c r="A296" s="178"/>
      <c r="B296" s="220"/>
      <c r="C296" s="190"/>
      <c r="D296" s="190"/>
      <c r="E296" s="190"/>
      <c r="F296" s="190"/>
      <c r="G296" s="177"/>
      <c r="H296" s="117"/>
      <c r="I296" s="38" t="s">
        <v>1759</v>
      </c>
      <c r="J296" s="48" t="s">
        <v>6</v>
      </c>
      <c r="K296" s="52" t="s">
        <v>1760</v>
      </c>
      <c r="L296" s="38" t="str">
        <f aca="false">VLOOKUP(K296,CódigosRetorno!$A$2:$B$1795,2,FALSE())</f>
        <v>El tag cac:TaxTotal no debe repetirse a nivel de totales</v>
      </c>
      <c r="M296" s="49" t="s">
        <v>8</v>
      </c>
      <c r="N296" s="16"/>
    </row>
    <row r="297" customFormat="false" ht="104.25" hidden="false" customHeight="true" outlineLevel="0" collapsed="false">
      <c r="A297" s="178"/>
      <c r="B297" s="220"/>
      <c r="C297" s="190"/>
      <c r="D297" s="190"/>
      <c r="E297" s="190"/>
      <c r="F297" s="190"/>
      <c r="G297" s="177"/>
      <c r="H297" s="117"/>
      <c r="I297" s="38" t="s">
        <v>1761</v>
      </c>
      <c r="J297" s="48" t="s">
        <v>6</v>
      </c>
      <c r="K297" s="52" t="s">
        <v>1762</v>
      </c>
      <c r="L297" s="38" t="str">
        <f aca="false">VLOOKUP(K297,CódigosRetorno!$A$2:$B$1795,2,FALSE())</f>
        <v>Si tiene operaciones de un tributo en alguna línea, debe consignar el tag del total del tributo</v>
      </c>
      <c r="M297" s="49" t="s">
        <v>8</v>
      </c>
      <c r="N297" s="16"/>
    </row>
    <row r="298" s="189" customFormat="true" ht="36" hidden="false" customHeight="false" outlineLevel="0" collapsed="false">
      <c r="A298" s="178"/>
      <c r="B298" s="220"/>
      <c r="C298" s="190"/>
      <c r="D298" s="190"/>
      <c r="E298" s="184" t="s">
        <v>144</v>
      </c>
      <c r="F298" s="183" t="s">
        <v>308</v>
      </c>
      <c r="G298" s="186" t="s">
        <v>1575</v>
      </c>
      <c r="H298" s="184" t="n">
        <v>1</v>
      </c>
      <c r="I298" s="191" t="s">
        <v>1598</v>
      </c>
      <c r="J298" s="187" t="s">
        <v>6</v>
      </c>
      <c r="K298" s="185" t="s">
        <v>1074</v>
      </c>
      <c r="L298" s="186" t="str">
        <f aca="false">VLOOKUP(K298,CódigosRetorno!$A$2:$B$1795,2,FALSE())</f>
        <v>La moneda debe ser la misma en todo el documento. Salvo las percepciones que sólo son en moneda nacional</v>
      </c>
      <c r="M298" s="184" t="s">
        <v>1297</v>
      </c>
      <c r="N298" s="188"/>
    </row>
    <row r="299" s="189" customFormat="true" ht="24" hidden="false" customHeight="true" outlineLevel="0" collapsed="false">
      <c r="A299" s="184" t="s">
        <v>1763</v>
      </c>
      <c r="B299" s="191" t="s">
        <v>1764</v>
      </c>
      <c r="C299" s="184" t="s">
        <v>63</v>
      </c>
      <c r="D299" s="184" t="s">
        <v>184</v>
      </c>
      <c r="E299" s="184" t="s">
        <v>300</v>
      </c>
      <c r="F299" s="183" t="s">
        <v>1718</v>
      </c>
      <c r="G299" s="191" t="s">
        <v>1765</v>
      </c>
      <c r="H299" s="184" t="n">
        <v>1</v>
      </c>
      <c r="I299" s="191" t="s">
        <v>1631</v>
      </c>
      <c r="J299" s="187" t="s">
        <v>6</v>
      </c>
      <c r="K299" s="185" t="s">
        <v>1766</v>
      </c>
      <c r="L299" s="223" t="str">
        <f aca="false">VLOOKUP(K299,CódigosRetorno!$A$2:$B$1795,2,FALSE())</f>
        <v>El XML no contiene el tag o no existe información de total valor de venta globales</v>
      </c>
      <c r="M299" s="183" t="s">
        <v>8</v>
      </c>
      <c r="N299" s="188"/>
    </row>
    <row r="300" s="189" customFormat="true" ht="36" hidden="false" customHeight="false" outlineLevel="0" collapsed="false">
      <c r="A300" s="184"/>
      <c r="B300" s="191"/>
      <c r="C300" s="184"/>
      <c r="D300" s="184"/>
      <c r="E300" s="184"/>
      <c r="F300" s="183"/>
      <c r="G300" s="191"/>
      <c r="H300" s="184"/>
      <c r="I300" s="223" t="s">
        <v>1618</v>
      </c>
      <c r="J300" s="183" t="s">
        <v>6</v>
      </c>
      <c r="K300" s="187" t="s">
        <v>1767</v>
      </c>
      <c r="L300" s="223" t="str">
        <f aca="false">VLOOKUP(K300,CódigosRetorno!$A$2:$B$1795,2,FALSE())</f>
        <v>El dato ingresado en el total valor de venta globales no cumple con el formato establecido</v>
      </c>
      <c r="M300" s="183" t="s">
        <v>8</v>
      </c>
      <c r="N300" s="188"/>
    </row>
    <row r="301" s="189" customFormat="true" ht="94.5" hidden="false" customHeight="true" outlineLevel="0" collapsed="false">
      <c r="A301" s="184"/>
      <c r="B301" s="191"/>
      <c r="C301" s="184"/>
      <c r="D301" s="184"/>
      <c r="E301" s="184"/>
      <c r="F301" s="183"/>
      <c r="G301" s="191"/>
      <c r="H301" s="184"/>
      <c r="I301" s="223" t="s">
        <v>1768</v>
      </c>
      <c r="J301" s="187" t="s">
        <v>6</v>
      </c>
      <c r="K301" s="187" t="s">
        <v>1769</v>
      </c>
      <c r="L301" s="223" t="str">
        <f aca="false">VLOOKUP(MID(K301,1,4),CódigosRetorno!$A$2:$B$1795,2,FALSE())</f>
        <v>La sumatoria del total valor de venta - Exportaciones de línea no corresponden al total</v>
      </c>
      <c r="M301" s="183" t="s">
        <v>8</v>
      </c>
      <c r="N301" s="188"/>
    </row>
    <row r="302" s="189" customFormat="true" ht="94.5" hidden="false" customHeight="true" outlineLevel="0" collapsed="false">
      <c r="A302" s="184"/>
      <c r="B302" s="191"/>
      <c r="C302" s="184"/>
      <c r="D302" s="184"/>
      <c r="E302" s="184"/>
      <c r="F302" s="183"/>
      <c r="G302" s="191"/>
      <c r="H302" s="184"/>
      <c r="I302" s="223" t="s">
        <v>1770</v>
      </c>
      <c r="J302" s="187" t="s">
        <v>6</v>
      </c>
      <c r="K302" s="187" t="s">
        <v>1771</v>
      </c>
      <c r="L302" s="223" t="str">
        <f aca="false">VLOOKUP(MID(K302,1,4),CódigosRetorno!$A$2:$B$1795,2,FALSE())</f>
        <v>La sumatoria del total valor de venta - operaciones exoneradas de línea no corresponden al total</v>
      </c>
      <c r="M302" s="184" t="s">
        <v>8</v>
      </c>
      <c r="N302" s="188"/>
    </row>
    <row r="303" s="189" customFormat="true" ht="118.5" hidden="false" customHeight="true" outlineLevel="0" collapsed="false">
      <c r="A303" s="184"/>
      <c r="B303" s="191"/>
      <c r="C303" s="184"/>
      <c r="D303" s="184"/>
      <c r="E303" s="184"/>
      <c r="F303" s="183"/>
      <c r="G303" s="191"/>
      <c r="H303" s="184"/>
      <c r="I303" s="223" t="s">
        <v>1772</v>
      </c>
      <c r="J303" s="187" t="s">
        <v>6</v>
      </c>
      <c r="K303" s="187" t="s">
        <v>1773</v>
      </c>
      <c r="L303" s="223" t="str">
        <f aca="false">VLOOKUP(MID(K303,1,4),CódigosRetorno!$A$2:$B$1795,2,FALSE())</f>
        <v>La sumatoria del total valor de venta - operaciones inafectas de línea no corresponden al total</v>
      </c>
      <c r="M303" s="184" t="s">
        <v>8</v>
      </c>
      <c r="N303" s="188"/>
    </row>
    <row r="304" s="189" customFormat="true" ht="60" hidden="false" customHeight="false" outlineLevel="0" collapsed="false">
      <c r="A304" s="184"/>
      <c r="B304" s="191"/>
      <c r="C304" s="184"/>
      <c r="D304" s="184"/>
      <c r="E304" s="184"/>
      <c r="F304" s="183"/>
      <c r="G304" s="191"/>
      <c r="H304" s="184"/>
      <c r="I304" s="223" t="s">
        <v>1774</v>
      </c>
      <c r="J304" s="187" t="s">
        <v>6</v>
      </c>
      <c r="K304" s="187" t="s">
        <v>1775</v>
      </c>
      <c r="L304" s="223" t="str">
        <f aca="false">VLOOKUP(MID(K304,1,4),CódigosRetorno!$A$2:$B$1795,2,FALSE())</f>
        <v>Si se utiliza la leyenda con código 2001, el total de operaciones exoneradas debe ser mayor a 0.00</v>
      </c>
      <c r="M304" s="184" t="s">
        <v>1776</v>
      </c>
      <c r="N304" s="188"/>
    </row>
    <row r="305" s="189" customFormat="true" ht="60" hidden="false" customHeight="false" outlineLevel="0" collapsed="false">
      <c r="A305" s="184"/>
      <c r="B305" s="191"/>
      <c r="C305" s="184"/>
      <c r="D305" s="184"/>
      <c r="E305" s="184"/>
      <c r="F305" s="183"/>
      <c r="G305" s="191"/>
      <c r="H305" s="184"/>
      <c r="I305" s="223" t="s">
        <v>1777</v>
      </c>
      <c r="J305" s="187" t="s">
        <v>6</v>
      </c>
      <c r="K305" s="187" t="s">
        <v>1778</v>
      </c>
      <c r="L305" s="223" t="str">
        <f aca="false">VLOOKUP(MID(K305,1,4),CódigosRetorno!$A$2:$B$1795,2,FALSE())</f>
        <v>Si se utiliza la leyenda con código 2002, el total de operaciones exoneradas debe ser mayor a 0.00</v>
      </c>
      <c r="M305" s="184" t="s">
        <v>1776</v>
      </c>
      <c r="N305" s="188"/>
    </row>
    <row r="306" s="189" customFormat="true" ht="60" hidden="false" customHeight="false" outlineLevel="0" collapsed="false">
      <c r="A306" s="184"/>
      <c r="B306" s="191"/>
      <c r="C306" s="184"/>
      <c r="D306" s="184"/>
      <c r="E306" s="184"/>
      <c r="F306" s="183"/>
      <c r="G306" s="191"/>
      <c r="H306" s="184"/>
      <c r="I306" s="223" t="s">
        <v>1779</v>
      </c>
      <c r="J306" s="187" t="s">
        <v>6</v>
      </c>
      <c r="K306" s="187" t="s">
        <v>1780</v>
      </c>
      <c r="L306" s="223" t="str">
        <f aca="false">VLOOKUP(MID(K306,1,4),CódigosRetorno!$A$2:$B$1795,2,FALSE())</f>
        <v>Si se utiliza la leyenda con código 2003, el total de operaciones exoneradas debe ser mayor a 0.00</v>
      </c>
      <c r="M306" s="184" t="s">
        <v>1776</v>
      </c>
      <c r="N306" s="188"/>
    </row>
    <row r="307" s="189" customFormat="true" ht="60" hidden="false" customHeight="false" outlineLevel="0" collapsed="false">
      <c r="A307" s="184"/>
      <c r="B307" s="191"/>
      <c r="C307" s="184"/>
      <c r="D307" s="184"/>
      <c r="E307" s="184"/>
      <c r="F307" s="183"/>
      <c r="G307" s="191"/>
      <c r="H307" s="184"/>
      <c r="I307" s="223" t="s">
        <v>1781</v>
      </c>
      <c r="J307" s="187" t="s">
        <v>6</v>
      </c>
      <c r="K307" s="187" t="s">
        <v>1782</v>
      </c>
      <c r="L307" s="223" t="str">
        <f aca="false">VLOOKUP(MID(K307,1,4),CódigosRetorno!$A$2:$B$1795,2,FALSE())</f>
        <v>Si se utiliza la leyenda con código 2008, el total de operaciones exoneradas debe ser mayor a 0.00</v>
      </c>
      <c r="M307" s="184" t="s">
        <v>1776</v>
      </c>
      <c r="N307" s="188"/>
    </row>
    <row r="308" s="189" customFormat="true" ht="36" hidden="false" customHeight="false" outlineLevel="0" collapsed="false">
      <c r="A308" s="184"/>
      <c r="B308" s="191"/>
      <c r="C308" s="184"/>
      <c r="D308" s="184"/>
      <c r="E308" s="184" t="s">
        <v>144</v>
      </c>
      <c r="F308" s="183" t="s">
        <v>308</v>
      </c>
      <c r="G308" s="223" t="s">
        <v>1575</v>
      </c>
      <c r="H308" s="184" t="n">
        <v>1</v>
      </c>
      <c r="I308" s="191" t="s">
        <v>1598</v>
      </c>
      <c r="J308" s="187" t="s">
        <v>6</v>
      </c>
      <c r="K308" s="185" t="s">
        <v>1074</v>
      </c>
      <c r="L308" s="223" t="str">
        <f aca="false">VLOOKUP(K308,CódigosRetorno!$A$2:$B$1795,2,FALSE())</f>
        <v>La moneda debe ser la misma en todo el documento. Salvo las percepciones que sólo son en moneda nacional</v>
      </c>
      <c r="M308" s="184" t="s">
        <v>1297</v>
      </c>
      <c r="N308" s="188"/>
    </row>
    <row r="309" s="189" customFormat="true" ht="36" hidden="false" customHeight="true" outlineLevel="0" collapsed="false">
      <c r="A309" s="184"/>
      <c r="B309" s="191"/>
      <c r="C309" s="184"/>
      <c r="D309" s="184"/>
      <c r="E309" s="184"/>
      <c r="F309" s="183" t="s">
        <v>1783</v>
      </c>
      <c r="G309" s="186" t="s">
        <v>1784</v>
      </c>
      <c r="H309" s="184" t="n">
        <v>1</v>
      </c>
      <c r="I309" s="223" t="s">
        <v>1618</v>
      </c>
      <c r="J309" s="187" t="s">
        <v>6</v>
      </c>
      <c r="K309" s="185" t="s">
        <v>1120</v>
      </c>
      <c r="L309" s="223" t="str">
        <f aca="false">VLOOKUP(K309,CódigosRetorno!$A$2:$B$1795,2,FALSE())</f>
        <v>El dato ingresado en TaxAmount no cumple con el formato establecido</v>
      </c>
      <c r="M309" s="184" t="s">
        <v>8</v>
      </c>
      <c r="N309" s="188"/>
    </row>
    <row r="310" s="189" customFormat="true" ht="48" hidden="false" customHeight="false" outlineLevel="0" collapsed="false">
      <c r="A310" s="184"/>
      <c r="B310" s="191"/>
      <c r="C310" s="184"/>
      <c r="D310" s="184"/>
      <c r="E310" s="184"/>
      <c r="F310" s="183"/>
      <c r="G310" s="186"/>
      <c r="H310" s="184"/>
      <c r="I310" s="223" t="s">
        <v>1785</v>
      </c>
      <c r="J310" s="183" t="s">
        <v>6</v>
      </c>
      <c r="K310" s="187" t="s">
        <v>1786</v>
      </c>
      <c r="L310" s="223" t="str">
        <f aca="false">VLOOKUP(K310,CódigosRetorno!$A$2:$B$1795,2,FALSE())</f>
        <v>El monto total del impuestos sobre el valor de venta de operaciones gratuitas/inafectas/exoneradas debe ser igual a 0.00</v>
      </c>
      <c r="M310" s="184" t="s">
        <v>8</v>
      </c>
      <c r="N310" s="188"/>
    </row>
    <row r="311" s="189" customFormat="true" ht="36" hidden="false" customHeight="false" outlineLevel="0" collapsed="false">
      <c r="A311" s="184"/>
      <c r="B311" s="191"/>
      <c r="C311" s="184"/>
      <c r="D311" s="184"/>
      <c r="E311" s="184" t="s">
        <v>144</v>
      </c>
      <c r="F311" s="183" t="s">
        <v>308</v>
      </c>
      <c r="G311" s="223" t="s">
        <v>1575</v>
      </c>
      <c r="H311" s="184" t="n">
        <v>1</v>
      </c>
      <c r="I311" s="191" t="s">
        <v>1598</v>
      </c>
      <c r="J311" s="187" t="s">
        <v>6</v>
      </c>
      <c r="K311" s="185" t="s">
        <v>1074</v>
      </c>
      <c r="L311" s="223" t="str">
        <f aca="false">VLOOKUP(K311,CódigosRetorno!$A$2:$B$1795,2,FALSE())</f>
        <v>La moneda debe ser la misma en todo el documento. Salvo las percepciones que sólo son en moneda nacional</v>
      </c>
      <c r="M311" s="184" t="s">
        <v>1297</v>
      </c>
      <c r="N311" s="188"/>
    </row>
    <row r="312" s="189" customFormat="true" ht="24" hidden="false" customHeight="true" outlineLevel="0" collapsed="false">
      <c r="A312" s="184"/>
      <c r="B312" s="191"/>
      <c r="C312" s="184"/>
      <c r="D312" s="184"/>
      <c r="E312" s="184" t="s">
        <v>769</v>
      </c>
      <c r="F312" s="183" t="s">
        <v>1129</v>
      </c>
      <c r="G312" s="191" t="s">
        <v>1787</v>
      </c>
      <c r="H312" s="184" t="n">
        <v>1</v>
      </c>
      <c r="I312" s="223" t="s">
        <v>605</v>
      </c>
      <c r="J312" s="183" t="s">
        <v>6</v>
      </c>
      <c r="K312" s="185" t="s">
        <v>1788</v>
      </c>
      <c r="L312" s="223" t="str">
        <f aca="false">VLOOKUP(K312,CódigosRetorno!$A$2:$B$1795,2,FALSE())</f>
        <v>El XML no contiene el tag o no existe información de código de tributo.</v>
      </c>
      <c r="M312" s="184" t="s">
        <v>8</v>
      </c>
      <c r="N312" s="188"/>
    </row>
    <row r="313" s="189" customFormat="true" ht="24" hidden="false" customHeight="false" outlineLevel="0" collapsed="false">
      <c r="A313" s="184"/>
      <c r="B313" s="191"/>
      <c r="C313" s="184"/>
      <c r="D313" s="184"/>
      <c r="E313" s="184"/>
      <c r="F313" s="183"/>
      <c r="G313" s="191"/>
      <c r="H313" s="184"/>
      <c r="I313" s="191" t="s">
        <v>1789</v>
      </c>
      <c r="J313" s="187" t="s">
        <v>6</v>
      </c>
      <c r="K313" s="185" t="s">
        <v>1790</v>
      </c>
      <c r="L313" s="223" t="str">
        <f aca="false">VLOOKUP(K313,CódigosRetorno!$A$2:$B$1795,2,FALSE())</f>
        <v>El dato ingresado como codigo de tributo global no corresponde al valor esperado.</v>
      </c>
      <c r="M313" s="184" t="s">
        <v>1658</v>
      </c>
      <c r="N313" s="188"/>
    </row>
    <row r="314" s="189" customFormat="true" ht="24" hidden="false" customHeight="false" outlineLevel="0" collapsed="false">
      <c r="A314" s="184"/>
      <c r="B314" s="191"/>
      <c r="C314" s="184"/>
      <c r="D314" s="184"/>
      <c r="E314" s="184"/>
      <c r="F314" s="183"/>
      <c r="G314" s="191"/>
      <c r="H314" s="184"/>
      <c r="I314" s="224" t="s">
        <v>1791</v>
      </c>
      <c r="J314" s="185" t="s">
        <v>6</v>
      </c>
      <c r="K314" s="185" t="s">
        <v>1792</v>
      </c>
      <c r="L314" s="223" t="str">
        <f aca="false">VLOOKUP(K314,CódigosRetorno!$A$2:$B$1795,2,FALSE())</f>
        <v>El código de tributo no debe repetirse a nivel de totales</v>
      </c>
      <c r="M314" s="225" t="s">
        <v>8</v>
      </c>
      <c r="N314" s="188"/>
    </row>
    <row r="315" s="189" customFormat="true" ht="48" hidden="false" customHeight="false" outlineLevel="0" collapsed="false">
      <c r="A315" s="184"/>
      <c r="B315" s="191"/>
      <c r="C315" s="184"/>
      <c r="D315" s="184"/>
      <c r="E315" s="184"/>
      <c r="F315" s="183"/>
      <c r="G315" s="191"/>
      <c r="H315" s="184"/>
      <c r="I315" s="223" t="s">
        <v>1793</v>
      </c>
      <c r="J315" s="187" t="s">
        <v>6</v>
      </c>
      <c r="K315" s="185" t="s">
        <v>1794</v>
      </c>
      <c r="L315" s="223" t="str">
        <f aca="false">VLOOKUP(K315,CódigosRetorno!$A$2:$B$1795,2,FALSE())</f>
        <v>El dato ingresado como codigo de tributo global es invalido para tipo de operación.</v>
      </c>
      <c r="M315" s="184" t="s">
        <v>8</v>
      </c>
      <c r="N315" s="188"/>
    </row>
    <row r="316" s="189" customFormat="true" ht="24" hidden="false" customHeight="true" outlineLevel="0" collapsed="false">
      <c r="A316" s="184"/>
      <c r="B316" s="191"/>
      <c r="C316" s="184"/>
      <c r="D316" s="184" t="s">
        <v>184</v>
      </c>
      <c r="E316" s="184"/>
      <c r="F316" s="184" t="s">
        <v>1665</v>
      </c>
      <c r="G316" s="223" t="s">
        <v>1333</v>
      </c>
      <c r="H316" s="184" t="s">
        <v>1262</v>
      </c>
      <c r="I316" s="223" t="s">
        <v>1666</v>
      </c>
      <c r="J316" s="183" t="s">
        <v>208</v>
      </c>
      <c r="K316" s="187" t="s">
        <v>1335</v>
      </c>
      <c r="L316" s="223" t="str">
        <f aca="false">VLOOKUP(K316,CódigosRetorno!$A$2:$B$1795,2,FALSE())</f>
        <v>El dato ingresado como atributo @schemeName es incorrecto.</v>
      </c>
      <c r="M316" s="184" t="s">
        <v>8</v>
      </c>
      <c r="N316" s="188"/>
    </row>
    <row r="317" s="189" customFormat="true" ht="24" hidden="false" customHeight="false" outlineLevel="0" collapsed="false">
      <c r="A317" s="184"/>
      <c r="B317" s="191"/>
      <c r="C317" s="184"/>
      <c r="D317" s="184"/>
      <c r="E317" s="184"/>
      <c r="F317" s="184" t="s">
        <v>1260</v>
      </c>
      <c r="G317" s="223" t="s">
        <v>1261</v>
      </c>
      <c r="H317" s="184" t="s">
        <v>1262</v>
      </c>
      <c r="I317" s="223" t="s">
        <v>1263</v>
      </c>
      <c r="J317" s="183" t="s">
        <v>208</v>
      </c>
      <c r="K317" s="187" t="s">
        <v>1264</v>
      </c>
      <c r="L317" s="223" t="str">
        <f aca="false">VLOOKUP(K317,CódigosRetorno!$A$2:$B$1795,2,FALSE())</f>
        <v>El dato ingresado como atributo @schemeAgencyName es incorrecto.</v>
      </c>
      <c r="M317" s="184" t="s">
        <v>8</v>
      </c>
      <c r="N317" s="188"/>
    </row>
    <row r="318" s="189" customFormat="true" ht="48" hidden="false" customHeight="false" outlineLevel="0" collapsed="false">
      <c r="A318" s="184"/>
      <c r="B318" s="191"/>
      <c r="C318" s="184"/>
      <c r="D318" s="184"/>
      <c r="E318" s="184"/>
      <c r="F318" s="184" t="s">
        <v>1694</v>
      </c>
      <c r="G318" s="223" t="s">
        <v>1337</v>
      </c>
      <c r="H318" s="184" t="s">
        <v>1262</v>
      </c>
      <c r="I318" s="223" t="s">
        <v>1668</v>
      </c>
      <c r="J318" s="187" t="s">
        <v>208</v>
      </c>
      <c r="K318" s="185" t="s">
        <v>1339</v>
      </c>
      <c r="L318" s="223" t="str">
        <f aca="false">VLOOKUP(K318,CódigosRetorno!$A$2:$B$1795,2,FALSE())</f>
        <v>El dato ingresado como atributo @schemeURI es incorrecto.</v>
      </c>
      <c r="M318" s="184" t="s">
        <v>8</v>
      </c>
      <c r="N318" s="188"/>
    </row>
    <row r="319" s="189" customFormat="true" ht="24" hidden="false" customHeight="true" outlineLevel="0" collapsed="false">
      <c r="A319" s="184"/>
      <c r="B319" s="191"/>
      <c r="C319" s="184"/>
      <c r="D319" s="184" t="s">
        <v>184</v>
      </c>
      <c r="E319" s="184" t="s">
        <v>1669</v>
      </c>
      <c r="F319" s="183" t="s">
        <v>1129</v>
      </c>
      <c r="G319" s="186" t="s">
        <v>1795</v>
      </c>
      <c r="H319" s="184" t="n">
        <v>1</v>
      </c>
      <c r="I319" s="223" t="s">
        <v>605</v>
      </c>
      <c r="J319" s="187" t="s">
        <v>6</v>
      </c>
      <c r="K319" s="185" t="s">
        <v>1796</v>
      </c>
      <c r="L319" s="223" t="str">
        <f aca="false">VLOOKUP(K319,CódigosRetorno!$A$2:$B$1795,2,FALSE())</f>
        <v>El XML no contiene el tag TaxScheme Name de impuestos globales</v>
      </c>
      <c r="M319" s="184" t="s">
        <v>8</v>
      </c>
      <c r="N319" s="188"/>
    </row>
    <row r="320" s="189" customFormat="true" ht="24" hidden="false" customHeight="false" outlineLevel="0" collapsed="false">
      <c r="A320" s="184"/>
      <c r="B320" s="191"/>
      <c r="C320" s="184"/>
      <c r="D320" s="184"/>
      <c r="E320" s="184"/>
      <c r="F320" s="183"/>
      <c r="G320" s="186"/>
      <c r="H320" s="184"/>
      <c r="I320" s="191" t="s">
        <v>1797</v>
      </c>
      <c r="J320" s="187" t="s">
        <v>6</v>
      </c>
      <c r="K320" s="185" t="s">
        <v>1798</v>
      </c>
      <c r="L320" s="223" t="str">
        <f aca="false">VLOOKUP(K320,CódigosRetorno!$A$2:$B$1795,2,FALSE())</f>
        <v>El valor del tag nombre del tributo no corresponde al esperado.</v>
      </c>
      <c r="M320" s="184" t="s">
        <v>1658</v>
      </c>
      <c r="N320" s="188"/>
    </row>
    <row r="321" s="189" customFormat="true" ht="24" hidden="false" customHeight="true" outlineLevel="0" collapsed="false">
      <c r="A321" s="184"/>
      <c r="B321" s="191"/>
      <c r="C321" s="184"/>
      <c r="D321" s="184"/>
      <c r="E321" s="184" t="s">
        <v>144</v>
      </c>
      <c r="F321" s="183" t="s">
        <v>1129</v>
      </c>
      <c r="G321" s="186" t="s">
        <v>1799</v>
      </c>
      <c r="H321" s="184" t="n">
        <v>1</v>
      </c>
      <c r="I321" s="223" t="s">
        <v>605</v>
      </c>
      <c r="J321" s="187" t="s">
        <v>6</v>
      </c>
      <c r="K321" s="185" t="s">
        <v>1800</v>
      </c>
      <c r="L321" s="223" t="str">
        <f aca="false">VLOOKUP(K321,CódigosRetorno!$A$2:$B$1795,2,FALSE())</f>
        <v>El XML no contiene el tag código de tributo internacional de impuestos globales</v>
      </c>
      <c r="M321" s="184" t="s">
        <v>8</v>
      </c>
      <c r="N321" s="188"/>
    </row>
    <row r="322" s="189" customFormat="true" ht="36" hidden="false" customHeight="false" outlineLevel="0" collapsed="false">
      <c r="A322" s="184"/>
      <c r="B322" s="191"/>
      <c r="C322" s="184"/>
      <c r="D322" s="184"/>
      <c r="E322" s="184"/>
      <c r="F322" s="183"/>
      <c r="G322" s="186"/>
      <c r="H322" s="184"/>
      <c r="I322" s="191" t="s">
        <v>1801</v>
      </c>
      <c r="J322" s="187" t="s">
        <v>6</v>
      </c>
      <c r="K322" s="185" t="s">
        <v>1802</v>
      </c>
      <c r="L322" s="223" t="str">
        <f aca="false">VLOOKUP(K322,CódigosRetorno!$A$2:$B$1795,2,FALSE())</f>
        <v>El valor del tag codigo de tributo internacional no corresponde al esperado.</v>
      </c>
      <c r="M322" s="184" t="s">
        <v>1658</v>
      </c>
      <c r="N322" s="188"/>
    </row>
    <row r="323" s="189" customFormat="true" ht="36" hidden="false" customHeight="true" outlineLevel="0" collapsed="false">
      <c r="A323" s="184" t="s">
        <v>1803</v>
      </c>
      <c r="B323" s="191" t="s">
        <v>1804</v>
      </c>
      <c r="C323" s="184" t="s">
        <v>63</v>
      </c>
      <c r="D323" s="184" t="s">
        <v>184</v>
      </c>
      <c r="E323" s="184" t="s">
        <v>300</v>
      </c>
      <c r="F323" s="183" t="s">
        <v>1718</v>
      </c>
      <c r="G323" s="191" t="s">
        <v>1805</v>
      </c>
      <c r="H323" s="184" t="n">
        <v>1</v>
      </c>
      <c r="I323" s="186" t="s">
        <v>1618</v>
      </c>
      <c r="J323" s="183" t="s">
        <v>6</v>
      </c>
      <c r="K323" s="187" t="s">
        <v>1767</v>
      </c>
      <c r="L323" s="186" t="str">
        <f aca="false">VLOOKUP(K323,CódigosRetorno!$A$2:$B$1795,2,FALSE())</f>
        <v>El dato ingresado en el total valor de venta globales no cumple con el formato establecido</v>
      </c>
      <c r="M323" s="183" t="s">
        <v>8</v>
      </c>
      <c r="N323" s="188"/>
    </row>
    <row r="324" s="189" customFormat="true" ht="88.5" hidden="false" customHeight="true" outlineLevel="0" collapsed="false">
      <c r="A324" s="184"/>
      <c r="B324" s="191"/>
      <c r="C324" s="184"/>
      <c r="D324" s="184"/>
      <c r="E324" s="184"/>
      <c r="F324" s="183"/>
      <c r="G324" s="191"/>
      <c r="H324" s="184"/>
      <c r="I324" s="186" t="s">
        <v>1806</v>
      </c>
      <c r="J324" s="187" t="s">
        <v>6</v>
      </c>
      <c r="K324" s="187" t="s">
        <v>1807</v>
      </c>
      <c r="L324" s="186" t="str">
        <f aca="false">VLOOKUP(MID(K324,1,4),CódigosRetorno!$A$2:$B$1795,2,FALSE())</f>
        <v>La sumatoria del total valor de venta - operaciones gratuitas de línea no corresponden al total</v>
      </c>
      <c r="M324" s="184" t="s">
        <v>8</v>
      </c>
      <c r="N324" s="188"/>
    </row>
    <row r="325" s="189" customFormat="true" ht="60" hidden="false" customHeight="false" outlineLevel="0" collapsed="false">
      <c r="A325" s="184"/>
      <c r="B325" s="191"/>
      <c r="C325" s="184"/>
      <c r="D325" s="184"/>
      <c r="E325" s="184"/>
      <c r="F325" s="183"/>
      <c r="G325" s="191"/>
      <c r="H325" s="184"/>
      <c r="I325" s="186" t="s">
        <v>1808</v>
      </c>
      <c r="J325" s="187" t="s">
        <v>6</v>
      </c>
      <c r="K325" s="185" t="s">
        <v>1809</v>
      </c>
      <c r="L325" s="186" t="str">
        <f aca="false">VLOOKUP(K325,CódigosRetorno!$A$2:$B$1795,2,FALSE())</f>
        <v>Operacion gratuita,  debe consignar Total valor venta - operaciones gratuitas  mayor a cero</v>
      </c>
      <c r="M325" s="184" t="s">
        <v>8</v>
      </c>
      <c r="N325" s="188"/>
    </row>
    <row r="326" s="189" customFormat="true" ht="36" hidden="false" customHeight="false" outlineLevel="0" collapsed="false">
      <c r="A326" s="184"/>
      <c r="B326" s="191"/>
      <c r="C326" s="184"/>
      <c r="D326" s="184"/>
      <c r="E326" s="184"/>
      <c r="F326" s="183"/>
      <c r="G326" s="191"/>
      <c r="H326" s="184"/>
      <c r="I326" s="186" t="s">
        <v>1810</v>
      </c>
      <c r="J326" s="187" t="s">
        <v>6</v>
      </c>
      <c r="K326" s="185" t="s">
        <v>1811</v>
      </c>
      <c r="L326" s="186" t="str">
        <f aca="false">VLOOKUP(K326,CódigosRetorno!$A$2:$B$1795,2,FALSE())</f>
        <v>Si existe leyenda Transferencia Gratuita debe consignar Total Valor de Venta de Operaciones Gratuitas</v>
      </c>
      <c r="M326" s="184" t="s">
        <v>8</v>
      </c>
      <c r="N326" s="188"/>
    </row>
    <row r="327" s="189" customFormat="true" ht="36" hidden="false" customHeight="false" outlineLevel="0" collapsed="false">
      <c r="A327" s="184"/>
      <c r="B327" s="191"/>
      <c r="C327" s="184"/>
      <c r="D327" s="184"/>
      <c r="E327" s="184" t="s">
        <v>144</v>
      </c>
      <c r="F327" s="183" t="s">
        <v>308</v>
      </c>
      <c r="G327" s="186" t="s">
        <v>1575</v>
      </c>
      <c r="H327" s="184" t="n">
        <v>1</v>
      </c>
      <c r="I327" s="191" t="s">
        <v>1598</v>
      </c>
      <c r="J327" s="187" t="s">
        <v>6</v>
      </c>
      <c r="K327" s="185" t="s">
        <v>1074</v>
      </c>
      <c r="L327" s="186" t="str">
        <f aca="false">VLOOKUP(K327,CódigosRetorno!$A$2:$B$1795,2,FALSE())</f>
        <v>La moneda debe ser la misma en todo el documento. Salvo las percepciones que sólo son en moneda nacional</v>
      </c>
      <c r="M327" s="184" t="s">
        <v>1297</v>
      </c>
      <c r="N327" s="188"/>
    </row>
    <row r="328" s="189" customFormat="true" ht="36" hidden="false" customHeight="true" outlineLevel="0" collapsed="false">
      <c r="A328" s="184"/>
      <c r="B328" s="191"/>
      <c r="C328" s="184"/>
      <c r="D328" s="184"/>
      <c r="E328" s="184"/>
      <c r="F328" s="183" t="s">
        <v>301</v>
      </c>
      <c r="G328" s="186" t="s">
        <v>1812</v>
      </c>
      <c r="H328" s="184" t="n">
        <v>1</v>
      </c>
      <c r="I328" s="186" t="s">
        <v>1618</v>
      </c>
      <c r="J328" s="187" t="s">
        <v>6</v>
      </c>
      <c r="K328" s="185" t="s">
        <v>1120</v>
      </c>
      <c r="L328" s="186" t="str">
        <f aca="false">VLOOKUP(K328,CódigosRetorno!$A$2:$B$1795,2,FALSE())</f>
        <v>El dato ingresado en TaxAmount no cumple con el formato establecido</v>
      </c>
      <c r="M328" s="184" t="s">
        <v>8</v>
      </c>
      <c r="N328" s="188"/>
    </row>
    <row r="329" s="189" customFormat="true" ht="84" hidden="false" customHeight="false" outlineLevel="0" collapsed="false">
      <c r="A329" s="184"/>
      <c r="B329" s="191"/>
      <c r="C329" s="184"/>
      <c r="D329" s="184"/>
      <c r="E329" s="184"/>
      <c r="F329" s="183"/>
      <c r="G329" s="186"/>
      <c r="H329" s="184"/>
      <c r="I329" s="186" t="s">
        <v>1813</v>
      </c>
      <c r="J329" s="187" t="s">
        <v>6</v>
      </c>
      <c r="K329" s="187" t="s">
        <v>1814</v>
      </c>
      <c r="L329" s="186" t="str">
        <f aca="false">VLOOKUP(MID(K329,1,4),CódigosRetorno!$A$2:$B$1795,2,FALSE())</f>
        <v>La sumatoria de los IGV de operaciones gratuitas de la línea (codigo tributo 9996) no corresponden al total</v>
      </c>
      <c r="M329" s="184" t="s">
        <v>8</v>
      </c>
      <c r="N329" s="188"/>
    </row>
    <row r="330" s="189" customFormat="true" ht="36" hidden="false" customHeight="false" outlineLevel="0" collapsed="false">
      <c r="A330" s="184"/>
      <c r="B330" s="191"/>
      <c r="C330" s="184"/>
      <c r="D330" s="184"/>
      <c r="E330" s="184" t="s">
        <v>144</v>
      </c>
      <c r="F330" s="183" t="s">
        <v>308</v>
      </c>
      <c r="G330" s="186" t="s">
        <v>1575</v>
      </c>
      <c r="H330" s="184" t="n">
        <v>1</v>
      </c>
      <c r="I330" s="191" t="s">
        <v>1598</v>
      </c>
      <c r="J330" s="187" t="s">
        <v>6</v>
      </c>
      <c r="K330" s="185" t="s">
        <v>1074</v>
      </c>
      <c r="L330" s="186" t="str">
        <f aca="false">VLOOKUP(K330,CódigosRetorno!$A$2:$B$1795,2,FALSE())</f>
        <v>La moneda debe ser la misma en todo el documento. Salvo las percepciones que sólo son en moneda nacional</v>
      </c>
      <c r="M330" s="184" t="s">
        <v>1297</v>
      </c>
      <c r="N330" s="188"/>
    </row>
    <row r="331" s="189" customFormat="true" ht="24" hidden="false" customHeight="true" outlineLevel="0" collapsed="false">
      <c r="A331" s="184"/>
      <c r="B331" s="191"/>
      <c r="C331" s="184"/>
      <c r="D331" s="184"/>
      <c r="E331" s="184" t="s">
        <v>769</v>
      </c>
      <c r="F331" s="183" t="s">
        <v>1129</v>
      </c>
      <c r="G331" s="191" t="s">
        <v>1787</v>
      </c>
      <c r="H331" s="184" t="n">
        <v>1</v>
      </c>
      <c r="I331" s="186" t="s">
        <v>605</v>
      </c>
      <c r="J331" s="183" t="s">
        <v>6</v>
      </c>
      <c r="K331" s="185" t="s">
        <v>1788</v>
      </c>
      <c r="L331" s="186" t="str">
        <f aca="false">VLOOKUP(K331,CódigosRetorno!$A$2:$B$1795,2,FALSE())</f>
        <v>El XML no contiene el tag o no existe información de código de tributo.</v>
      </c>
      <c r="M331" s="184" t="s">
        <v>8</v>
      </c>
      <c r="N331" s="188"/>
    </row>
    <row r="332" s="189" customFormat="true" ht="24" hidden="false" customHeight="false" outlineLevel="0" collapsed="false">
      <c r="A332" s="184"/>
      <c r="B332" s="191"/>
      <c r="C332" s="184"/>
      <c r="D332" s="184"/>
      <c r="E332" s="184"/>
      <c r="F332" s="183"/>
      <c r="G332" s="191"/>
      <c r="H332" s="184"/>
      <c r="I332" s="191" t="s">
        <v>1789</v>
      </c>
      <c r="J332" s="187" t="s">
        <v>6</v>
      </c>
      <c r="K332" s="185" t="s">
        <v>1790</v>
      </c>
      <c r="L332" s="186" t="str">
        <f aca="false">VLOOKUP(K332,CódigosRetorno!$A$2:$B$1795,2,FALSE())</f>
        <v>El dato ingresado como codigo de tributo global no corresponde al valor esperado.</v>
      </c>
      <c r="M332" s="184" t="s">
        <v>1658</v>
      </c>
      <c r="N332" s="188"/>
    </row>
    <row r="333" s="189" customFormat="true" ht="24" hidden="false" customHeight="false" outlineLevel="0" collapsed="false">
      <c r="A333" s="184"/>
      <c r="B333" s="191"/>
      <c r="C333" s="184"/>
      <c r="D333" s="184"/>
      <c r="E333" s="184"/>
      <c r="F333" s="183"/>
      <c r="G333" s="191"/>
      <c r="H333" s="184"/>
      <c r="I333" s="224" t="s">
        <v>1791</v>
      </c>
      <c r="J333" s="185" t="s">
        <v>6</v>
      </c>
      <c r="K333" s="185" t="s">
        <v>1792</v>
      </c>
      <c r="L333" s="186" t="str">
        <f aca="false">VLOOKUP(K333,CódigosRetorno!$A$2:$B$1795,2,FALSE())</f>
        <v>El código de tributo no debe repetirse a nivel de totales</v>
      </c>
      <c r="M333" s="225" t="s">
        <v>8</v>
      </c>
      <c r="N333" s="188"/>
    </row>
    <row r="334" s="189" customFormat="true" ht="24" hidden="false" customHeight="false" outlineLevel="0" collapsed="false">
      <c r="A334" s="184"/>
      <c r="B334" s="191"/>
      <c r="C334" s="184"/>
      <c r="D334" s="184"/>
      <c r="E334" s="184"/>
      <c r="F334" s="184" t="s">
        <v>1665</v>
      </c>
      <c r="G334" s="186" t="s">
        <v>1333</v>
      </c>
      <c r="H334" s="184" t="s">
        <v>1262</v>
      </c>
      <c r="I334" s="186" t="s">
        <v>1666</v>
      </c>
      <c r="J334" s="183" t="s">
        <v>208</v>
      </c>
      <c r="K334" s="187" t="s">
        <v>1335</v>
      </c>
      <c r="L334" s="186" t="str">
        <f aca="false">VLOOKUP(K334,CódigosRetorno!$A$2:$B$1795,2,FALSE())</f>
        <v>El dato ingresado como atributo @schemeName es incorrecto.</v>
      </c>
      <c r="M334" s="184" t="s">
        <v>8</v>
      </c>
      <c r="N334" s="188"/>
    </row>
    <row r="335" s="189" customFormat="true" ht="24" hidden="false" customHeight="false" outlineLevel="0" collapsed="false">
      <c r="A335" s="184"/>
      <c r="B335" s="191"/>
      <c r="C335" s="184"/>
      <c r="D335" s="184"/>
      <c r="E335" s="184"/>
      <c r="F335" s="184" t="s">
        <v>1260</v>
      </c>
      <c r="G335" s="186" t="s">
        <v>1261</v>
      </c>
      <c r="H335" s="184" t="s">
        <v>1262</v>
      </c>
      <c r="I335" s="186" t="s">
        <v>1263</v>
      </c>
      <c r="J335" s="183" t="s">
        <v>208</v>
      </c>
      <c r="K335" s="187" t="s">
        <v>1264</v>
      </c>
      <c r="L335" s="186" t="str">
        <f aca="false">VLOOKUP(K335,CódigosRetorno!$A$2:$B$1795,2,FALSE())</f>
        <v>El dato ingresado como atributo @schemeAgencyName es incorrecto.</v>
      </c>
      <c r="M335" s="184" t="s">
        <v>8</v>
      </c>
      <c r="N335" s="188"/>
    </row>
    <row r="336" s="189" customFormat="true" ht="48" hidden="false" customHeight="false" outlineLevel="0" collapsed="false">
      <c r="A336" s="184"/>
      <c r="B336" s="191"/>
      <c r="C336" s="184"/>
      <c r="D336" s="184"/>
      <c r="E336" s="184"/>
      <c r="F336" s="184" t="s">
        <v>1694</v>
      </c>
      <c r="G336" s="186" t="s">
        <v>1337</v>
      </c>
      <c r="H336" s="184" t="s">
        <v>1262</v>
      </c>
      <c r="I336" s="186" t="s">
        <v>1668</v>
      </c>
      <c r="J336" s="187" t="s">
        <v>208</v>
      </c>
      <c r="K336" s="185" t="s">
        <v>1339</v>
      </c>
      <c r="L336" s="186" t="str">
        <f aca="false">VLOOKUP(K336,CódigosRetorno!$A$2:$B$1795,2,FALSE())</f>
        <v>El dato ingresado como atributo @schemeURI es incorrecto.</v>
      </c>
      <c r="M336" s="184" t="s">
        <v>8</v>
      </c>
      <c r="N336" s="188"/>
    </row>
    <row r="337" s="189" customFormat="true" ht="24" hidden="false" customHeight="true" outlineLevel="0" collapsed="false">
      <c r="A337" s="184"/>
      <c r="B337" s="191"/>
      <c r="C337" s="184"/>
      <c r="D337" s="184"/>
      <c r="E337" s="184" t="s">
        <v>1669</v>
      </c>
      <c r="F337" s="183" t="s">
        <v>1129</v>
      </c>
      <c r="G337" s="186" t="s">
        <v>1795</v>
      </c>
      <c r="H337" s="184" t="n">
        <v>1</v>
      </c>
      <c r="I337" s="186" t="s">
        <v>605</v>
      </c>
      <c r="J337" s="187" t="s">
        <v>6</v>
      </c>
      <c r="K337" s="185" t="s">
        <v>1796</v>
      </c>
      <c r="L337" s="186" t="str">
        <f aca="false">VLOOKUP(K337,CódigosRetorno!$A$2:$B$1795,2,FALSE())</f>
        <v>El XML no contiene el tag TaxScheme Name de impuestos globales</v>
      </c>
      <c r="M337" s="184" t="s">
        <v>8</v>
      </c>
      <c r="N337" s="188"/>
    </row>
    <row r="338" s="189" customFormat="true" ht="24" hidden="false" customHeight="false" outlineLevel="0" collapsed="false">
      <c r="A338" s="184"/>
      <c r="B338" s="191"/>
      <c r="C338" s="184"/>
      <c r="D338" s="184"/>
      <c r="E338" s="184"/>
      <c r="F338" s="183"/>
      <c r="G338" s="186"/>
      <c r="H338" s="184"/>
      <c r="I338" s="191" t="s">
        <v>1797</v>
      </c>
      <c r="J338" s="187" t="s">
        <v>6</v>
      </c>
      <c r="K338" s="185" t="s">
        <v>1798</v>
      </c>
      <c r="L338" s="186" t="str">
        <f aca="false">VLOOKUP(K338,CódigosRetorno!$A$2:$B$1795,2,FALSE())</f>
        <v>El valor del tag nombre del tributo no corresponde al esperado.</v>
      </c>
      <c r="M338" s="184" t="s">
        <v>1658</v>
      </c>
      <c r="N338" s="188"/>
    </row>
    <row r="339" s="189" customFormat="true" ht="24" hidden="false" customHeight="true" outlineLevel="0" collapsed="false">
      <c r="A339" s="184"/>
      <c r="B339" s="191"/>
      <c r="C339" s="184"/>
      <c r="D339" s="184"/>
      <c r="E339" s="184" t="s">
        <v>144</v>
      </c>
      <c r="F339" s="183" t="s">
        <v>1129</v>
      </c>
      <c r="G339" s="186" t="s">
        <v>1799</v>
      </c>
      <c r="H339" s="184" t="n">
        <v>1</v>
      </c>
      <c r="I339" s="186" t="s">
        <v>605</v>
      </c>
      <c r="J339" s="187" t="s">
        <v>6</v>
      </c>
      <c r="K339" s="185" t="s">
        <v>1800</v>
      </c>
      <c r="L339" s="186" t="str">
        <f aca="false">VLOOKUP(K339,CódigosRetorno!$A$2:$B$1795,2,FALSE())</f>
        <v>El XML no contiene el tag código de tributo internacional de impuestos globales</v>
      </c>
      <c r="M339" s="184" t="s">
        <v>8</v>
      </c>
      <c r="N339" s="188"/>
    </row>
    <row r="340" s="189" customFormat="true" ht="36" hidden="false" customHeight="false" outlineLevel="0" collapsed="false">
      <c r="A340" s="184"/>
      <c r="B340" s="191"/>
      <c r="C340" s="184"/>
      <c r="D340" s="184"/>
      <c r="E340" s="184"/>
      <c r="F340" s="183"/>
      <c r="G340" s="186"/>
      <c r="H340" s="184"/>
      <c r="I340" s="191" t="s">
        <v>1801</v>
      </c>
      <c r="J340" s="187" t="s">
        <v>6</v>
      </c>
      <c r="K340" s="185" t="s">
        <v>1802</v>
      </c>
      <c r="L340" s="186" t="str">
        <f aca="false">VLOOKUP(K340,CódigosRetorno!$A$2:$B$1795,2,FALSE())</f>
        <v>El valor del tag codigo de tributo internacional no corresponde al esperado.</v>
      </c>
      <c r="M340" s="184" t="s">
        <v>1658</v>
      </c>
      <c r="N340" s="188"/>
    </row>
    <row r="341" customFormat="false" ht="24" hidden="false" customHeight="true" outlineLevel="0" collapsed="false">
      <c r="A341" s="119" t="s">
        <v>1815</v>
      </c>
      <c r="B341" s="177" t="s">
        <v>1816</v>
      </c>
      <c r="C341" s="178" t="s">
        <v>63</v>
      </c>
      <c r="D341" s="119" t="s">
        <v>143</v>
      </c>
      <c r="E341" s="190" t="s">
        <v>300</v>
      </c>
      <c r="F341" s="178" t="s">
        <v>1718</v>
      </c>
      <c r="G341" s="177" t="s">
        <v>1817</v>
      </c>
      <c r="H341" s="49" t="n">
        <v>1</v>
      </c>
      <c r="I341" s="177" t="s">
        <v>1631</v>
      </c>
      <c r="J341" s="180" t="s">
        <v>6</v>
      </c>
      <c r="K341" s="181" t="s">
        <v>1766</v>
      </c>
      <c r="L341" s="179" t="str">
        <f aca="false">VLOOKUP(K341,CódigosRetorno!$A$2:$B$1795,2,FALSE())</f>
        <v>El XML no contiene el tag o no existe información de total valor de venta globales</v>
      </c>
      <c r="M341" s="119" t="s">
        <v>8</v>
      </c>
      <c r="N341" s="182"/>
    </row>
    <row r="342" customFormat="false" ht="36" hidden="false" customHeight="false" outlineLevel="0" collapsed="false">
      <c r="A342" s="119"/>
      <c r="B342" s="177"/>
      <c r="C342" s="178"/>
      <c r="D342" s="119"/>
      <c r="E342" s="119"/>
      <c r="F342" s="178"/>
      <c r="G342" s="177"/>
      <c r="H342" s="49"/>
      <c r="I342" s="38" t="s">
        <v>1618</v>
      </c>
      <c r="J342" s="48" t="s">
        <v>6</v>
      </c>
      <c r="K342" s="52" t="s">
        <v>1767</v>
      </c>
      <c r="L342" s="38" t="str">
        <f aca="false">VLOOKUP(K342,CódigosRetorno!$A$2:$B$1795,2,FALSE())</f>
        <v>El dato ingresado en el total valor de venta globales no cumple con el formato establecido</v>
      </c>
      <c r="M342" s="49" t="s">
        <v>8</v>
      </c>
      <c r="N342" s="16"/>
    </row>
    <row r="343" customFormat="false" ht="156" hidden="false" customHeight="false" outlineLevel="0" collapsed="false">
      <c r="A343" s="119"/>
      <c r="B343" s="177"/>
      <c r="C343" s="178"/>
      <c r="D343" s="119"/>
      <c r="E343" s="119"/>
      <c r="F343" s="178"/>
      <c r="G343" s="177"/>
      <c r="H343" s="49"/>
      <c r="I343" s="38" t="s">
        <v>1818</v>
      </c>
      <c r="J343" s="52" t="s">
        <v>6</v>
      </c>
      <c r="K343" s="52" t="s">
        <v>1819</v>
      </c>
      <c r="L343" s="38" t="str">
        <f aca="false">VLOOKUP(MID(K343,1,4),CódigosRetorno!$A$2:$B$1795,2,FALSE())</f>
        <v>La sumatoria del total valor de venta - operaciones gravadas de línea no corresponden al total</v>
      </c>
      <c r="M343" s="49" t="s">
        <v>8</v>
      </c>
      <c r="N343" s="16"/>
    </row>
    <row r="344" customFormat="false" ht="156" hidden="false" customHeight="false" outlineLevel="0" collapsed="false">
      <c r="A344" s="119"/>
      <c r="B344" s="177"/>
      <c r="C344" s="178"/>
      <c r="D344" s="119"/>
      <c r="E344" s="119"/>
      <c r="F344" s="178"/>
      <c r="G344" s="177"/>
      <c r="H344" s="49"/>
      <c r="I344" s="38" t="s">
        <v>1820</v>
      </c>
      <c r="J344" s="49" t="s">
        <v>6</v>
      </c>
      <c r="K344" s="52" t="s">
        <v>1821</v>
      </c>
      <c r="L344" s="38" t="str">
        <f aca="false">VLOOKUP(MID(K344,1,4),CódigosRetorno!$A$2:$B$1795,2,FALSE())</f>
        <v>La sumatoria del total valor de venta - IVAP de línea no corresponden al total</v>
      </c>
      <c r="M344" s="49" t="s">
        <v>8</v>
      </c>
      <c r="N344" s="16"/>
    </row>
    <row r="345" s="226" customFormat="true" ht="36" hidden="false" customHeight="false" outlineLevel="0" collapsed="false">
      <c r="A345" s="119"/>
      <c r="B345" s="177"/>
      <c r="C345" s="178"/>
      <c r="D345" s="119"/>
      <c r="E345" s="184" t="s">
        <v>144</v>
      </c>
      <c r="F345" s="183" t="s">
        <v>308</v>
      </c>
      <c r="G345" s="186" t="s">
        <v>1575</v>
      </c>
      <c r="H345" s="184" t="n">
        <v>1</v>
      </c>
      <c r="I345" s="191" t="s">
        <v>1598</v>
      </c>
      <c r="J345" s="187" t="s">
        <v>6</v>
      </c>
      <c r="K345" s="185" t="s">
        <v>1074</v>
      </c>
      <c r="L345" s="186" t="str">
        <f aca="false">VLOOKUP(K345,CódigosRetorno!$A$2:$B$1795,2,FALSE())</f>
        <v>La moneda debe ser la misma en todo el documento. Salvo las percepciones que sólo son en moneda nacional</v>
      </c>
      <c r="M345" s="184" t="s">
        <v>1297</v>
      </c>
      <c r="N345" s="188"/>
      <c r="O345" s="189"/>
      <c r="P345" s="189"/>
      <c r="Q345" s="189"/>
      <c r="R345" s="189"/>
      <c r="S345" s="189"/>
      <c r="T345" s="189"/>
      <c r="U345" s="189"/>
      <c r="V345" s="189"/>
      <c r="W345" s="189"/>
      <c r="X345" s="189"/>
      <c r="Y345" s="189"/>
      <c r="Z345" s="189"/>
      <c r="AA345" s="189"/>
      <c r="AB345" s="189"/>
      <c r="AC345" s="189"/>
      <c r="AD345" s="189"/>
      <c r="AE345" s="189"/>
      <c r="AF345" s="189"/>
      <c r="AG345" s="189"/>
      <c r="AH345" s="189"/>
      <c r="AI345" s="189"/>
      <c r="AJ345" s="189"/>
      <c r="AK345" s="189"/>
      <c r="AL345" s="189"/>
      <c r="AM345" s="189"/>
      <c r="AN345" s="189"/>
      <c r="AO345" s="189"/>
      <c r="AP345" s="189"/>
      <c r="AQ345" s="189"/>
      <c r="AR345" s="189"/>
      <c r="AS345" s="189"/>
      <c r="AT345" s="189"/>
      <c r="AU345" s="189"/>
      <c r="AV345" s="189"/>
      <c r="AW345" s="189"/>
      <c r="AX345" s="189"/>
      <c r="AY345" s="189"/>
      <c r="AZ345" s="189"/>
      <c r="BA345" s="189"/>
      <c r="BB345" s="189"/>
      <c r="BC345" s="189"/>
      <c r="BD345" s="189"/>
      <c r="BE345" s="189"/>
      <c r="BF345" s="189"/>
      <c r="BG345" s="189"/>
      <c r="BH345" s="189"/>
      <c r="BI345" s="189"/>
      <c r="BJ345" s="189"/>
      <c r="BK345" s="189"/>
      <c r="BL345" s="189"/>
      <c r="BM345" s="189"/>
      <c r="BN345" s="189"/>
      <c r="BO345" s="189"/>
      <c r="BP345" s="189"/>
      <c r="BQ345" s="189"/>
      <c r="BR345" s="189"/>
      <c r="BS345" s="189"/>
      <c r="BT345" s="189"/>
      <c r="BU345" s="189"/>
      <c r="BV345" s="189"/>
      <c r="BW345" s="189"/>
      <c r="BX345" s="189"/>
      <c r="BY345" s="189"/>
      <c r="BZ345" s="189"/>
      <c r="CA345" s="189"/>
      <c r="CB345" s="189"/>
      <c r="CC345" s="189"/>
      <c r="CD345" s="189"/>
      <c r="CE345" s="189"/>
      <c r="CF345" s="189"/>
      <c r="CG345" s="189"/>
      <c r="CH345" s="189"/>
      <c r="CI345" s="189"/>
      <c r="CJ345" s="189"/>
      <c r="CK345" s="189"/>
      <c r="CL345" s="189"/>
      <c r="CM345" s="189"/>
      <c r="CN345" s="189"/>
      <c r="CO345" s="189"/>
      <c r="CP345" s="189"/>
      <c r="CQ345" s="189"/>
      <c r="CR345" s="189"/>
      <c r="CS345" s="189"/>
      <c r="CT345" s="189"/>
      <c r="CU345" s="189"/>
      <c r="CV345" s="189"/>
      <c r="CW345" s="189"/>
      <c r="CX345" s="189"/>
      <c r="CY345" s="189"/>
      <c r="CZ345" s="189"/>
      <c r="DA345" s="189"/>
      <c r="DB345" s="189"/>
      <c r="DC345" s="189"/>
      <c r="DD345" s="189"/>
      <c r="DE345" s="189"/>
      <c r="DF345" s="189"/>
      <c r="DG345" s="189"/>
      <c r="DH345" s="189"/>
      <c r="DI345" s="189"/>
      <c r="DJ345" s="189"/>
      <c r="DK345" s="189"/>
      <c r="DL345" s="189"/>
      <c r="DM345" s="189"/>
      <c r="DN345" s="189"/>
      <c r="DO345" s="189"/>
      <c r="DP345" s="189"/>
      <c r="DQ345" s="189"/>
      <c r="DR345" s="189"/>
      <c r="DS345" s="189"/>
      <c r="DT345" s="189"/>
      <c r="DU345" s="189"/>
      <c r="DV345" s="189"/>
      <c r="DW345" s="189"/>
      <c r="DX345" s="189"/>
      <c r="DY345" s="189"/>
      <c r="DZ345" s="189"/>
      <c r="EA345" s="189"/>
      <c r="EB345" s="189"/>
      <c r="EC345" s="189"/>
      <c r="ED345" s="189"/>
      <c r="EE345" s="189"/>
      <c r="EF345" s="189"/>
      <c r="EG345" s="189"/>
      <c r="EH345" s="189"/>
      <c r="EI345" s="189"/>
      <c r="EJ345" s="189"/>
      <c r="EK345" s="189"/>
      <c r="EL345" s="189"/>
      <c r="EM345" s="189"/>
      <c r="EN345" s="189"/>
      <c r="EO345" s="189"/>
      <c r="EP345" s="189"/>
      <c r="EQ345" s="189"/>
      <c r="ER345" s="189"/>
      <c r="ES345" s="189"/>
      <c r="ET345" s="189"/>
      <c r="EU345" s="189"/>
      <c r="EV345" s="189"/>
      <c r="EW345" s="189"/>
      <c r="EX345" s="189"/>
      <c r="EY345" s="189"/>
      <c r="EZ345" s="189"/>
      <c r="FA345" s="189"/>
      <c r="FB345" s="189"/>
      <c r="FC345" s="189"/>
      <c r="FD345" s="189"/>
      <c r="FE345" s="189"/>
      <c r="FF345" s="189"/>
      <c r="FG345" s="189"/>
      <c r="FH345" s="189"/>
      <c r="FI345" s="189"/>
      <c r="FJ345" s="189"/>
      <c r="FK345" s="189"/>
      <c r="FL345" s="189"/>
      <c r="FM345" s="189"/>
      <c r="FN345" s="189"/>
      <c r="FO345" s="189"/>
      <c r="FP345" s="189"/>
      <c r="FQ345" s="189"/>
      <c r="FR345" s="189"/>
      <c r="FS345" s="189"/>
      <c r="FT345" s="189"/>
      <c r="FU345" s="189"/>
      <c r="FV345" s="189"/>
      <c r="FW345" s="189"/>
      <c r="FX345" s="189"/>
      <c r="FY345" s="189"/>
      <c r="FZ345" s="189"/>
      <c r="GA345" s="189"/>
      <c r="GB345" s="189"/>
      <c r="GC345" s="189"/>
      <c r="GD345" s="189"/>
      <c r="GE345" s="189"/>
      <c r="GF345" s="189"/>
      <c r="GG345" s="189"/>
      <c r="GH345" s="189"/>
      <c r="GI345" s="189"/>
      <c r="GJ345" s="189"/>
      <c r="GK345" s="189"/>
      <c r="GL345" s="189"/>
      <c r="GM345" s="189"/>
      <c r="GN345" s="189"/>
      <c r="GO345" s="189"/>
      <c r="GP345" s="189"/>
      <c r="GQ345" s="189"/>
      <c r="GR345" s="189"/>
      <c r="GS345" s="189"/>
      <c r="GT345" s="189"/>
      <c r="GU345" s="189"/>
      <c r="GV345" s="189"/>
      <c r="GW345" s="189"/>
      <c r="GX345" s="189"/>
      <c r="GY345" s="189"/>
      <c r="GZ345" s="189"/>
      <c r="HA345" s="189"/>
      <c r="HB345" s="189"/>
      <c r="HC345" s="189"/>
      <c r="HD345" s="189"/>
      <c r="HE345" s="189"/>
      <c r="HF345" s="189"/>
      <c r="HG345" s="189"/>
      <c r="HH345" s="189"/>
      <c r="HI345" s="189"/>
      <c r="HJ345" s="189"/>
      <c r="HK345" s="189"/>
      <c r="HL345" s="189"/>
      <c r="HM345" s="189"/>
      <c r="HN345" s="189"/>
      <c r="HO345" s="189"/>
      <c r="HP345" s="189"/>
      <c r="HQ345" s="189"/>
      <c r="HR345" s="189"/>
      <c r="HS345" s="189"/>
      <c r="HT345" s="189"/>
      <c r="HU345" s="189"/>
      <c r="HV345" s="189"/>
      <c r="HW345" s="189"/>
      <c r="HX345" s="189"/>
      <c r="HY345" s="189"/>
      <c r="HZ345" s="189"/>
      <c r="IA345" s="189"/>
      <c r="IB345" s="189"/>
      <c r="IC345" s="189"/>
      <c r="ID345" s="189"/>
      <c r="IE345" s="189"/>
      <c r="IF345" s="189"/>
      <c r="IG345" s="189"/>
      <c r="IH345" s="189"/>
      <c r="II345" s="189"/>
      <c r="IJ345" s="189"/>
      <c r="IK345" s="189"/>
      <c r="IL345" s="189"/>
      <c r="IM345" s="189"/>
      <c r="IN345" s="189"/>
      <c r="IO345" s="189"/>
      <c r="IP345" s="189"/>
      <c r="IQ345" s="189"/>
      <c r="IR345" s="189"/>
      <c r="IS345" s="189"/>
      <c r="IT345" s="189"/>
      <c r="IU345" s="189"/>
      <c r="IV345" s="189"/>
      <c r="IW345" s="189"/>
      <c r="IX345" s="189"/>
      <c r="IY345" s="189"/>
      <c r="IZ345" s="189"/>
      <c r="JA345" s="189"/>
      <c r="JB345" s="189"/>
      <c r="JC345" s="189"/>
      <c r="JD345" s="189"/>
      <c r="JE345" s="189"/>
      <c r="JF345" s="189"/>
      <c r="JG345" s="189"/>
      <c r="JH345" s="189"/>
      <c r="JI345" s="189"/>
      <c r="JJ345" s="189"/>
      <c r="JK345" s="189"/>
      <c r="JL345" s="189"/>
      <c r="JM345" s="189"/>
      <c r="JN345" s="189"/>
      <c r="JO345" s="189"/>
      <c r="JP345" s="189"/>
      <c r="JQ345" s="189"/>
      <c r="JR345" s="189"/>
      <c r="JS345" s="189"/>
      <c r="JT345" s="189"/>
      <c r="JU345" s="189"/>
      <c r="JV345" s="189"/>
      <c r="JW345" s="189"/>
      <c r="JX345" s="189"/>
      <c r="JY345" s="189"/>
      <c r="JZ345" s="189"/>
      <c r="KA345" s="189"/>
      <c r="KB345" s="189"/>
      <c r="KC345" s="189"/>
      <c r="KD345" s="189"/>
      <c r="KE345" s="189"/>
      <c r="KF345" s="189"/>
      <c r="KG345" s="189"/>
      <c r="KH345" s="189"/>
      <c r="KI345" s="189"/>
      <c r="KJ345" s="189"/>
      <c r="KK345" s="189"/>
      <c r="KL345" s="189"/>
      <c r="KM345" s="189"/>
      <c r="KN345" s="189"/>
      <c r="KO345" s="189"/>
      <c r="KP345" s="189"/>
      <c r="KQ345" s="189"/>
      <c r="KR345" s="189"/>
      <c r="KS345" s="189"/>
      <c r="KT345" s="189"/>
      <c r="KU345" s="189"/>
      <c r="KV345" s="189"/>
      <c r="KW345" s="189"/>
      <c r="KX345" s="189"/>
      <c r="KY345" s="189"/>
      <c r="KZ345" s="189"/>
      <c r="LA345" s="189"/>
      <c r="LB345" s="189"/>
      <c r="LC345" s="189"/>
      <c r="LD345" s="189"/>
      <c r="LE345" s="189"/>
      <c r="LF345" s="189"/>
      <c r="LG345" s="189"/>
      <c r="LH345" s="189"/>
      <c r="LI345" s="189"/>
      <c r="LJ345" s="189"/>
      <c r="LK345" s="189"/>
      <c r="LL345" s="189"/>
      <c r="LM345" s="189"/>
      <c r="LN345" s="189"/>
      <c r="LO345" s="189"/>
      <c r="LP345" s="189"/>
      <c r="LQ345" s="189"/>
      <c r="LR345" s="189"/>
      <c r="LS345" s="189"/>
      <c r="LT345" s="189"/>
      <c r="LU345" s="189"/>
      <c r="LV345" s="189"/>
      <c r="LW345" s="189"/>
      <c r="LX345" s="189"/>
      <c r="LY345" s="189"/>
      <c r="LZ345" s="189"/>
      <c r="MA345" s="189"/>
      <c r="MB345" s="189"/>
      <c r="MC345" s="189"/>
      <c r="MD345" s="189"/>
      <c r="ME345" s="189"/>
      <c r="MF345" s="189"/>
      <c r="MG345" s="189"/>
      <c r="MH345" s="189"/>
      <c r="MI345" s="189"/>
      <c r="MJ345" s="189"/>
      <c r="MK345" s="189"/>
      <c r="ML345" s="189"/>
      <c r="MM345" s="189"/>
      <c r="MN345" s="189"/>
      <c r="MO345" s="189"/>
      <c r="MP345" s="189"/>
      <c r="MQ345" s="189"/>
      <c r="MR345" s="189"/>
      <c r="MS345" s="189"/>
      <c r="MT345" s="189"/>
      <c r="MU345" s="189"/>
      <c r="MV345" s="189"/>
      <c r="MW345" s="189"/>
      <c r="MX345" s="189"/>
      <c r="MY345" s="189"/>
      <c r="MZ345" s="189"/>
      <c r="NA345" s="189"/>
      <c r="NB345" s="189"/>
      <c r="NC345" s="189"/>
      <c r="ND345" s="189"/>
      <c r="NE345" s="189"/>
      <c r="NF345" s="189"/>
      <c r="NG345" s="189"/>
      <c r="NH345" s="189"/>
      <c r="NI345" s="189"/>
      <c r="NJ345" s="189"/>
      <c r="NK345" s="189"/>
      <c r="NL345" s="189"/>
      <c r="NM345" s="189"/>
      <c r="NN345" s="189"/>
      <c r="NO345" s="189"/>
      <c r="NP345" s="189"/>
      <c r="NQ345" s="189"/>
      <c r="NR345" s="189"/>
      <c r="NS345" s="189"/>
      <c r="NT345" s="189"/>
      <c r="NU345" s="189"/>
      <c r="NV345" s="189"/>
      <c r="NW345" s="189"/>
      <c r="NX345" s="189"/>
      <c r="NY345" s="189"/>
      <c r="NZ345" s="189"/>
      <c r="OA345" s="189"/>
      <c r="OB345" s="189"/>
      <c r="OC345" s="189"/>
      <c r="OD345" s="189"/>
      <c r="OE345" s="189"/>
      <c r="OF345" s="189"/>
      <c r="OG345" s="189"/>
      <c r="OH345" s="189"/>
      <c r="OI345" s="189"/>
      <c r="OJ345" s="189"/>
      <c r="OK345" s="189"/>
      <c r="OL345" s="189"/>
      <c r="OM345" s="189"/>
      <c r="ON345" s="189"/>
      <c r="OO345" s="189"/>
      <c r="OP345" s="189"/>
      <c r="OQ345" s="189"/>
      <c r="OR345" s="189"/>
      <c r="OS345" s="189"/>
      <c r="OT345" s="189"/>
      <c r="OU345" s="189"/>
      <c r="OV345" s="189"/>
      <c r="OW345" s="189"/>
      <c r="OX345" s="189"/>
      <c r="OY345" s="189"/>
      <c r="OZ345" s="189"/>
      <c r="PA345" s="189"/>
      <c r="PB345" s="189"/>
      <c r="PC345" s="189"/>
      <c r="PD345" s="189"/>
      <c r="PE345" s="189"/>
      <c r="PF345" s="189"/>
      <c r="PG345" s="189"/>
      <c r="PH345" s="189"/>
      <c r="PI345" s="189"/>
      <c r="PJ345" s="189"/>
      <c r="PK345" s="189"/>
      <c r="PL345" s="189"/>
      <c r="PM345" s="189"/>
      <c r="PN345" s="189"/>
      <c r="PO345" s="189"/>
      <c r="PP345" s="189"/>
      <c r="PQ345" s="189"/>
      <c r="PR345" s="189"/>
      <c r="PS345" s="189"/>
      <c r="PT345" s="189"/>
      <c r="PU345" s="189"/>
      <c r="PV345" s="189"/>
      <c r="PW345" s="189"/>
      <c r="PX345" s="189"/>
      <c r="PY345" s="189"/>
      <c r="PZ345" s="189"/>
      <c r="QA345" s="189"/>
      <c r="QB345" s="189"/>
      <c r="QC345" s="189"/>
      <c r="QD345" s="189"/>
      <c r="QE345" s="189"/>
      <c r="QF345" s="189"/>
      <c r="QG345" s="189"/>
      <c r="QH345" s="189"/>
      <c r="QI345" s="189"/>
      <c r="QJ345" s="189"/>
      <c r="QK345" s="189"/>
      <c r="QL345" s="189"/>
      <c r="QM345" s="189"/>
      <c r="QN345" s="189"/>
      <c r="QO345" s="189"/>
      <c r="QP345" s="189"/>
      <c r="QQ345" s="189"/>
      <c r="QR345" s="189"/>
      <c r="QS345" s="189"/>
      <c r="QT345" s="189"/>
      <c r="QU345" s="189"/>
      <c r="QV345" s="189"/>
      <c r="QW345" s="189"/>
      <c r="QX345" s="189"/>
      <c r="QY345" s="189"/>
      <c r="QZ345" s="189"/>
      <c r="RA345" s="189"/>
      <c r="RB345" s="189"/>
      <c r="RC345" s="189"/>
      <c r="RD345" s="189"/>
      <c r="RE345" s="189"/>
      <c r="RF345" s="189"/>
      <c r="RG345" s="189"/>
      <c r="RH345" s="189"/>
      <c r="RI345" s="189"/>
      <c r="RJ345" s="189"/>
      <c r="RK345" s="189"/>
      <c r="RL345" s="189"/>
      <c r="RM345" s="189"/>
      <c r="RN345" s="189"/>
      <c r="RO345" s="189"/>
      <c r="RP345" s="189"/>
      <c r="RQ345" s="189"/>
      <c r="RR345" s="189"/>
      <c r="RS345" s="189"/>
      <c r="RT345" s="189"/>
      <c r="RU345" s="189"/>
      <c r="RV345" s="189"/>
      <c r="RW345" s="189"/>
      <c r="RX345" s="189"/>
      <c r="RY345" s="189"/>
      <c r="RZ345" s="189"/>
      <c r="SA345" s="189"/>
      <c r="SB345" s="189"/>
      <c r="SC345" s="189"/>
      <c r="SD345" s="189"/>
      <c r="SE345" s="189"/>
      <c r="SF345" s="189"/>
      <c r="SG345" s="189"/>
      <c r="SH345" s="189"/>
      <c r="SI345" s="189"/>
      <c r="SJ345" s="189"/>
      <c r="SK345" s="189"/>
      <c r="SL345" s="189"/>
      <c r="SM345" s="189"/>
      <c r="SN345" s="189"/>
      <c r="SO345" s="189"/>
      <c r="SP345" s="189"/>
      <c r="SQ345" s="189"/>
      <c r="SR345" s="189"/>
      <c r="SS345" s="189"/>
      <c r="ST345" s="189"/>
      <c r="SU345" s="189"/>
      <c r="SV345" s="189"/>
      <c r="SW345" s="189"/>
      <c r="SX345" s="189"/>
      <c r="SY345" s="189"/>
      <c r="SZ345" s="189"/>
      <c r="TA345" s="189"/>
      <c r="TB345" s="189"/>
      <c r="TC345" s="189"/>
      <c r="TD345" s="189"/>
      <c r="TE345" s="189"/>
      <c r="TF345" s="189"/>
      <c r="TG345" s="189"/>
      <c r="TH345" s="189"/>
      <c r="TI345" s="189"/>
      <c r="TJ345" s="189"/>
      <c r="TK345" s="189"/>
      <c r="TL345" s="189"/>
      <c r="TM345" s="189"/>
      <c r="TN345" s="189"/>
      <c r="TO345" s="189"/>
      <c r="TP345" s="189"/>
      <c r="TQ345" s="189"/>
      <c r="TR345" s="189"/>
      <c r="TS345" s="189"/>
      <c r="TT345" s="189"/>
      <c r="TU345" s="189"/>
      <c r="TV345" s="189"/>
      <c r="TW345" s="189"/>
      <c r="TX345" s="189"/>
      <c r="TY345" s="189"/>
      <c r="TZ345" s="189"/>
      <c r="UA345" s="189"/>
      <c r="UB345" s="189"/>
      <c r="UC345" s="189"/>
      <c r="UD345" s="189"/>
      <c r="UE345" s="189"/>
      <c r="UF345" s="189"/>
      <c r="UG345" s="189"/>
      <c r="UH345" s="189"/>
      <c r="UI345" s="189"/>
      <c r="UJ345" s="189"/>
      <c r="UK345" s="189"/>
      <c r="UL345" s="189"/>
      <c r="UM345" s="189"/>
      <c r="UN345" s="189"/>
      <c r="UO345" s="189"/>
      <c r="UP345" s="189"/>
      <c r="UQ345" s="189"/>
      <c r="UR345" s="189"/>
      <c r="US345" s="189"/>
      <c r="UT345" s="189"/>
      <c r="UU345" s="189"/>
      <c r="UV345" s="189"/>
      <c r="UW345" s="189"/>
      <c r="UX345" s="189"/>
      <c r="UY345" s="189"/>
      <c r="UZ345" s="189"/>
      <c r="VA345" s="189"/>
      <c r="VB345" s="189"/>
      <c r="VC345" s="189"/>
      <c r="VD345" s="189"/>
      <c r="VE345" s="189"/>
      <c r="VF345" s="189"/>
      <c r="VG345" s="189"/>
      <c r="VH345" s="189"/>
      <c r="VI345" s="189"/>
      <c r="VJ345" s="189"/>
      <c r="VK345" s="189"/>
      <c r="VL345" s="189"/>
      <c r="VM345" s="189"/>
      <c r="VN345" s="189"/>
      <c r="VO345" s="189"/>
      <c r="VP345" s="189"/>
      <c r="VQ345" s="189"/>
      <c r="VR345" s="189"/>
      <c r="VS345" s="189"/>
      <c r="VT345" s="189"/>
      <c r="VU345" s="189"/>
      <c r="VV345" s="189"/>
      <c r="VW345" s="189"/>
      <c r="VX345" s="189"/>
      <c r="VY345" s="189"/>
      <c r="VZ345" s="189"/>
      <c r="WA345" s="189"/>
      <c r="WB345" s="189"/>
      <c r="WC345" s="189"/>
      <c r="WD345" s="189"/>
      <c r="WE345" s="189"/>
      <c r="WF345" s="189"/>
      <c r="WG345" s="189"/>
      <c r="WH345" s="189"/>
      <c r="WI345" s="189"/>
      <c r="WJ345" s="189"/>
      <c r="WK345" s="189"/>
      <c r="WL345" s="189"/>
      <c r="WM345" s="189"/>
      <c r="WN345" s="189"/>
      <c r="WO345" s="189"/>
      <c r="WP345" s="189"/>
      <c r="WQ345" s="189"/>
      <c r="WR345" s="189"/>
      <c r="WS345" s="189"/>
      <c r="WT345" s="189"/>
      <c r="WU345" s="189"/>
      <c r="WV345" s="189"/>
      <c r="WW345" s="189"/>
      <c r="WX345" s="189"/>
      <c r="WY345" s="189"/>
      <c r="WZ345" s="189"/>
      <c r="XA345" s="189"/>
      <c r="XB345" s="189"/>
      <c r="XC345" s="189"/>
      <c r="XD345" s="189"/>
      <c r="XE345" s="189"/>
      <c r="XF345" s="189"/>
      <c r="XG345" s="189"/>
      <c r="XH345" s="189"/>
      <c r="XI345" s="189"/>
      <c r="XJ345" s="189"/>
      <c r="XK345" s="189"/>
      <c r="XL345" s="189"/>
      <c r="XM345" s="189"/>
      <c r="XN345" s="189"/>
      <c r="XO345" s="189"/>
      <c r="XP345" s="189"/>
      <c r="XQ345" s="189"/>
      <c r="XR345" s="189"/>
      <c r="XS345" s="189"/>
      <c r="XT345" s="189"/>
      <c r="XU345" s="189"/>
      <c r="XV345" s="189"/>
      <c r="XW345" s="189"/>
      <c r="XX345" s="189"/>
      <c r="XY345" s="189"/>
      <c r="XZ345" s="189"/>
      <c r="YA345" s="189"/>
      <c r="YB345" s="189"/>
      <c r="YC345" s="189"/>
      <c r="YD345" s="189"/>
      <c r="YE345" s="189"/>
      <c r="YF345" s="189"/>
      <c r="YG345" s="189"/>
      <c r="YH345" s="189"/>
      <c r="YI345" s="189"/>
      <c r="YJ345" s="189"/>
      <c r="YK345" s="189"/>
      <c r="YL345" s="189"/>
      <c r="YM345" s="189"/>
      <c r="YN345" s="189"/>
      <c r="YO345" s="189"/>
      <c r="YP345" s="189"/>
      <c r="YQ345" s="189"/>
      <c r="YR345" s="189"/>
      <c r="YS345" s="189"/>
      <c r="YT345" s="189"/>
      <c r="YU345" s="189"/>
      <c r="YV345" s="189"/>
      <c r="YW345" s="189"/>
      <c r="YX345" s="189"/>
      <c r="YY345" s="189"/>
      <c r="YZ345" s="189"/>
      <c r="ZA345" s="189"/>
      <c r="ZB345" s="189"/>
      <c r="ZC345" s="189"/>
      <c r="ZD345" s="189"/>
      <c r="ZE345" s="189"/>
      <c r="ZF345" s="189"/>
      <c r="ZG345" s="189"/>
      <c r="ZH345" s="189"/>
      <c r="ZI345" s="189"/>
      <c r="ZJ345" s="189"/>
      <c r="ZK345" s="189"/>
      <c r="ZL345" s="189"/>
      <c r="ZM345" s="189"/>
      <c r="ZN345" s="189"/>
      <c r="ZO345" s="189"/>
      <c r="ZP345" s="189"/>
      <c r="ZQ345" s="189"/>
      <c r="ZR345" s="189"/>
      <c r="ZS345" s="189"/>
      <c r="ZT345" s="189"/>
      <c r="ZU345" s="189"/>
      <c r="ZV345" s="189"/>
      <c r="ZW345" s="189"/>
      <c r="ZX345" s="189"/>
      <c r="ZY345" s="189"/>
      <c r="ZZ345" s="189"/>
      <c r="AAA345" s="189"/>
      <c r="AAB345" s="189"/>
      <c r="AAC345" s="189"/>
      <c r="AAD345" s="189"/>
      <c r="AAE345" s="189"/>
      <c r="AAF345" s="189"/>
      <c r="AAG345" s="189"/>
      <c r="AAH345" s="189"/>
      <c r="AAI345" s="189"/>
      <c r="AAJ345" s="189"/>
      <c r="AAK345" s="189"/>
      <c r="AAL345" s="189"/>
      <c r="AAM345" s="189"/>
      <c r="AAN345" s="189"/>
      <c r="AAO345" s="189"/>
      <c r="AAP345" s="189"/>
      <c r="AAQ345" s="189"/>
      <c r="AAR345" s="189"/>
      <c r="AAS345" s="189"/>
      <c r="AAT345" s="189"/>
      <c r="AAU345" s="189"/>
      <c r="AAV345" s="189"/>
      <c r="AAW345" s="189"/>
      <c r="AAX345" s="189"/>
      <c r="AAY345" s="189"/>
      <c r="AAZ345" s="189"/>
      <c r="ABA345" s="189"/>
      <c r="ABB345" s="189"/>
      <c r="ABC345" s="189"/>
      <c r="ABD345" s="189"/>
      <c r="ABE345" s="189"/>
      <c r="ABF345" s="189"/>
      <c r="ABG345" s="189"/>
      <c r="ABH345" s="189"/>
      <c r="ABI345" s="189"/>
      <c r="ABJ345" s="189"/>
      <c r="ABK345" s="189"/>
      <c r="ABL345" s="189"/>
      <c r="ABM345" s="189"/>
      <c r="ABN345" s="189"/>
      <c r="ABO345" s="189"/>
      <c r="ABP345" s="189"/>
      <c r="ABQ345" s="189"/>
      <c r="ABR345" s="189"/>
      <c r="ABS345" s="189"/>
      <c r="ABT345" s="189"/>
      <c r="ABU345" s="189"/>
      <c r="ABV345" s="189"/>
      <c r="ABW345" s="189"/>
      <c r="ABX345" s="189"/>
      <c r="ABY345" s="189"/>
      <c r="ABZ345" s="189"/>
      <c r="ACA345" s="189"/>
      <c r="ACB345" s="189"/>
      <c r="ACC345" s="189"/>
      <c r="ACD345" s="189"/>
      <c r="ACE345" s="189"/>
      <c r="ACF345" s="189"/>
      <c r="ACG345" s="189"/>
      <c r="ACH345" s="189"/>
      <c r="ACI345" s="189"/>
      <c r="ACJ345" s="189"/>
      <c r="ACK345" s="189"/>
      <c r="ACL345" s="189"/>
      <c r="ACM345" s="189"/>
      <c r="ACN345" s="189"/>
      <c r="ACO345" s="189"/>
      <c r="ACP345" s="189"/>
      <c r="ACQ345" s="189"/>
      <c r="ACR345" s="189"/>
      <c r="ACS345" s="189"/>
      <c r="ACT345" s="189"/>
      <c r="ACU345" s="189"/>
      <c r="ACV345" s="189"/>
      <c r="ACW345" s="189"/>
      <c r="ACX345" s="189"/>
      <c r="ACY345" s="189"/>
      <c r="ACZ345" s="189"/>
      <c r="ADA345" s="189"/>
      <c r="ADB345" s="189"/>
      <c r="ADC345" s="189"/>
      <c r="ADD345" s="189"/>
      <c r="ADE345" s="189"/>
      <c r="ADF345" s="189"/>
      <c r="ADG345" s="189"/>
      <c r="ADH345" s="189"/>
      <c r="ADI345" s="189"/>
      <c r="ADJ345" s="189"/>
      <c r="ADK345" s="189"/>
      <c r="ADL345" s="189"/>
      <c r="ADM345" s="189"/>
      <c r="ADN345" s="189"/>
      <c r="ADO345" s="189"/>
      <c r="ADP345" s="189"/>
      <c r="ADQ345" s="189"/>
      <c r="ADR345" s="189"/>
      <c r="ADS345" s="189"/>
      <c r="ADT345" s="189"/>
      <c r="ADU345" s="189"/>
      <c r="ADV345" s="189"/>
      <c r="ADW345" s="189"/>
      <c r="ADX345" s="189"/>
      <c r="ADY345" s="189"/>
      <c r="ADZ345" s="189"/>
      <c r="AEA345" s="189"/>
      <c r="AEB345" s="189"/>
      <c r="AEC345" s="189"/>
      <c r="AED345" s="189"/>
      <c r="AEE345" s="189"/>
      <c r="AEF345" s="189"/>
      <c r="AEG345" s="189"/>
      <c r="AEH345" s="189"/>
      <c r="AEI345" s="189"/>
      <c r="AEJ345" s="189"/>
      <c r="AEK345" s="189"/>
      <c r="AEL345" s="189"/>
      <c r="AEM345" s="189"/>
      <c r="AEN345" s="189"/>
      <c r="AEO345" s="189"/>
      <c r="AEP345" s="189"/>
      <c r="AEQ345" s="189"/>
      <c r="AER345" s="189"/>
      <c r="AES345" s="189"/>
      <c r="AET345" s="189"/>
      <c r="AEU345" s="189"/>
      <c r="AEV345" s="189"/>
      <c r="AEW345" s="189"/>
      <c r="AEX345" s="189"/>
      <c r="AEY345" s="189"/>
      <c r="AEZ345" s="189"/>
      <c r="AFA345" s="189"/>
      <c r="AFB345" s="189"/>
      <c r="AFC345" s="189"/>
      <c r="AFD345" s="189"/>
      <c r="AFE345" s="189"/>
      <c r="AFF345" s="189"/>
      <c r="AFG345" s="189"/>
      <c r="AFH345" s="189"/>
      <c r="AFI345" s="189"/>
      <c r="AFJ345" s="189"/>
      <c r="AFK345" s="189"/>
      <c r="AFL345" s="189"/>
      <c r="AFM345" s="189"/>
      <c r="AFN345" s="189"/>
      <c r="AFO345" s="189"/>
      <c r="AFP345" s="189"/>
      <c r="AFQ345" s="189"/>
      <c r="AFR345" s="189"/>
      <c r="AFS345" s="189"/>
      <c r="AFT345" s="189"/>
      <c r="AFU345" s="189"/>
      <c r="AFV345" s="189"/>
      <c r="AFW345" s="189"/>
      <c r="AFX345" s="189"/>
      <c r="AFY345" s="189"/>
      <c r="AFZ345" s="189"/>
      <c r="AGA345" s="189"/>
      <c r="AGB345" s="189"/>
      <c r="AGC345" s="189"/>
      <c r="AGD345" s="189"/>
      <c r="AGE345" s="189"/>
      <c r="AGF345" s="189"/>
      <c r="AGG345" s="189"/>
      <c r="AGH345" s="189"/>
      <c r="AGI345" s="189"/>
      <c r="AGJ345" s="189"/>
      <c r="AGK345" s="189"/>
      <c r="AGL345" s="189"/>
      <c r="AGM345" s="189"/>
      <c r="AGN345" s="189"/>
      <c r="AGO345" s="189"/>
      <c r="AGP345" s="189"/>
      <c r="AGQ345" s="189"/>
      <c r="AGR345" s="189"/>
      <c r="AGS345" s="189"/>
      <c r="AGT345" s="189"/>
      <c r="AGU345" s="189"/>
      <c r="AGV345" s="189"/>
      <c r="AGW345" s="189"/>
      <c r="AGX345" s="189"/>
      <c r="AGY345" s="189"/>
      <c r="AGZ345" s="189"/>
      <c r="AHA345" s="189"/>
      <c r="AHB345" s="189"/>
      <c r="AHC345" s="189"/>
      <c r="AHD345" s="189"/>
      <c r="AHE345" s="189"/>
      <c r="AHF345" s="189"/>
      <c r="AHG345" s="189"/>
      <c r="AHH345" s="189"/>
      <c r="AHI345" s="189"/>
      <c r="AHJ345" s="189"/>
      <c r="AHK345" s="189"/>
      <c r="AHL345" s="189"/>
      <c r="AHM345" s="189"/>
      <c r="AHN345" s="189"/>
      <c r="AHO345" s="189"/>
      <c r="AHP345" s="189"/>
      <c r="AHQ345" s="189"/>
      <c r="AHR345" s="189"/>
      <c r="AHS345" s="189"/>
      <c r="AHT345" s="189"/>
      <c r="AHU345" s="189"/>
      <c r="AHV345" s="189"/>
      <c r="AHW345" s="189"/>
      <c r="AHX345" s="189"/>
      <c r="AHY345" s="189"/>
      <c r="AHZ345" s="189"/>
      <c r="AIA345" s="189"/>
      <c r="AIB345" s="189"/>
      <c r="AIC345" s="189"/>
      <c r="AID345" s="189"/>
      <c r="AIE345" s="189"/>
      <c r="AIF345" s="189"/>
      <c r="AIG345" s="189"/>
      <c r="AIH345" s="189"/>
      <c r="AII345" s="189"/>
      <c r="AIJ345" s="189"/>
      <c r="AIK345" s="189"/>
      <c r="AIL345" s="189"/>
      <c r="AIM345" s="189"/>
      <c r="AIN345" s="189"/>
      <c r="AIO345" s="189"/>
      <c r="AIP345" s="189"/>
      <c r="AIQ345" s="189"/>
      <c r="AIR345" s="189"/>
      <c r="AIS345" s="189"/>
      <c r="AIT345" s="189"/>
      <c r="AIU345" s="189"/>
      <c r="AIV345" s="189"/>
      <c r="AIW345" s="189"/>
      <c r="AIX345" s="189"/>
      <c r="AIY345" s="189"/>
      <c r="AIZ345" s="189"/>
      <c r="AJA345" s="189"/>
      <c r="AJB345" s="189"/>
      <c r="AJC345" s="189"/>
      <c r="AJD345" s="189"/>
      <c r="AJE345" s="189"/>
      <c r="AJF345" s="189"/>
      <c r="AJG345" s="189"/>
      <c r="AJH345" s="189"/>
      <c r="AJI345" s="189"/>
      <c r="AJJ345" s="189"/>
      <c r="AJK345" s="189"/>
      <c r="AJL345" s="189"/>
      <c r="AJM345" s="189"/>
      <c r="AJN345" s="189"/>
      <c r="AJO345" s="189"/>
      <c r="AJP345" s="189"/>
      <c r="AJQ345" s="189"/>
      <c r="AJR345" s="189"/>
      <c r="AJS345" s="189"/>
      <c r="AJT345" s="189"/>
      <c r="AJU345" s="189"/>
      <c r="AJV345" s="189"/>
      <c r="AJW345" s="189"/>
      <c r="AJX345" s="189"/>
      <c r="AJY345" s="189"/>
      <c r="AJZ345" s="189"/>
      <c r="AKA345" s="189"/>
      <c r="AKB345" s="189"/>
      <c r="AKC345" s="189"/>
      <c r="AKD345" s="189"/>
      <c r="AKE345" s="189"/>
      <c r="AKF345" s="189"/>
      <c r="AKG345" s="189"/>
      <c r="AKH345" s="189"/>
      <c r="AKI345" s="189"/>
      <c r="AKJ345" s="189"/>
      <c r="AKK345" s="189"/>
      <c r="AKL345" s="189"/>
      <c r="AKM345" s="189"/>
      <c r="AKN345" s="189"/>
      <c r="AKO345" s="189"/>
      <c r="AKP345" s="189"/>
      <c r="AKQ345" s="189"/>
      <c r="AKR345" s="189"/>
      <c r="AKS345" s="189"/>
      <c r="AKT345" s="189"/>
      <c r="AKU345" s="189"/>
      <c r="AKV345" s="189"/>
      <c r="AKW345" s="189"/>
      <c r="AKX345" s="189"/>
      <c r="AKY345" s="189"/>
      <c r="AKZ345" s="189"/>
      <c r="ALA345" s="189"/>
      <c r="ALB345" s="189"/>
      <c r="ALC345" s="189"/>
      <c r="ALD345" s="189"/>
      <c r="ALE345" s="189"/>
      <c r="ALF345" s="189"/>
      <c r="ALG345" s="189"/>
      <c r="ALH345" s="189"/>
      <c r="ALI345" s="189"/>
      <c r="ALJ345" s="189"/>
      <c r="ALK345" s="189"/>
      <c r="ALL345" s="189"/>
      <c r="ALM345" s="189"/>
      <c r="ALN345" s="189"/>
      <c r="ALO345" s="189"/>
      <c r="ALP345" s="189"/>
      <c r="ALQ345" s="189"/>
      <c r="ALR345" s="189"/>
      <c r="ALS345" s="189"/>
      <c r="ALT345" s="189"/>
      <c r="ALU345" s="189"/>
      <c r="ALV345" s="189"/>
      <c r="ALW345" s="189"/>
      <c r="ALX345" s="189"/>
      <c r="ALY345" s="189"/>
      <c r="ALZ345" s="189"/>
      <c r="AMA345" s="189"/>
      <c r="AMB345" s="189"/>
      <c r="AMC345" s="189"/>
      <c r="AMD345" s="189"/>
      <c r="AME345" s="189"/>
      <c r="AMF345" s="189"/>
      <c r="AMG345" s="189"/>
      <c r="AMH345" s="189"/>
      <c r="AMI345" s="189"/>
      <c r="AMJ345" s="189"/>
    </row>
    <row r="346" s="226" customFormat="true" ht="36" hidden="false" customHeight="true" outlineLevel="0" collapsed="false">
      <c r="A346" s="119"/>
      <c r="B346" s="177"/>
      <c r="C346" s="178"/>
      <c r="D346" s="119"/>
      <c r="E346" s="227" t="s">
        <v>300</v>
      </c>
      <c r="F346" s="183" t="s">
        <v>1718</v>
      </c>
      <c r="G346" s="191" t="s">
        <v>1822</v>
      </c>
      <c r="H346" s="184" t="n">
        <v>1</v>
      </c>
      <c r="I346" s="186" t="s">
        <v>1618</v>
      </c>
      <c r="J346" s="187" t="s">
        <v>6</v>
      </c>
      <c r="K346" s="185" t="s">
        <v>1120</v>
      </c>
      <c r="L346" s="186" t="str">
        <f aca="false">VLOOKUP(K346,CódigosRetorno!$A$2:$B$1795,2,FALSE())</f>
        <v>El dato ingresado en TaxAmount no cumple con el formato establecido</v>
      </c>
      <c r="M346" s="184" t="s">
        <v>8</v>
      </c>
      <c r="N346" s="188"/>
      <c r="O346" s="189"/>
      <c r="P346" s="189"/>
      <c r="Q346" s="189"/>
      <c r="R346" s="189"/>
      <c r="S346" s="189"/>
      <c r="T346" s="189"/>
      <c r="U346" s="189"/>
      <c r="V346" s="189"/>
      <c r="W346" s="189"/>
      <c r="X346" s="189"/>
      <c r="Y346" s="189"/>
      <c r="Z346" s="189"/>
      <c r="AA346" s="189"/>
      <c r="AB346" s="189"/>
      <c r="AC346" s="189"/>
      <c r="AD346" s="189"/>
      <c r="AE346" s="189"/>
      <c r="AF346" s="189"/>
      <c r="AG346" s="189"/>
      <c r="AH346" s="189"/>
      <c r="AI346" s="189"/>
      <c r="AJ346" s="189"/>
      <c r="AK346" s="189"/>
      <c r="AL346" s="189"/>
      <c r="AM346" s="189"/>
      <c r="AN346" s="189"/>
      <c r="AO346" s="189"/>
      <c r="AP346" s="189"/>
      <c r="AQ346" s="189"/>
      <c r="AR346" s="189"/>
      <c r="AS346" s="189"/>
      <c r="AT346" s="189"/>
      <c r="AU346" s="189"/>
      <c r="AV346" s="189"/>
      <c r="AW346" s="189"/>
      <c r="AX346" s="189"/>
      <c r="AY346" s="189"/>
      <c r="AZ346" s="189"/>
      <c r="BA346" s="189"/>
      <c r="BB346" s="189"/>
      <c r="BC346" s="189"/>
      <c r="BD346" s="189"/>
      <c r="BE346" s="189"/>
      <c r="BF346" s="189"/>
      <c r="BG346" s="189"/>
      <c r="BH346" s="189"/>
      <c r="BI346" s="189"/>
      <c r="BJ346" s="189"/>
      <c r="BK346" s="189"/>
      <c r="BL346" s="189"/>
      <c r="BM346" s="189"/>
      <c r="BN346" s="189"/>
      <c r="BO346" s="189"/>
      <c r="BP346" s="189"/>
      <c r="BQ346" s="189"/>
      <c r="BR346" s="189"/>
      <c r="BS346" s="189"/>
      <c r="BT346" s="189"/>
      <c r="BU346" s="189"/>
      <c r="BV346" s="189"/>
      <c r="BW346" s="189"/>
      <c r="BX346" s="189"/>
      <c r="BY346" s="189"/>
      <c r="BZ346" s="189"/>
      <c r="CA346" s="189"/>
      <c r="CB346" s="189"/>
      <c r="CC346" s="189"/>
      <c r="CD346" s="189"/>
      <c r="CE346" s="189"/>
      <c r="CF346" s="189"/>
      <c r="CG346" s="189"/>
      <c r="CH346" s="189"/>
      <c r="CI346" s="189"/>
      <c r="CJ346" s="189"/>
      <c r="CK346" s="189"/>
      <c r="CL346" s="189"/>
      <c r="CM346" s="189"/>
      <c r="CN346" s="189"/>
      <c r="CO346" s="189"/>
      <c r="CP346" s="189"/>
      <c r="CQ346" s="189"/>
      <c r="CR346" s="189"/>
      <c r="CS346" s="189"/>
      <c r="CT346" s="189"/>
      <c r="CU346" s="189"/>
      <c r="CV346" s="189"/>
      <c r="CW346" s="189"/>
      <c r="CX346" s="189"/>
      <c r="CY346" s="189"/>
      <c r="CZ346" s="189"/>
      <c r="DA346" s="189"/>
      <c r="DB346" s="189"/>
      <c r="DC346" s="189"/>
      <c r="DD346" s="189"/>
      <c r="DE346" s="189"/>
      <c r="DF346" s="189"/>
      <c r="DG346" s="189"/>
      <c r="DH346" s="189"/>
      <c r="DI346" s="189"/>
      <c r="DJ346" s="189"/>
      <c r="DK346" s="189"/>
      <c r="DL346" s="189"/>
      <c r="DM346" s="189"/>
      <c r="DN346" s="189"/>
      <c r="DO346" s="189"/>
      <c r="DP346" s="189"/>
      <c r="DQ346" s="189"/>
      <c r="DR346" s="189"/>
      <c r="DS346" s="189"/>
      <c r="DT346" s="189"/>
      <c r="DU346" s="189"/>
      <c r="DV346" s="189"/>
      <c r="DW346" s="189"/>
      <c r="DX346" s="189"/>
      <c r="DY346" s="189"/>
      <c r="DZ346" s="189"/>
      <c r="EA346" s="189"/>
      <c r="EB346" s="189"/>
      <c r="EC346" s="189"/>
      <c r="ED346" s="189"/>
      <c r="EE346" s="189"/>
      <c r="EF346" s="189"/>
      <c r="EG346" s="189"/>
      <c r="EH346" s="189"/>
      <c r="EI346" s="189"/>
      <c r="EJ346" s="189"/>
      <c r="EK346" s="189"/>
      <c r="EL346" s="189"/>
      <c r="EM346" s="189"/>
      <c r="EN346" s="189"/>
      <c r="EO346" s="189"/>
      <c r="EP346" s="189"/>
      <c r="EQ346" s="189"/>
      <c r="ER346" s="189"/>
      <c r="ES346" s="189"/>
      <c r="ET346" s="189"/>
      <c r="EU346" s="189"/>
      <c r="EV346" s="189"/>
      <c r="EW346" s="189"/>
      <c r="EX346" s="189"/>
      <c r="EY346" s="189"/>
      <c r="EZ346" s="189"/>
      <c r="FA346" s="189"/>
      <c r="FB346" s="189"/>
      <c r="FC346" s="189"/>
      <c r="FD346" s="189"/>
      <c r="FE346" s="189"/>
      <c r="FF346" s="189"/>
      <c r="FG346" s="189"/>
      <c r="FH346" s="189"/>
      <c r="FI346" s="189"/>
      <c r="FJ346" s="189"/>
      <c r="FK346" s="189"/>
      <c r="FL346" s="189"/>
      <c r="FM346" s="189"/>
      <c r="FN346" s="189"/>
      <c r="FO346" s="189"/>
      <c r="FP346" s="189"/>
      <c r="FQ346" s="189"/>
      <c r="FR346" s="189"/>
      <c r="FS346" s="189"/>
      <c r="FT346" s="189"/>
      <c r="FU346" s="189"/>
      <c r="FV346" s="189"/>
      <c r="FW346" s="189"/>
      <c r="FX346" s="189"/>
      <c r="FY346" s="189"/>
      <c r="FZ346" s="189"/>
      <c r="GA346" s="189"/>
      <c r="GB346" s="189"/>
      <c r="GC346" s="189"/>
      <c r="GD346" s="189"/>
      <c r="GE346" s="189"/>
      <c r="GF346" s="189"/>
      <c r="GG346" s="189"/>
      <c r="GH346" s="189"/>
      <c r="GI346" s="189"/>
      <c r="GJ346" s="189"/>
      <c r="GK346" s="189"/>
      <c r="GL346" s="189"/>
      <c r="GM346" s="189"/>
      <c r="GN346" s="189"/>
      <c r="GO346" s="189"/>
      <c r="GP346" s="189"/>
      <c r="GQ346" s="189"/>
      <c r="GR346" s="189"/>
      <c r="GS346" s="189"/>
      <c r="GT346" s="189"/>
      <c r="GU346" s="189"/>
      <c r="GV346" s="189"/>
      <c r="GW346" s="189"/>
      <c r="GX346" s="189"/>
      <c r="GY346" s="189"/>
      <c r="GZ346" s="189"/>
      <c r="HA346" s="189"/>
      <c r="HB346" s="189"/>
      <c r="HC346" s="189"/>
      <c r="HD346" s="189"/>
      <c r="HE346" s="189"/>
      <c r="HF346" s="189"/>
      <c r="HG346" s="189"/>
      <c r="HH346" s="189"/>
      <c r="HI346" s="189"/>
      <c r="HJ346" s="189"/>
      <c r="HK346" s="189"/>
      <c r="HL346" s="189"/>
      <c r="HM346" s="189"/>
      <c r="HN346" s="189"/>
      <c r="HO346" s="189"/>
      <c r="HP346" s="189"/>
      <c r="HQ346" s="189"/>
      <c r="HR346" s="189"/>
      <c r="HS346" s="189"/>
      <c r="HT346" s="189"/>
      <c r="HU346" s="189"/>
      <c r="HV346" s="189"/>
      <c r="HW346" s="189"/>
      <c r="HX346" s="189"/>
      <c r="HY346" s="189"/>
      <c r="HZ346" s="189"/>
      <c r="IA346" s="189"/>
      <c r="IB346" s="189"/>
      <c r="IC346" s="189"/>
      <c r="ID346" s="189"/>
      <c r="IE346" s="189"/>
      <c r="IF346" s="189"/>
      <c r="IG346" s="189"/>
      <c r="IH346" s="189"/>
      <c r="II346" s="189"/>
      <c r="IJ346" s="189"/>
      <c r="IK346" s="189"/>
      <c r="IL346" s="189"/>
      <c r="IM346" s="189"/>
      <c r="IN346" s="189"/>
      <c r="IO346" s="189"/>
      <c r="IP346" s="189"/>
      <c r="IQ346" s="189"/>
      <c r="IR346" s="189"/>
      <c r="IS346" s="189"/>
      <c r="IT346" s="189"/>
      <c r="IU346" s="189"/>
      <c r="IV346" s="189"/>
      <c r="IW346" s="189"/>
      <c r="IX346" s="189"/>
      <c r="IY346" s="189"/>
      <c r="IZ346" s="189"/>
      <c r="JA346" s="189"/>
      <c r="JB346" s="189"/>
      <c r="JC346" s="189"/>
      <c r="JD346" s="189"/>
      <c r="JE346" s="189"/>
      <c r="JF346" s="189"/>
      <c r="JG346" s="189"/>
      <c r="JH346" s="189"/>
      <c r="JI346" s="189"/>
      <c r="JJ346" s="189"/>
      <c r="JK346" s="189"/>
      <c r="JL346" s="189"/>
      <c r="JM346" s="189"/>
      <c r="JN346" s="189"/>
      <c r="JO346" s="189"/>
      <c r="JP346" s="189"/>
      <c r="JQ346" s="189"/>
      <c r="JR346" s="189"/>
      <c r="JS346" s="189"/>
      <c r="JT346" s="189"/>
      <c r="JU346" s="189"/>
      <c r="JV346" s="189"/>
      <c r="JW346" s="189"/>
      <c r="JX346" s="189"/>
      <c r="JY346" s="189"/>
      <c r="JZ346" s="189"/>
      <c r="KA346" s="189"/>
      <c r="KB346" s="189"/>
      <c r="KC346" s="189"/>
      <c r="KD346" s="189"/>
      <c r="KE346" s="189"/>
      <c r="KF346" s="189"/>
      <c r="KG346" s="189"/>
      <c r="KH346" s="189"/>
      <c r="KI346" s="189"/>
      <c r="KJ346" s="189"/>
      <c r="KK346" s="189"/>
      <c r="KL346" s="189"/>
      <c r="KM346" s="189"/>
      <c r="KN346" s="189"/>
      <c r="KO346" s="189"/>
      <c r="KP346" s="189"/>
      <c r="KQ346" s="189"/>
      <c r="KR346" s="189"/>
      <c r="KS346" s="189"/>
      <c r="KT346" s="189"/>
      <c r="KU346" s="189"/>
      <c r="KV346" s="189"/>
      <c r="KW346" s="189"/>
      <c r="KX346" s="189"/>
      <c r="KY346" s="189"/>
      <c r="KZ346" s="189"/>
      <c r="LA346" s="189"/>
      <c r="LB346" s="189"/>
      <c r="LC346" s="189"/>
      <c r="LD346" s="189"/>
      <c r="LE346" s="189"/>
      <c r="LF346" s="189"/>
      <c r="LG346" s="189"/>
      <c r="LH346" s="189"/>
      <c r="LI346" s="189"/>
      <c r="LJ346" s="189"/>
      <c r="LK346" s="189"/>
      <c r="LL346" s="189"/>
      <c r="LM346" s="189"/>
      <c r="LN346" s="189"/>
      <c r="LO346" s="189"/>
      <c r="LP346" s="189"/>
      <c r="LQ346" s="189"/>
      <c r="LR346" s="189"/>
      <c r="LS346" s="189"/>
      <c r="LT346" s="189"/>
      <c r="LU346" s="189"/>
      <c r="LV346" s="189"/>
      <c r="LW346" s="189"/>
      <c r="LX346" s="189"/>
      <c r="LY346" s="189"/>
      <c r="LZ346" s="189"/>
      <c r="MA346" s="189"/>
      <c r="MB346" s="189"/>
      <c r="MC346" s="189"/>
      <c r="MD346" s="189"/>
      <c r="ME346" s="189"/>
      <c r="MF346" s="189"/>
      <c r="MG346" s="189"/>
      <c r="MH346" s="189"/>
      <c r="MI346" s="189"/>
      <c r="MJ346" s="189"/>
      <c r="MK346" s="189"/>
      <c r="ML346" s="189"/>
      <c r="MM346" s="189"/>
      <c r="MN346" s="189"/>
      <c r="MO346" s="189"/>
      <c r="MP346" s="189"/>
      <c r="MQ346" s="189"/>
      <c r="MR346" s="189"/>
      <c r="MS346" s="189"/>
      <c r="MT346" s="189"/>
      <c r="MU346" s="189"/>
      <c r="MV346" s="189"/>
      <c r="MW346" s="189"/>
      <c r="MX346" s="189"/>
      <c r="MY346" s="189"/>
      <c r="MZ346" s="189"/>
      <c r="NA346" s="189"/>
      <c r="NB346" s="189"/>
      <c r="NC346" s="189"/>
      <c r="ND346" s="189"/>
      <c r="NE346" s="189"/>
      <c r="NF346" s="189"/>
      <c r="NG346" s="189"/>
      <c r="NH346" s="189"/>
      <c r="NI346" s="189"/>
      <c r="NJ346" s="189"/>
      <c r="NK346" s="189"/>
      <c r="NL346" s="189"/>
      <c r="NM346" s="189"/>
      <c r="NN346" s="189"/>
      <c r="NO346" s="189"/>
      <c r="NP346" s="189"/>
      <c r="NQ346" s="189"/>
      <c r="NR346" s="189"/>
      <c r="NS346" s="189"/>
      <c r="NT346" s="189"/>
      <c r="NU346" s="189"/>
      <c r="NV346" s="189"/>
      <c r="NW346" s="189"/>
      <c r="NX346" s="189"/>
      <c r="NY346" s="189"/>
      <c r="NZ346" s="189"/>
      <c r="OA346" s="189"/>
      <c r="OB346" s="189"/>
      <c r="OC346" s="189"/>
      <c r="OD346" s="189"/>
      <c r="OE346" s="189"/>
      <c r="OF346" s="189"/>
      <c r="OG346" s="189"/>
      <c r="OH346" s="189"/>
      <c r="OI346" s="189"/>
      <c r="OJ346" s="189"/>
      <c r="OK346" s="189"/>
      <c r="OL346" s="189"/>
      <c r="OM346" s="189"/>
      <c r="ON346" s="189"/>
      <c r="OO346" s="189"/>
      <c r="OP346" s="189"/>
      <c r="OQ346" s="189"/>
      <c r="OR346" s="189"/>
      <c r="OS346" s="189"/>
      <c r="OT346" s="189"/>
      <c r="OU346" s="189"/>
      <c r="OV346" s="189"/>
      <c r="OW346" s="189"/>
      <c r="OX346" s="189"/>
      <c r="OY346" s="189"/>
      <c r="OZ346" s="189"/>
      <c r="PA346" s="189"/>
      <c r="PB346" s="189"/>
      <c r="PC346" s="189"/>
      <c r="PD346" s="189"/>
      <c r="PE346" s="189"/>
      <c r="PF346" s="189"/>
      <c r="PG346" s="189"/>
      <c r="PH346" s="189"/>
      <c r="PI346" s="189"/>
      <c r="PJ346" s="189"/>
      <c r="PK346" s="189"/>
      <c r="PL346" s="189"/>
      <c r="PM346" s="189"/>
      <c r="PN346" s="189"/>
      <c r="PO346" s="189"/>
      <c r="PP346" s="189"/>
      <c r="PQ346" s="189"/>
      <c r="PR346" s="189"/>
      <c r="PS346" s="189"/>
      <c r="PT346" s="189"/>
      <c r="PU346" s="189"/>
      <c r="PV346" s="189"/>
      <c r="PW346" s="189"/>
      <c r="PX346" s="189"/>
      <c r="PY346" s="189"/>
      <c r="PZ346" s="189"/>
      <c r="QA346" s="189"/>
      <c r="QB346" s="189"/>
      <c r="QC346" s="189"/>
      <c r="QD346" s="189"/>
      <c r="QE346" s="189"/>
      <c r="QF346" s="189"/>
      <c r="QG346" s="189"/>
      <c r="QH346" s="189"/>
      <c r="QI346" s="189"/>
      <c r="QJ346" s="189"/>
      <c r="QK346" s="189"/>
      <c r="QL346" s="189"/>
      <c r="QM346" s="189"/>
      <c r="QN346" s="189"/>
      <c r="QO346" s="189"/>
      <c r="QP346" s="189"/>
      <c r="QQ346" s="189"/>
      <c r="QR346" s="189"/>
      <c r="QS346" s="189"/>
      <c r="QT346" s="189"/>
      <c r="QU346" s="189"/>
      <c r="QV346" s="189"/>
      <c r="QW346" s="189"/>
      <c r="QX346" s="189"/>
      <c r="QY346" s="189"/>
      <c r="QZ346" s="189"/>
      <c r="RA346" s="189"/>
      <c r="RB346" s="189"/>
      <c r="RC346" s="189"/>
      <c r="RD346" s="189"/>
      <c r="RE346" s="189"/>
      <c r="RF346" s="189"/>
      <c r="RG346" s="189"/>
      <c r="RH346" s="189"/>
      <c r="RI346" s="189"/>
      <c r="RJ346" s="189"/>
      <c r="RK346" s="189"/>
      <c r="RL346" s="189"/>
      <c r="RM346" s="189"/>
      <c r="RN346" s="189"/>
      <c r="RO346" s="189"/>
      <c r="RP346" s="189"/>
      <c r="RQ346" s="189"/>
      <c r="RR346" s="189"/>
      <c r="RS346" s="189"/>
      <c r="RT346" s="189"/>
      <c r="RU346" s="189"/>
      <c r="RV346" s="189"/>
      <c r="RW346" s="189"/>
      <c r="RX346" s="189"/>
      <c r="RY346" s="189"/>
      <c r="RZ346" s="189"/>
      <c r="SA346" s="189"/>
      <c r="SB346" s="189"/>
      <c r="SC346" s="189"/>
      <c r="SD346" s="189"/>
      <c r="SE346" s="189"/>
      <c r="SF346" s="189"/>
      <c r="SG346" s="189"/>
      <c r="SH346" s="189"/>
      <c r="SI346" s="189"/>
      <c r="SJ346" s="189"/>
      <c r="SK346" s="189"/>
      <c r="SL346" s="189"/>
      <c r="SM346" s="189"/>
      <c r="SN346" s="189"/>
      <c r="SO346" s="189"/>
      <c r="SP346" s="189"/>
      <c r="SQ346" s="189"/>
      <c r="SR346" s="189"/>
      <c r="SS346" s="189"/>
      <c r="ST346" s="189"/>
      <c r="SU346" s="189"/>
      <c r="SV346" s="189"/>
      <c r="SW346" s="189"/>
      <c r="SX346" s="189"/>
      <c r="SY346" s="189"/>
      <c r="SZ346" s="189"/>
      <c r="TA346" s="189"/>
      <c r="TB346" s="189"/>
      <c r="TC346" s="189"/>
      <c r="TD346" s="189"/>
      <c r="TE346" s="189"/>
      <c r="TF346" s="189"/>
      <c r="TG346" s="189"/>
      <c r="TH346" s="189"/>
      <c r="TI346" s="189"/>
      <c r="TJ346" s="189"/>
      <c r="TK346" s="189"/>
      <c r="TL346" s="189"/>
      <c r="TM346" s="189"/>
      <c r="TN346" s="189"/>
      <c r="TO346" s="189"/>
      <c r="TP346" s="189"/>
      <c r="TQ346" s="189"/>
      <c r="TR346" s="189"/>
      <c r="TS346" s="189"/>
      <c r="TT346" s="189"/>
      <c r="TU346" s="189"/>
      <c r="TV346" s="189"/>
      <c r="TW346" s="189"/>
      <c r="TX346" s="189"/>
      <c r="TY346" s="189"/>
      <c r="TZ346" s="189"/>
      <c r="UA346" s="189"/>
      <c r="UB346" s="189"/>
      <c r="UC346" s="189"/>
      <c r="UD346" s="189"/>
      <c r="UE346" s="189"/>
      <c r="UF346" s="189"/>
      <c r="UG346" s="189"/>
      <c r="UH346" s="189"/>
      <c r="UI346" s="189"/>
      <c r="UJ346" s="189"/>
      <c r="UK346" s="189"/>
      <c r="UL346" s="189"/>
      <c r="UM346" s="189"/>
      <c r="UN346" s="189"/>
      <c r="UO346" s="189"/>
      <c r="UP346" s="189"/>
      <c r="UQ346" s="189"/>
      <c r="UR346" s="189"/>
      <c r="US346" s="189"/>
      <c r="UT346" s="189"/>
      <c r="UU346" s="189"/>
      <c r="UV346" s="189"/>
      <c r="UW346" s="189"/>
      <c r="UX346" s="189"/>
      <c r="UY346" s="189"/>
      <c r="UZ346" s="189"/>
      <c r="VA346" s="189"/>
      <c r="VB346" s="189"/>
      <c r="VC346" s="189"/>
      <c r="VD346" s="189"/>
      <c r="VE346" s="189"/>
      <c r="VF346" s="189"/>
      <c r="VG346" s="189"/>
      <c r="VH346" s="189"/>
      <c r="VI346" s="189"/>
      <c r="VJ346" s="189"/>
      <c r="VK346" s="189"/>
      <c r="VL346" s="189"/>
      <c r="VM346" s="189"/>
      <c r="VN346" s="189"/>
      <c r="VO346" s="189"/>
      <c r="VP346" s="189"/>
      <c r="VQ346" s="189"/>
      <c r="VR346" s="189"/>
      <c r="VS346" s="189"/>
      <c r="VT346" s="189"/>
      <c r="VU346" s="189"/>
      <c r="VV346" s="189"/>
      <c r="VW346" s="189"/>
      <c r="VX346" s="189"/>
      <c r="VY346" s="189"/>
      <c r="VZ346" s="189"/>
      <c r="WA346" s="189"/>
      <c r="WB346" s="189"/>
      <c r="WC346" s="189"/>
      <c r="WD346" s="189"/>
      <c r="WE346" s="189"/>
      <c r="WF346" s="189"/>
      <c r="WG346" s="189"/>
      <c r="WH346" s="189"/>
      <c r="WI346" s="189"/>
      <c r="WJ346" s="189"/>
      <c r="WK346" s="189"/>
      <c r="WL346" s="189"/>
      <c r="WM346" s="189"/>
      <c r="WN346" s="189"/>
      <c r="WO346" s="189"/>
      <c r="WP346" s="189"/>
      <c r="WQ346" s="189"/>
      <c r="WR346" s="189"/>
      <c r="WS346" s="189"/>
      <c r="WT346" s="189"/>
      <c r="WU346" s="189"/>
      <c r="WV346" s="189"/>
      <c r="WW346" s="189"/>
      <c r="WX346" s="189"/>
      <c r="WY346" s="189"/>
      <c r="WZ346" s="189"/>
      <c r="XA346" s="189"/>
      <c r="XB346" s="189"/>
      <c r="XC346" s="189"/>
      <c r="XD346" s="189"/>
      <c r="XE346" s="189"/>
      <c r="XF346" s="189"/>
      <c r="XG346" s="189"/>
      <c r="XH346" s="189"/>
      <c r="XI346" s="189"/>
      <c r="XJ346" s="189"/>
      <c r="XK346" s="189"/>
      <c r="XL346" s="189"/>
      <c r="XM346" s="189"/>
      <c r="XN346" s="189"/>
      <c r="XO346" s="189"/>
      <c r="XP346" s="189"/>
      <c r="XQ346" s="189"/>
      <c r="XR346" s="189"/>
      <c r="XS346" s="189"/>
      <c r="XT346" s="189"/>
      <c r="XU346" s="189"/>
      <c r="XV346" s="189"/>
      <c r="XW346" s="189"/>
      <c r="XX346" s="189"/>
      <c r="XY346" s="189"/>
      <c r="XZ346" s="189"/>
      <c r="YA346" s="189"/>
      <c r="YB346" s="189"/>
      <c r="YC346" s="189"/>
      <c r="YD346" s="189"/>
      <c r="YE346" s="189"/>
      <c r="YF346" s="189"/>
      <c r="YG346" s="189"/>
      <c r="YH346" s="189"/>
      <c r="YI346" s="189"/>
      <c r="YJ346" s="189"/>
      <c r="YK346" s="189"/>
      <c r="YL346" s="189"/>
      <c r="YM346" s="189"/>
      <c r="YN346" s="189"/>
      <c r="YO346" s="189"/>
      <c r="YP346" s="189"/>
      <c r="YQ346" s="189"/>
      <c r="YR346" s="189"/>
      <c r="YS346" s="189"/>
      <c r="YT346" s="189"/>
      <c r="YU346" s="189"/>
      <c r="YV346" s="189"/>
      <c r="YW346" s="189"/>
      <c r="YX346" s="189"/>
      <c r="YY346" s="189"/>
      <c r="YZ346" s="189"/>
      <c r="ZA346" s="189"/>
      <c r="ZB346" s="189"/>
      <c r="ZC346" s="189"/>
      <c r="ZD346" s="189"/>
      <c r="ZE346" s="189"/>
      <c r="ZF346" s="189"/>
      <c r="ZG346" s="189"/>
      <c r="ZH346" s="189"/>
      <c r="ZI346" s="189"/>
      <c r="ZJ346" s="189"/>
      <c r="ZK346" s="189"/>
      <c r="ZL346" s="189"/>
      <c r="ZM346" s="189"/>
      <c r="ZN346" s="189"/>
      <c r="ZO346" s="189"/>
      <c r="ZP346" s="189"/>
      <c r="ZQ346" s="189"/>
      <c r="ZR346" s="189"/>
      <c r="ZS346" s="189"/>
      <c r="ZT346" s="189"/>
      <c r="ZU346" s="189"/>
      <c r="ZV346" s="189"/>
      <c r="ZW346" s="189"/>
      <c r="ZX346" s="189"/>
      <c r="ZY346" s="189"/>
      <c r="ZZ346" s="189"/>
      <c r="AAA346" s="189"/>
      <c r="AAB346" s="189"/>
      <c r="AAC346" s="189"/>
      <c r="AAD346" s="189"/>
      <c r="AAE346" s="189"/>
      <c r="AAF346" s="189"/>
      <c r="AAG346" s="189"/>
      <c r="AAH346" s="189"/>
      <c r="AAI346" s="189"/>
      <c r="AAJ346" s="189"/>
      <c r="AAK346" s="189"/>
      <c r="AAL346" s="189"/>
      <c r="AAM346" s="189"/>
      <c r="AAN346" s="189"/>
      <c r="AAO346" s="189"/>
      <c r="AAP346" s="189"/>
      <c r="AAQ346" s="189"/>
      <c r="AAR346" s="189"/>
      <c r="AAS346" s="189"/>
      <c r="AAT346" s="189"/>
      <c r="AAU346" s="189"/>
      <c r="AAV346" s="189"/>
      <c r="AAW346" s="189"/>
      <c r="AAX346" s="189"/>
      <c r="AAY346" s="189"/>
      <c r="AAZ346" s="189"/>
      <c r="ABA346" s="189"/>
      <c r="ABB346" s="189"/>
      <c r="ABC346" s="189"/>
      <c r="ABD346" s="189"/>
      <c r="ABE346" s="189"/>
      <c r="ABF346" s="189"/>
      <c r="ABG346" s="189"/>
      <c r="ABH346" s="189"/>
      <c r="ABI346" s="189"/>
      <c r="ABJ346" s="189"/>
      <c r="ABK346" s="189"/>
      <c r="ABL346" s="189"/>
      <c r="ABM346" s="189"/>
      <c r="ABN346" s="189"/>
      <c r="ABO346" s="189"/>
      <c r="ABP346" s="189"/>
      <c r="ABQ346" s="189"/>
      <c r="ABR346" s="189"/>
      <c r="ABS346" s="189"/>
      <c r="ABT346" s="189"/>
      <c r="ABU346" s="189"/>
      <c r="ABV346" s="189"/>
      <c r="ABW346" s="189"/>
      <c r="ABX346" s="189"/>
      <c r="ABY346" s="189"/>
      <c r="ABZ346" s="189"/>
      <c r="ACA346" s="189"/>
      <c r="ACB346" s="189"/>
      <c r="ACC346" s="189"/>
      <c r="ACD346" s="189"/>
      <c r="ACE346" s="189"/>
      <c r="ACF346" s="189"/>
      <c r="ACG346" s="189"/>
      <c r="ACH346" s="189"/>
      <c r="ACI346" s="189"/>
      <c r="ACJ346" s="189"/>
      <c r="ACK346" s="189"/>
      <c r="ACL346" s="189"/>
      <c r="ACM346" s="189"/>
      <c r="ACN346" s="189"/>
      <c r="ACO346" s="189"/>
      <c r="ACP346" s="189"/>
      <c r="ACQ346" s="189"/>
      <c r="ACR346" s="189"/>
      <c r="ACS346" s="189"/>
      <c r="ACT346" s="189"/>
      <c r="ACU346" s="189"/>
      <c r="ACV346" s="189"/>
      <c r="ACW346" s="189"/>
      <c r="ACX346" s="189"/>
      <c r="ACY346" s="189"/>
      <c r="ACZ346" s="189"/>
      <c r="ADA346" s="189"/>
      <c r="ADB346" s="189"/>
      <c r="ADC346" s="189"/>
      <c r="ADD346" s="189"/>
      <c r="ADE346" s="189"/>
      <c r="ADF346" s="189"/>
      <c r="ADG346" s="189"/>
      <c r="ADH346" s="189"/>
      <c r="ADI346" s="189"/>
      <c r="ADJ346" s="189"/>
      <c r="ADK346" s="189"/>
      <c r="ADL346" s="189"/>
      <c r="ADM346" s="189"/>
      <c r="ADN346" s="189"/>
      <c r="ADO346" s="189"/>
      <c r="ADP346" s="189"/>
      <c r="ADQ346" s="189"/>
      <c r="ADR346" s="189"/>
      <c r="ADS346" s="189"/>
      <c r="ADT346" s="189"/>
      <c r="ADU346" s="189"/>
      <c r="ADV346" s="189"/>
      <c r="ADW346" s="189"/>
      <c r="ADX346" s="189"/>
      <c r="ADY346" s="189"/>
      <c r="ADZ346" s="189"/>
      <c r="AEA346" s="189"/>
      <c r="AEB346" s="189"/>
      <c r="AEC346" s="189"/>
      <c r="AED346" s="189"/>
      <c r="AEE346" s="189"/>
      <c r="AEF346" s="189"/>
      <c r="AEG346" s="189"/>
      <c r="AEH346" s="189"/>
      <c r="AEI346" s="189"/>
      <c r="AEJ346" s="189"/>
      <c r="AEK346" s="189"/>
      <c r="AEL346" s="189"/>
      <c r="AEM346" s="189"/>
      <c r="AEN346" s="189"/>
      <c r="AEO346" s="189"/>
      <c r="AEP346" s="189"/>
      <c r="AEQ346" s="189"/>
      <c r="AER346" s="189"/>
      <c r="AES346" s="189"/>
      <c r="AET346" s="189"/>
      <c r="AEU346" s="189"/>
      <c r="AEV346" s="189"/>
      <c r="AEW346" s="189"/>
      <c r="AEX346" s="189"/>
      <c r="AEY346" s="189"/>
      <c r="AEZ346" s="189"/>
      <c r="AFA346" s="189"/>
      <c r="AFB346" s="189"/>
      <c r="AFC346" s="189"/>
      <c r="AFD346" s="189"/>
      <c r="AFE346" s="189"/>
      <c r="AFF346" s="189"/>
      <c r="AFG346" s="189"/>
      <c r="AFH346" s="189"/>
      <c r="AFI346" s="189"/>
      <c r="AFJ346" s="189"/>
      <c r="AFK346" s="189"/>
      <c r="AFL346" s="189"/>
      <c r="AFM346" s="189"/>
      <c r="AFN346" s="189"/>
      <c r="AFO346" s="189"/>
      <c r="AFP346" s="189"/>
      <c r="AFQ346" s="189"/>
      <c r="AFR346" s="189"/>
      <c r="AFS346" s="189"/>
      <c r="AFT346" s="189"/>
      <c r="AFU346" s="189"/>
      <c r="AFV346" s="189"/>
      <c r="AFW346" s="189"/>
      <c r="AFX346" s="189"/>
      <c r="AFY346" s="189"/>
      <c r="AFZ346" s="189"/>
      <c r="AGA346" s="189"/>
      <c r="AGB346" s="189"/>
      <c r="AGC346" s="189"/>
      <c r="AGD346" s="189"/>
      <c r="AGE346" s="189"/>
      <c r="AGF346" s="189"/>
      <c r="AGG346" s="189"/>
      <c r="AGH346" s="189"/>
      <c r="AGI346" s="189"/>
      <c r="AGJ346" s="189"/>
      <c r="AGK346" s="189"/>
      <c r="AGL346" s="189"/>
      <c r="AGM346" s="189"/>
      <c r="AGN346" s="189"/>
      <c r="AGO346" s="189"/>
      <c r="AGP346" s="189"/>
      <c r="AGQ346" s="189"/>
      <c r="AGR346" s="189"/>
      <c r="AGS346" s="189"/>
      <c r="AGT346" s="189"/>
      <c r="AGU346" s="189"/>
      <c r="AGV346" s="189"/>
      <c r="AGW346" s="189"/>
      <c r="AGX346" s="189"/>
      <c r="AGY346" s="189"/>
      <c r="AGZ346" s="189"/>
      <c r="AHA346" s="189"/>
      <c r="AHB346" s="189"/>
      <c r="AHC346" s="189"/>
      <c r="AHD346" s="189"/>
      <c r="AHE346" s="189"/>
      <c r="AHF346" s="189"/>
      <c r="AHG346" s="189"/>
      <c r="AHH346" s="189"/>
      <c r="AHI346" s="189"/>
      <c r="AHJ346" s="189"/>
      <c r="AHK346" s="189"/>
      <c r="AHL346" s="189"/>
      <c r="AHM346" s="189"/>
      <c r="AHN346" s="189"/>
      <c r="AHO346" s="189"/>
      <c r="AHP346" s="189"/>
      <c r="AHQ346" s="189"/>
      <c r="AHR346" s="189"/>
      <c r="AHS346" s="189"/>
      <c r="AHT346" s="189"/>
      <c r="AHU346" s="189"/>
      <c r="AHV346" s="189"/>
      <c r="AHW346" s="189"/>
      <c r="AHX346" s="189"/>
      <c r="AHY346" s="189"/>
      <c r="AHZ346" s="189"/>
      <c r="AIA346" s="189"/>
      <c r="AIB346" s="189"/>
      <c r="AIC346" s="189"/>
      <c r="AID346" s="189"/>
      <c r="AIE346" s="189"/>
      <c r="AIF346" s="189"/>
      <c r="AIG346" s="189"/>
      <c r="AIH346" s="189"/>
      <c r="AII346" s="189"/>
      <c r="AIJ346" s="189"/>
      <c r="AIK346" s="189"/>
      <c r="AIL346" s="189"/>
      <c r="AIM346" s="189"/>
      <c r="AIN346" s="189"/>
      <c r="AIO346" s="189"/>
      <c r="AIP346" s="189"/>
      <c r="AIQ346" s="189"/>
      <c r="AIR346" s="189"/>
      <c r="AIS346" s="189"/>
      <c r="AIT346" s="189"/>
      <c r="AIU346" s="189"/>
      <c r="AIV346" s="189"/>
      <c r="AIW346" s="189"/>
      <c r="AIX346" s="189"/>
      <c r="AIY346" s="189"/>
      <c r="AIZ346" s="189"/>
      <c r="AJA346" s="189"/>
      <c r="AJB346" s="189"/>
      <c r="AJC346" s="189"/>
      <c r="AJD346" s="189"/>
      <c r="AJE346" s="189"/>
      <c r="AJF346" s="189"/>
      <c r="AJG346" s="189"/>
      <c r="AJH346" s="189"/>
      <c r="AJI346" s="189"/>
      <c r="AJJ346" s="189"/>
      <c r="AJK346" s="189"/>
      <c r="AJL346" s="189"/>
      <c r="AJM346" s="189"/>
      <c r="AJN346" s="189"/>
      <c r="AJO346" s="189"/>
      <c r="AJP346" s="189"/>
      <c r="AJQ346" s="189"/>
      <c r="AJR346" s="189"/>
      <c r="AJS346" s="189"/>
      <c r="AJT346" s="189"/>
      <c r="AJU346" s="189"/>
      <c r="AJV346" s="189"/>
      <c r="AJW346" s="189"/>
      <c r="AJX346" s="189"/>
      <c r="AJY346" s="189"/>
      <c r="AJZ346" s="189"/>
      <c r="AKA346" s="189"/>
      <c r="AKB346" s="189"/>
      <c r="AKC346" s="189"/>
      <c r="AKD346" s="189"/>
      <c r="AKE346" s="189"/>
      <c r="AKF346" s="189"/>
      <c r="AKG346" s="189"/>
      <c r="AKH346" s="189"/>
      <c r="AKI346" s="189"/>
      <c r="AKJ346" s="189"/>
      <c r="AKK346" s="189"/>
      <c r="AKL346" s="189"/>
      <c r="AKM346" s="189"/>
      <c r="AKN346" s="189"/>
      <c r="AKO346" s="189"/>
      <c r="AKP346" s="189"/>
      <c r="AKQ346" s="189"/>
      <c r="AKR346" s="189"/>
      <c r="AKS346" s="189"/>
      <c r="AKT346" s="189"/>
      <c r="AKU346" s="189"/>
      <c r="AKV346" s="189"/>
      <c r="AKW346" s="189"/>
      <c r="AKX346" s="189"/>
      <c r="AKY346" s="189"/>
      <c r="AKZ346" s="189"/>
      <c r="ALA346" s="189"/>
      <c r="ALB346" s="189"/>
      <c r="ALC346" s="189"/>
      <c r="ALD346" s="189"/>
      <c r="ALE346" s="189"/>
      <c r="ALF346" s="189"/>
      <c r="ALG346" s="189"/>
      <c r="ALH346" s="189"/>
      <c r="ALI346" s="189"/>
      <c r="ALJ346" s="189"/>
      <c r="ALK346" s="189"/>
      <c r="ALL346" s="189"/>
      <c r="ALM346" s="189"/>
      <c r="ALN346" s="189"/>
      <c r="ALO346" s="189"/>
      <c r="ALP346" s="189"/>
      <c r="ALQ346" s="189"/>
      <c r="ALR346" s="189"/>
      <c r="ALS346" s="189"/>
      <c r="ALT346" s="189"/>
      <c r="ALU346" s="189"/>
      <c r="ALV346" s="189"/>
      <c r="ALW346" s="189"/>
      <c r="ALX346" s="189"/>
      <c r="ALY346" s="189"/>
      <c r="ALZ346" s="189"/>
      <c r="AMA346" s="189"/>
      <c r="AMB346" s="189"/>
      <c r="AMC346" s="189"/>
      <c r="AMD346" s="189"/>
      <c r="AME346" s="189"/>
      <c r="AMF346" s="189"/>
      <c r="AMG346" s="189"/>
      <c r="AMH346" s="189"/>
      <c r="AMI346" s="189"/>
      <c r="AMJ346" s="189"/>
    </row>
    <row r="347" customFormat="false" ht="120" hidden="false" customHeight="false" outlineLevel="0" collapsed="false">
      <c r="A347" s="119"/>
      <c r="B347" s="177"/>
      <c r="C347" s="178"/>
      <c r="D347" s="119"/>
      <c r="E347" s="227"/>
      <c r="F347" s="183"/>
      <c r="G347" s="191"/>
      <c r="H347" s="184"/>
      <c r="I347" s="38" t="s">
        <v>1823</v>
      </c>
      <c r="J347" s="52" t="s">
        <v>6</v>
      </c>
      <c r="K347" s="52" t="s">
        <v>1824</v>
      </c>
      <c r="L347" s="38" t="str">
        <f aca="false">VLOOKUP(MID(K347,1,4),CódigosRetorno!$A$2:$B$1795,2,FALSE())</f>
        <v>El cálculo del IGV es Incorrecto</v>
      </c>
      <c r="M347" s="49" t="s">
        <v>8</v>
      </c>
      <c r="N347" s="16"/>
    </row>
    <row r="348" customFormat="false" ht="132" hidden="false" customHeight="false" outlineLevel="0" collapsed="false">
      <c r="A348" s="119"/>
      <c r="B348" s="177"/>
      <c r="C348" s="178"/>
      <c r="D348" s="119"/>
      <c r="E348" s="227"/>
      <c r="F348" s="183"/>
      <c r="G348" s="191"/>
      <c r="H348" s="49"/>
      <c r="I348" s="38" t="s">
        <v>1825</v>
      </c>
      <c r="J348" s="52" t="s">
        <v>6</v>
      </c>
      <c r="K348" s="52" t="s">
        <v>1826</v>
      </c>
      <c r="L348" s="38" t="str">
        <f aca="false">VLOOKUP(MID(K348,1,4),CódigosRetorno!$A$2:$B$1795,2,FALSE())</f>
        <v>El importe del IVAP no corresponden al determinado por la informacion consignada.</v>
      </c>
      <c r="M348" s="49" t="s">
        <v>8</v>
      </c>
      <c r="N348" s="16"/>
    </row>
    <row r="349" s="226" customFormat="true" ht="36" hidden="false" customHeight="false" outlineLevel="0" collapsed="false">
      <c r="A349" s="119"/>
      <c r="B349" s="177"/>
      <c r="C349" s="178"/>
      <c r="D349" s="119"/>
      <c r="E349" s="184" t="s">
        <v>144</v>
      </c>
      <c r="F349" s="183" t="s">
        <v>308</v>
      </c>
      <c r="G349" s="186" t="s">
        <v>1575</v>
      </c>
      <c r="H349" s="184" t="n">
        <v>1</v>
      </c>
      <c r="I349" s="191" t="s">
        <v>1598</v>
      </c>
      <c r="J349" s="187" t="s">
        <v>6</v>
      </c>
      <c r="K349" s="185" t="s">
        <v>1074</v>
      </c>
      <c r="L349" s="186" t="str">
        <f aca="false">VLOOKUP(K349,CódigosRetorno!$A$2:$B$1795,2,FALSE())</f>
        <v>La moneda debe ser la misma en todo el documento. Salvo las percepciones que sólo son en moneda nacional</v>
      </c>
      <c r="M349" s="184" t="s">
        <v>1297</v>
      </c>
      <c r="N349" s="188"/>
      <c r="O349" s="189"/>
      <c r="P349" s="189"/>
      <c r="Q349" s="189"/>
      <c r="R349" s="189"/>
      <c r="S349" s="189"/>
      <c r="T349" s="189"/>
      <c r="U349" s="189"/>
      <c r="V349" s="189"/>
      <c r="W349" s="189"/>
      <c r="X349" s="189"/>
      <c r="Y349" s="189"/>
      <c r="Z349" s="189"/>
      <c r="AA349" s="189"/>
      <c r="AB349" s="189"/>
      <c r="AC349" s="189"/>
      <c r="AD349" s="189"/>
      <c r="AE349" s="189"/>
      <c r="AF349" s="189"/>
      <c r="AG349" s="189"/>
      <c r="AH349" s="189"/>
      <c r="AI349" s="189"/>
      <c r="AJ349" s="189"/>
      <c r="AK349" s="189"/>
      <c r="AL349" s="189"/>
      <c r="AM349" s="189"/>
      <c r="AN349" s="189"/>
      <c r="AO349" s="189"/>
      <c r="AP349" s="189"/>
      <c r="AQ349" s="189"/>
      <c r="AR349" s="189"/>
      <c r="AS349" s="189"/>
      <c r="AT349" s="189"/>
      <c r="AU349" s="189"/>
      <c r="AV349" s="189"/>
      <c r="AW349" s="189"/>
      <c r="AX349" s="189"/>
      <c r="AY349" s="189"/>
      <c r="AZ349" s="189"/>
      <c r="BA349" s="189"/>
      <c r="BB349" s="189"/>
      <c r="BC349" s="189"/>
      <c r="BD349" s="189"/>
      <c r="BE349" s="189"/>
      <c r="BF349" s="189"/>
      <c r="BG349" s="189"/>
      <c r="BH349" s="189"/>
      <c r="BI349" s="189"/>
      <c r="BJ349" s="189"/>
      <c r="BK349" s="189"/>
      <c r="BL349" s="189"/>
      <c r="BM349" s="189"/>
      <c r="BN349" s="189"/>
      <c r="BO349" s="189"/>
      <c r="BP349" s="189"/>
      <c r="BQ349" s="189"/>
      <c r="BR349" s="189"/>
      <c r="BS349" s="189"/>
      <c r="BT349" s="189"/>
      <c r="BU349" s="189"/>
      <c r="BV349" s="189"/>
      <c r="BW349" s="189"/>
      <c r="BX349" s="189"/>
      <c r="BY349" s="189"/>
      <c r="BZ349" s="189"/>
      <c r="CA349" s="189"/>
      <c r="CB349" s="189"/>
      <c r="CC349" s="189"/>
      <c r="CD349" s="189"/>
      <c r="CE349" s="189"/>
      <c r="CF349" s="189"/>
      <c r="CG349" s="189"/>
      <c r="CH349" s="189"/>
      <c r="CI349" s="189"/>
      <c r="CJ349" s="189"/>
      <c r="CK349" s="189"/>
      <c r="CL349" s="189"/>
      <c r="CM349" s="189"/>
      <c r="CN349" s="189"/>
      <c r="CO349" s="189"/>
      <c r="CP349" s="189"/>
      <c r="CQ349" s="189"/>
      <c r="CR349" s="189"/>
      <c r="CS349" s="189"/>
      <c r="CT349" s="189"/>
      <c r="CU349" s="189"/>
      <c r="CV349" s="189"/>
      <c r="CW349" s="189"/>
      <c r="CX349" s="189"/>
      <c r="CY349" s="189"/>
      <c r="CZ349" s="189"/>
      <c r="DA349" s="189"/>
      <c r="DB349" s="189"/>
      <c r="DC349" s="189"/>
      <c r="DD349" s="189"/>
      <c r="DE349" s="189"/>
      <c r="DF349" s="189"/>
      <c r="DG349" s="189"/>
      <c r="DH349" s="189"/>
      <c r="DI349" s="189"/>
      <c r="DJ349" s="189"/>
      <c r="DK349" s="189"/>
      <c r="DL349" s="189"/>
      <c r="DM349" s="189"/>
      <c r="DN349" s="189"/>
      <c r="DO349" s="189"/>
      <c r="DP349" s="189"/>
      <c r="DQ349" s="189"/>
      <c r="DR349" s="189"/>
      <c r="DS349" s="189"/>
      <c r="DT349" s="189"/>
      <c r="DU349" s="189"/>
      <c r="DV349" s="189"/>
      <c r="DW349" s="189"/>
      <c r="DX349" s="189"/>
      <c r="DY349" s="189"/>
      <c r="DZ349" s="189"/>
      <c r="EA349" s="189"/>
      <c r="EB349" s="189"/>
      <c r="EC349" s="189"/>
      <c r="ED349" s="189"/>
      <c r="EE349" s="189"/>
      <c r="EF349" s="189"/>
      <c r="EG349" s="189"/>
      <c r="EH349" s="189"/>
      <c r="EI349" s="189"/>
      <c r="EJ349" s="189"/>
      <c r="EK349" s="189"/>
      <c r="EL349" s="189"/>
      <c r="EM349" s="189"/>
      <c r="EN349" s="189"/>
      <c r="EO349" s="189"/>
      <c r="EP349" s="189"/>
      <c r="EQ349" s="189"/>
      <c r="ER349" s="189"/>
      <c r="ES349" s="189"/>
      <c r="ET349" s="189"/>
      <c r="EU349" s="189"/>
      <c r="EV349" s="189"/>
      <c r="EW349" s="189"/>
      <c r="EX349" s="189"/>
      <c r="EY349" s="189"/>
      <c r="EZ349" s="189"/>
      <c r="FA349" s="189"/>
      <c r="FB349" s="189"/>
      <c r="FC349" s="189"/>
      <c r="FD349" s="189"/>
      <c r="FE349" s="189"/>
      <c r="FF349" s="189"/>
      <c r="FG349" s="189"/>
      <c r="FH349" s="189"/>
      <c r="FI349" s="189"/>
      <c r="FJ349" s="189"/>
      <c r="FK349" s="189"/>
      <c r="FL349" s="189"/>
      <c r="FM349" s="189"/>
      <c r="FN349" s="189"/>
      <c r="FO349" s="189"/>
      <c r="FP349" s="189"/>
      <c r="FQ349" s="189"/>
      <c r="FR349" s="189"/>
      <c r="FS349" s="189"/>
      <c r="FT349" s="189"/>
      <c r="FU349" s="189"/>
      <c r="FV349" s="189"/>
      <c r="FW349" s="189"/>
      <c r="FX349" s="189"/>
      <c r="FY349" s="189"/>
      <c r="FZ349" s="189"/>
      <c r="GA349" s="189"/>
      <c r="GB349" s="189"/>
      <c r="GC349" s="189"/>
      <c r="GD349" s="189"/>
      <c r="GE349" s="189"/>
      <c r="GF349" s="189"/>
      <c r="GG349" s="189"/>
      <c r="GH349" s="189"/>
      <c r="GI349" s="189"/>
      <c r="GJ349" s="189"/>
      <c r="GK349" s="189"/>
      <c r="GL349" s="189"/>
      <c r="GM349" s="189"/>
      <c r="GN349" s="189"/>
      <c r="GO349" s="189"/>
      <c r="GP349" s="189"/>
      <c r="GQ349" s="189"/>
      <c r="GR349" s="189"/>
      <c r="GS349" s="189"/>
      <c r="GT349" s="189"/>
      <c r="GU349" s="189"/>
      <c r="GV349" s="189"/>
      <c r="GW349" s="189"/>
      <c r="GX349" s="189"/>
      <c r="GY349" s="189"/>
      <c r="GZ349" s="189"/>
      <c r="HA349" s="189"/>
      <c r="HB349" s="189"/>
      <c r="HC349" s="189"/>
      <c r="HD349" s="189"/>
      <c r="HE349" s="189"/>
      <c r="HF349" s="189"/>
      <c r="HG349" s="189"/>
      <c r="HH349" s="189"/>
      <c r="HI349" s="189"/>
      <c r="HJ349" s="189"/>
      <c r="HK349" s="189"/>
      <c r="HL349" s="189"/>
      <c r="HM349" s="189"/>
      <c r="HN349" s="189"/>
      <c r="HO349" s="189"/>
      <c r="HP349" s="189"/>
      <c r="HQ349" s="189"/>
      <c r="HR349" s="189"/>
      <c r="HS349" s="189"/>
      <c r="HT349" s="189"/>
      <c r="HU349" s="189"/>
      <c r="HV349" s="189"/>
      <c r="HW349" s="189"/>
      <c r="HX349" s="189"/>
      <c r="HY349" s="189"/>
      <c r="HZ349" s="189"/>
      <c r="IA349" s="189"/>
      <c r="IB349" s="189"/>
      <c r="IC349" s="189"/>
      <c r="ID349" s="189"/>
      <c r="IE349" s="189"/>
      <c r="IF349" s="189"/>
      <c r="IG349" s="189"/>
      <c r="IH349" s="189"/>
      <c r="II349" s="189"/>
      <c r="IJ349" s="189"/>
      <c r="IK349" s="189"/>
      <c r="IL349" s="189"/>
      <c r="IM349" s="189"/>
      <c r="IN349" s="189"/>
      <c r="IO349" s="189"/>
      <c r="IP349" s="189"/>
      <c r="IQ349" s="189"/>
      <c r="IR349" s="189"/>
      <c r="IS349" s="189"/>
      <c r="IT349" s="189"/>
      <c r="IU349" s="189"/>
      <c r="IV349" s="189"/>
      <c r="IW349" s="189"/>
      <c r="IX349" s="189"/>
      <c r="IY349" s="189"/>
      <c r="IZ349" s="189"/>
      <c r="JA349" s="189"/>
      <c r="JB349" s="189"/>
      <c r="JC349" s="189"/>
      <c r="JD349" s="189"/>
      <c r="JE349" s="189"/>
      <c r="JF349" s="189"/>
      <c r="JG349" s="189"/>
      <c r="JH349" s="189"/>
      <c r="JI349" s="189"/>
      <c r="JJ349" s="189"/>
      <c r="JK349" s="189"/>
      <c r="JL349" s="189"/>
      <c r="JM349" s="189"/>
      <c r="JN349" s="189"/>
      <c r="JO349" s="189"/>
      <c r="JP349" s="189"/>
      <c r="JQ349" s="189"/>
      <c r="JR349" s="189"/>
      <c r="JS349" s="189"/>
      <c r="JT349" s="189"/>
      <c r="JU349" s="189"/>
      <c r="JV349" s="189"/>
      <c r="JW349" s="189"/>
      <c r="JX349" s="189"/>
      <c r="JY349" s="189"/>
      <c r="JZ349" s="189"/>
      <c r="KA349" s="189"/>
      <c r="KB349" s="189"/>
      <c r="KC349" s="189"/>
      <c r="KD349" s="189"/>
      <c r="KE349" s="189"/>
      <c r="KF349" s="189"/>
      <c r="KG349" s="189"/>
      <c r="KH349" s="189"/>
      <c r="KI349" s="189"/>
      <c r="KJ349" s="189"/>
      <c r="KK349" s="189"/>
      <c r="KL349" s="189"/>
      <c r="KM349" s="189"/>
      <c r="KN349" s="189"/>
      <c r="KO349" s="189"/>
      <c r="KP349" s="189"/>
      <c r="KQ349" s="189"/>
      <c r="KR349" s="189"/>
      <c r="KS349" s="189"/>
      <c r="KT349" s="189"/>
      <c r="KU349" s="189"/>
      <c r="KV349" s="189"/>
      <c r="KW349" s="189"/>
      <c r="KX349" s="189"/>
      <c r="KY349" s="189"/>
      <c r="KZ349" s="189"/>
      <c r="LA349" s="189"/>
      <c r="LB349" s="189"/>
      <c r="LC349" s="189"/>
      <c r="LD349" s="189"/>
      <c r="LE349" s="189"/>
      <c r="LF349" s="189"/>
      <c r="LG349" s="189"/>
      <c r="LH349" s="189"/>
      <c r="LI349" s="189"/>
      <c r="LJ349" s="189"/>
      <c r="LK349" s="189"/>
      <c r="LL349" s="189"/>
      <c r="LM349" s="189"/>
      <c r="LN349" s="189"/>
      <c r="LO349" s="189"/>
      <c r="LP349" s="189"/>
      <c r="LQ349" s="189"/>
      <c r="LR349" s="189"/>
      <c r="LS349" s="189"/>
      <c r="LT349" s="189"/>
      <c r="LU349" s="189"/>
      <c r="LV349" s="189"/>
      <c r="LW349" s="189"/>
      <c r="LX349" s="189"/>
      <c r="LY349" s="189"/>
      <c r="LZ349" s="189"/>
      <c r="MA349" s="189"/>
      <c r="MB349" s="189"/>
      <c r="MC349" s="189"/>
      <c r="MD349" s="189"/>
      <c r="ME349" s="189"/>
      <c r="MF349" s="189"/>
      <c r="MG349" s="189"/>
      <c r="MH349" s="189"/>
      <c r="MI349" s="189"/>
      <c r="MJ349" s="189"/>
      <c r="MK349" s="189"/>
      <c r="ML349" s="189"/>
      <c r="MM349" s="189"/>
      <c r="MN349" s="189"/>
      <c r="MO349" s="189"/>
      <c r="MP349" s="189"/>
      <c r="MQ349" s="189"/>
      <c r="MR349" s="189"/>
      <c r="MS349" s="189"/>
      <c r="MT349" s="189"/>
      <c r="MU349" s="189"/>
      <c r="MV349" s="189"/>
      <c r="MW349" s="189"/>
      <c r="MX349" s="189"/>
      <c r="MY349" s="189"/>
      <c r="MZ349" s="189"/>
      <c r="NA349" s="189"/>
      <c r="NB349" s="189"/>
      <c r="NC349" s="189"/>
      <c r="ND349" s="189"/>
      <c r="NE349" s="189"/>
      <c r="NF349" s="189"/>
      <c r="NG349" s="189"/>
      <c r="NH349" s="189"/>
      <c r="NI349" s="189"/>
      <c r="NJ349" s="189"/>
      <c r="NK349" s="189"/>
      <c r="NL349" s="189"/>
      <c r="NM349" s="189"/>
      <c r="NN349" s="189"/>
      <c r="NO349" s="189"/>
      <c r="NP349" s="189"/>
      <c r="NQ349" s="189"/>
      <c r="NR349" s="189"/>
      <c r="NS349" s="189"/>
      <c r="NT349" s="189"/>
      <c r="NU349" s="189"/>
      <c r="NV349" s="189"/>
      <c r="NW349" s="189"/>
      <c r="NX349" s="189"/>
      <c r="NY349" s="189"/>
      <c r="NZ349" s="189"/>
      <c r="OA349" s="189"/>
      <c r="OB349" s="189"/>
      <c r="OC349" s="189"/>
      <c r="OD349" s="189"/>
      <c r="OE349" s="189"/>
      <c r="OF349" s="189"/>
      <c r="OG349" s="189"/>
      <c r="OH349" s="189"/>
      <c r="OI349" s="189"/>
      <c r="OJ349" s="189"/>
      <c r="OK349" s="189"/>
      <c r="OL349" s="189"/>
      <c r="OM349" s="189"/>
      <c r="ON349" s="189"/>
      <c r="OO349" s="189"/>
      <c r="OP349" s="189"/>
      <c r="OQ349" s="189"/>
      <c r="OR349" s="189"/>
      <c r="OS349" s="189"/>
      <c r="OT349" s="189"/>
      <c r="OU349" s="189"/>
      <c r="OV349" s="189"/>
      <c r="OW349" s="189"/>
      <c r="OX349" s="189"/>
      <c r="OY349" s="189"/>
      <c r="OZ349" s="189"/>
      <c r="PA349" s="189"/>
      <c r="PB349" s="189"/>
      <c r="PC349" s="189"/>
      <c r="PD349" s="189"/>
      <c r="PE349" s="189"/>
      <c r="PF349" s="189"/>
      <c r="PG349" s="189"/>
      <c r="PH349" s="189"/>
      <c r="PI349" s="189"/>
      <c r="PJ349" s="189"/>
      <c r="PK349" s="189"/>
      <c r="PL349" s="189"/>
      <c r="PM349" s="189"/>
      <c r="PN349" s="189"/>
      <c r="PO349" s="189"/>
      <c r="PP349" s="189"/>
      <c r="PQ349" s="189"/>
      <c r="PR349" s="189"/>
      <c r="PS349" s="189"/>
      <c r="PT349" s="189"/>
      <c r="PU349" s="189"/>
      <c r="PV349" s="189"/>
      <c r="PW349" s="189"/>
      <c r="PX349" s="189"/>
      <c r="PY349" s="189"/>
      <c r="PZ349" s="189"/>
      <c r="QA349" s="189"/>
      <c r="QB349" s="189"/>
      <c r="QC349" s="189"/>
      <c r="QD349" s="189"/>
      <c r="QE349" s="189"/>
      <c r="QF349" s="189"/>
      <c r="QG349" s="189"/>
      <c r="QH349" s="189"/>
      <c r="QI349" s="189"/>
      <c r="QJ349" s="189"/>
      <c r="QK349" s="189"/>
      <c r="QL349" s="189"/>
      <c r="QM349" s="189"/>
      <c r="QN349" s="189"/>
      <c r="QO349" s="189"/>
      <c r="QP349" s="189"/>
      <c r="QQ349" s="189"/>
      <c r="QR349" s="189"/>
      <c r="QS349" s="189"/>
      <c r="QT349" s="189"/>
      <c r="QU349" s="189"/>
      <c r="QV349" s="189"/>
      <c r="QW349" s="189"/>
      <c r="QX349" s="189"/>
      <c r="QY349" s="189"/>
      <c r="QZ349" s="189"/>
      <c r="RA349" s="189"/>
      <c r="RB349" s="189"/>
      <c r="RC349" s="189"/>
      <c r="RD349" s="189"/>
      <c r="RE349" s="189"/>
      <c r="RF349" s="189"/>
      <c r="RG349" s="189"/>
      <c r="RH349" s="189"/>
      <c r="RI349" s="189"/>
      <c r="RJ349" s="189"/>
      <c r="RK349" s="189"/>
      <c r="RL349" s="189"/>
      <c r="RM349" s="189"/>
      <c r="RN349" s="189"/>
      <c r="RO349" s="189"/>
      <c r="RP349" s="189"/>
      <c r="RQ349" s="189"/>
      <c r="RR349" s="189"/>
      <c r="RS349" s="189"/>
      <c r="RT349" s="189"/>
      <c r="RU349" s="189"/>
      <c r="RV349" s="189"/>
      <c r="RW349" s="189"/>
      <c r="RX349" s="189"/>
      <c r="RY349" s="189"/>
      <c r="RZ349" s="189"/>
      <c r="SA349" s="189"/>
      <c r="SB349" s="189"/>
      <c r="SC349" s="189"/>
      <c r="SD349" s="189"/>
      <c r="SE349" s="189"/>
      <c r="SF349" s="189"/>
      <c r="SG349" s="189"/>
      <c r="SH349" s="189"/>
      <c r="SI349" s="189"/>
      <c r="SJ349" s="189"/>
      <c r="SK349" s="189"/>
      <c r="SL349" s="189"/>
      <c r="SM349" s="189"/>
      <c r="SN349" s="189"/>
      <c r="SO349" s="189"/>
      <c r="SP349" s="189"/>
      <c r="SQ349" s="189"/>
      <c r="SR349" s="189"/>
      <c r="SS349" s="189"/>
      <c r="ST349" s="189"/>
      <c r="SU349" s="189"/>
      <c r="SV349" s="189"/>
      <c r="SW349" s="189"/>
      <c r="SX349" s="189"/>
      <c r="SY349" s="189"/>
      <c r="SZ349" s="189"/>
      <c r="TA349" s="189"/>
      <c r="TB349" s="189"/>
      <c r="TC349" s="189"/>
      <c r="TD349" s="189"/>
      <c r="TE349" s="189"/>
      <c r="TF349" s="189"/>
      <c r="TG349" s="189"/>
      <c r="TH349" s="189"/>
      <c r="TI349" s="189"/>
      <c r="TJ349" s="189"/>
      <c r="TK349" s="189"/>
      <c r="TL349" s="189"/>
      <c r="TM349" s="189"/>
      <c r="TN349" s="189"/>
      <c r="TO349" s="189"/>
      <c r="TP349" s="189"/>
      <c r="TQ349" s="189"/>
      <c r="TR349" s="189"/>
      <c r="TS349" s="189"/>
      <c r="TT349" s="189"/>
      <c r="TU349" s="189"/>
      <c r="TV349" s="189"/>
      <c r="TW349" s="189"/>
      <c r="TX349" s="189"/>
      <c r="TY349" s="189"/>
      <c r="TZ349" s="189"/>
      <c r="UA349" s="189"/>
      <c r="UB349" s="189"/>
      <c r="UC349" s="189"/>
      <c r="UD349" s="189"/>
      <c r="UE349" s="189"/>
      <c r="UF349" s="189"/>
      <c r="UG349" s="189"/>
      <c r="UH349" s="189"/>
      <c r="UI349" s="189"/>
      <c r="UJ349" s="189"/>
      <c r="UK349" s="189"/>
      <c r="UL349" s="189"/>
      <c r="UM349" s="189"/>
      <c r="UN349" s="189"/>
      <c r="UO349" s="189"/>
      <c r="UP349" s="189"/>
      <c r="UQ349" s="189"/>
      <c r="UR349" s="189"/>
      <c r="US349" s="189"/>
      <c r="UT349" s="189"/>
      <c r="UU349" s="189"/>
      <c r="UV349" s="189"/>
      <c r="UW349" s="189"/>
      <c r="UX349" s="189"/>
      <c r="UY349" s="189"/>
      <c r="UZ349" s="189"/>
      <c r="VA349" s="189"/>
      <c r="VB349" s="189"/>
      <c r="VC349" s="189"/>
      <c r="VD349" s="189"/>
      <c r="VE349" s="189"/>
      <c r="VF349" s="189"/>
      <c r="VG349" s="189"/>
      <c r="VH349" s="189"/>
      <c r="VI349" s="189"/>
      <c r="VJ349" s="189"/>
      <c r="VK349" s="189"/>
      <c r="VL349" s="189"/>
      <c r="VM349" s="189"/>
      <c r="VN349" s="189"/>
      <c r="VO349" s="189"/>
      <c r="VP349" s="189"/>
      <c r="VQ349" s="189"/>
      <c r="VR349" s="189"/>
      <c r="VS349" s="189"/>
      <c r="VT349" s="189"/>
      <c r="VU349" s="189"/>
      <c r="VV349" s="189"/>
      <c r="VW349" s="189"/>
      <c r="VX349" s="189"/>
      <c r="VY349" s="189"/>
      <c r="VZ349" s="189"/>
      <c r="WA349" s="189"/>
      <c r="WB349" s="189"/>
      <c r="WC349" s="189"/>
      <c r="WD349" s="189"/>
      <c r="WE349" s="189"/>
      <c r="WF349" s="189"/>
      <c r="WG349" s="189"/>
      <c r="WH349" s="189"/>
      <c r="WI349" s="189"/>
      <c r="WJ349" s="189"/>
      <c r="WK349" s="189"/>
      <c r="WL349" s="189"/>
      <c r="WM349" s="189"/>
      <c r="WN349" s="189"/>
      <c r="WO349" s="189"/>
      <c r="WP349" s="189"/>
      <c r="WQ349" s="189"/>
      <c r="WR349" s="189"/>
      <c r="WS349" s="189"/>
      <c r="WT349" s="189"/>
      <c r="WU349" s="189"/>
      <c r="WV349" s="189"/>
      <c r="WW349" s="189"/>
      <c r="WX349" s="189"/>
      <c r="WY349" s="189"/>
      <c r="WZ349" s="189"/>
      <c r="XA349" s="189"/>
      <c r="XB349" s="189"/>
      <c r="XC349" s="189"/>
      <c r="XD349" s="189"/>
      <c r="XE349" s="189"/>
      <c r="XF349" s="189"/>
      <c r="XG349" s="189"/>
      <c r="XH349" s="189"/>
      <c r="XI349" s="189"/>
      <c r="XJ349" s="189"/>
      <c r="XK349" s="189"/>
      <c r="XL349" s="189"/>
      <c r="XM349" s="189"/>
      <c r="XN349" s="189"/>
      <c r="XO349" s="189"/>
      <c r="XP349" s="189"/>
      <c r="XQ349" s="189"/>
      <c r="XR349" s="189"/>
      <c r="XS349" s="189"/>
      <c r="XT349" s="189"/>
      <c r="XU349" s="189"/>
      <c r="XV349" s="189"/>
      <c r="XW349" s="189"/>
      <c r="XX349" s="189"/>
      <c r="XY349" s="189"/>
      <c r="XZ349" s="189"/>
      <c r="YA349" s="189"/>
      <c r="YB349" s="189"/>
      <c r="YC349" s="189"/>
      <c r="YD349" s="189"/>
      <c r="YE349" s="189"/>
      <c r="YF349" s="189"/>
      <c r="YG349" s="189"/>
      <c r="YH349" s="189"/>
      <c r="YI349" s="189"/>
      <c r="YJ349" s="189"/>
      <c r="YK349" s="189"/>
      <c r="YL349" s="189"/>
      <c r="YM349" s="189"/>
      <c r="YN349" s="189"/>
      <c r="YO349" s="189"/>
      <c r="YP349" s="189"/>
      <c r="YQ349" s="189"/>
      <c r="YR349" s="189"/>
      <c r="YS349" s="189"/>
      <c r="YT349" s="189"/>
      <c r="YU349" s="189"/>
      <c r="YV349" s="189"/>
      <c r="YW349" s="189"/>
      <c r="YX349" s="189"/>
      <c r="YY349" s="189"/>
      <c r="YZ349" s="189"/>
      <c r="ZA349" s="189"/>
      <c r="ZB349" s="189"/>
      <c r="ZC349" s="189"/>
      <c r="ZD349" s="189"/>
      <c r="ZE349" s="189"/>
      <c r="ZF349" s="189"/>
      <c r="ZG349" s="189"/>
      <c r="ZH349" s="189"/>
      <c r="ZI349" s="189"/>
      <c r="ZJ349" s="189"/>
      <c r="ZK349" s="189"/>
      <c r="ZL349" s="189"/>
      <c r="ZM349" s="189"/>
      <c r="ZN349" s="189"/>
      <c r="ZO349" s="189"/>
      <c r="ZP349" s="189"/>
      <c r="ZQ349" s="189"/>
      <c r="ZR349" s="189"/>
      <c r="ZS349" s="189"/>
      <c r="ZT349" s="189"/>
      <c r="ZU349" s="189"/>
      <c r="ZV349" s="189"/>
      <c r="ZW349" s="189"/>
      <c r="ZX349" s="189"/>
      <c r="ZY349" s="189"/>
      <c r="ZZ349" s="189"/>
      <c r="AAA349" s="189"/>
      <c r="AAB349" s="189"/>
      <c r="AAC349" s="189"/>
      <c r="AAD349" s="189"/>
      <c r="AAE349" s="189"/>
      <c r="AAF349" s="189"/>
      <c r="AAG349" s="189"/>
      <c r="AAH349" s="189"/>
      <c r="AAI349" s="189"/>
      <c r="AAJ349" s="189"/>
      <c r="AAK349" s="189"/>
      <c r="AAL349" s="189"/>
      <c r="AAM349" s="189"/>
      <c r="AAN349" s="189"/>
      <c r="AAO349" s="189"/>
      <c r="AAP349" s="189"/>
      <c r="AAQ349" s="189"/>
      <c r="AAR349" s="189"/>
      <c r="AAS349" s="189"/>
      <c r="AAT349" s="189"/>
      <c r="AAU349" s="189"/>
      <c r="AAV349" s="189"/>
      <c r="AAW349" s="189"/>
      <c r="AAX349" s="189"/>
      <c r="AAY349" s="189"/>
      <c r="AAZ349" s="189"/>
      <c r="ABA349" s="189"/>
      <c r="ABB349" s="189"/>
      <c r="ABC349" s="189"/>
      <c r="ABD349" s="189"/>
      <c r="ABE349" s="189"/>
      <c r="ABF349" s="189"/>
      <c r="ABG349" s="189"/>
      <c r="ABH349" s="189"/>
      <c r="ABI349" s="189"/>
      <c r="ABJ349" s="189"/>
      <c r="ABK349" s="189"/>
      <c r="ABL349" s="189"/>
      <c r="ABM349" s="189"/>
      <c r="ABN349" s="189"/>
      <c r="ABO349" s="189"/>
      <c r="ABP349" s="189"/>
      <c r="ABQ349" s="189"/>
      <c r="ABR349" s="189"/>
      <c r="ABS349" s="189"/>
      <c r="ABT349" s="189"/>
      <c r="ABU349" s="189"/>
      <c r="ABV349" s="189"/>
      <c r="ABW349" s="189"/>
      <c r="ABX349" s="189"/>
      <c r="ABY349" s="189"/>
      <c r="ABZ349" s="189"/>
      <c r="ACA349" s="189"/>
      <c r="ACB349" s="189"/>
      <c r="ACC349" s="189"/>
      <c r="ACD349" s="189"/>
      <c r="ACE349" s="189"/>
      <c r="ACF349" s="189"/>
      <c r="ACG349" s="189"/>
      <c r="ACH349" s="189"/>
      <c r="ACI349" s="189"/>
      <c r="ACJ349" s="189"/>
      <c r="ACK349" s="189"/>
      <c r="ACL349" s="189"/>
      <c r="ACM349" s="189"/>
      <c r="ACN349" s="189"/>
      <c r="ACO349" s="189"/>
      <c r="ACP349" s="189"/>
      <c r="ACQ349" s="189"/>
      <c r="ACR349" s="189"/>
      <c r="ACS349" s="189"/>
      <c r="ACT349" s="189"/>
      <c r="ACU349" s="189"/>
      <c r="ACV349" s="189"/>
      <c r="ACW349" s="189"/>
      <c r="ACX349" s="189"/>
      <c r="ACY349" s="189"/>
      <c r="ACZ349" s="189"/>
      <c r="ADA349" s="189"/>
      <c r="ADB349" s="189"/>
      <c r="ADC349" s="189"/>
      <c r="ADD349" s="189"/>
      <c r="ADE349" s="189"/>
      <c r="ADF349" s="189"/>
      <c r="ADG349" s="189"/>
      <c r="ADH349" s="189"/>
      <c r="ADI349" s="189"/>
      <c r="ADJ349" s="189"/>
      <c r="ADK349" s="189"/>
      <c r="ADL349" s="189"/>
      <c r="ADM349" s="189"/>
      <c r="ADN349" s="189"/>
      <c r="ADO349" s="189"/>
      <c r="ADP349" s="189"/>
      <c r="ADQ349" s="189"/>
      <c r="ADR349" s="189"/>
      <c r="ADS349" s="189"/>
      <c r="ADT349" s="189"/>
      <c r="ADU349" s="189"/>
      <c r="ADV349" s="189"/>
      <c r="ADW349" s="189"/>
      <c r="ADX349" s="189"/>
      <c r="ADY349" s="189"/>
      <c r="ADZ349" s="189"/>
      <c r="AEA349" s="189"/>
      <c r="AEB349" s="189"/>
      <c r="AEC349" s="189"/>
      <c r="AED349" s="189"/>
      <c r="AEE349" s="189"/>
      <c r="AEF349" s="189"/>
      <c r="AEG349" s="189"/>
      <c r="AEH349" s="189"/>
      <c r="AEI349" s="189"/>
      <c r="AEJ349" s="189"/>
      <c r="AEK349" s="189"/>
      <c r="AEL349" s="189"/>
      <c r="AEM349" s="189"/>
      <c r="AEN349" s="189"/>
      <c r="AEO349" s="189"/>
      <c r="AEP349" s="189"/>
      <c r="AEQ349" s="189"/>
      <c r="AER349" s="189"/>
      <c r="AES349" s="189"/>
      <c r="AET349" s="189"/>
      <c r="AEU349" s="189"/>
      <c r="AEV349" s="189"/>
      <c r="AEW349" s="189"/>
      <c r="AEX349" s="189"/>
      <c r="AEY349" s="189"/>
      <c r="AEZ349" s="189"/>
      <c r="AFA349" s="189"/>
      <c r="AFB349" s="189"/>
      <c r="AFC349" s="189"/>
      <c r="AFD349" s="189"/>
      <c r="AFE349" s="189"/>
      <c r="AFF349" s="189"/>
      <c r="AFG349" s="189"/>
      <c r="AFH349" s="189"/>
      <c r="AFI349" s="189"/>
      <c r="AFJ349" s="189"/>
      <c r="AFK349" s="189"/>
      <c r="AFL349" s="189"/>
      <c r="AFM349" s="189"/>
      <c r="AFN349" s="189"/>
      <c r="AFO349" s="189"/>
      <c r="AFP349" s="189"/>
      <c r="AFQ349" s="189"/>
      <c r="AFR349" s="189"/>
      <c r="AFS349" s="189"/>
      <c r="AFT349" s="189"/>
      <c r="AFU349" s="189"/>
      <c r="AFV349" s="189"/>
      <c r="AFW349" s="189"/>
      <c r="AFX349" s="189"/>
      <c r="AFY349" s="189"/>
      <c r="AFZ349" s="189"/>
      <c r="AGA349" s="189"/>
      <c r="AGB349" s="189"/>
      <c r="AGC349" s="189"/>
      <c r="AGD349" s="189"/>
      <c r="AGE349" s="189"/>
      <c r="AGF349" s="189"/>
      <c r="AGG349" s="189"/>
      <c r="AGH349" s="189"/>
      <c r="AGI349" s="189"/>
      <c r="AGJ349" s="189"/>
      <c r="AGK349" s="189"/>
      <c r="AGL349" s="189"/>
      <c r="AGM349" s="189"/>
      <c r="AGN349" s="189"/>
      <c r="AGO349" s="189"/>
      <c r="AGP349" s="189"/>
      <c r="AGQ349" s="189"/>
      <c r="AGR349" s="189"/>
      <c r="AGS349" s="189"/>
      <c r="AGT349" s="189"/>
      <c r="AGU349" s="189"/>
      <c r="AGV349" s="189"/>
      <c r="AGW349" s="189"/>
      <c r="AGX349" s="189"/>
      <c r="AGY349" s="189"/>
      <c r="AGZ349" s="189"/>
      <c r="AHA349" s="189"/>
      <c r="AHB349" s="189"/>
      <c r="AHC349" s="189"/>
      <c r="AHD349" s="189"/>
      <c r="AHE349" s="189"/>
      <c r="AHF349" s="189"/>
      <c r="AHG349" s="189"/>
      <c r="AHH349" s="189"/>
      <c r="AHI349" s="189"/>
      <c r="AHJ349" s="189"/>
      <c r="AHK349" s="189"/>
      <c r="AHL349" s="189"/>
      <c r="AHM349" s="189"/>
      <c r="AHN349" s="189"/>
      <c r="AHO349" s="189"/>
      <c r="AHP349" s="189"/>
      <c r="AHQ349" s="189"/>
      <c r="AHR349" s="189"/>
      <c r="AHS349" s="189"/>
      <c r="AHT349" s="189"/>
      <c r="AHU349" s="189"/>
      <c r="AHV349" s="189"/>
      <c r="AHW349" s="189"/>
      <c r="AHX349" s="189"/>
      <c r="AHY349" s="189"/>
      <c r="AHZ349" s="189"/>
      <c r="AIA349" s="189"/>
      <c r="AIB349" s="189"/>
      <c r="AIC349" s="189"/>
      <c r="AID349" s="189"/>
      <c r="AIE349" s="189"/>
      <c r="AIF349" s="189"/>
      <c r="AIG349" s="189"/>
      <c r="AIH349" s="189"/>
      <c r="AII349" s="189"/>
      <c r="AIJ349" s="189"/>
      <c r="AIK349" s="189"/>
      <c r="AIL349" s="189"/>
      <c r="AIM349" s="189"/>
      <c r="AIN349" s="189"/>
      <c r="AIO349" s="189"/>
      <c r="AIP349" s="189"/>
      <c r="AIQ349" s="189"/>
      <c r="AIR349" s="189"/>
      <c r="AIS349" s="189"/>
      <c r="AIT349" s="189"/>
      <c r="AIU349" s="189"/>
      <c r="AIV349" s="189"/>
      <c r="AIW349" s="189"/>
      <c r="AIX349" s="189"/>
      <c r="AIY349" s="189"/>
      <c r="AIZ349" s="189"/>
      <c r="AJA349" s="189"/>
      <c r="AJB349" s="189"/>
      <c r="AJC349" s="189"/>
      <c r="AJD349" s="189"/>
      <c r="AJE349" s="189"/>
      <c r="AJF349" s="189"/>
      <c r="AJG349" s="189"/>
      <c r="AJH349" s="189"/>
      <c r="AJI349" s="189"/>
      <c r="AJJ349" s="189"/>
      <c r="AJK349" s="189"/>
      <c r="AJL349" s="189"/>
      <c r="AJM349" s="189"/>
      <c r="AJN349" s="189"/>
      <c r="AJO349" s="189"/>
      <c r="AJP349" s="189"/>
      <c r="AJQ349" s="189"/>
      <c r="AJR349" s="189"/>
      <c r="AJS349" s="189"/>
      <c r="AJT349" s="189"/>
      <c r="AJU349" s="189"/>
      <c r="AJV349" s="189"/>
      <c r="AJW349" s="189"/>
      <c r="AJX349" s="189"/>
      <c r="AJY349" s="189"/>
      <c r="AJZ349" s="189"/>
      <c r="AKA349" s="189"/>
      <c r="AKB349" s="189"/>
      <c r="AKC349" s="189"/>
      <c r="AKD349" s="189"/>
      <c r="AKE349" s="189"/>
      <c r="AKF349" s="189"/>
      <c r="AKG349" s="189"/>
      <c r="AKH349" s="189"/>
      <c r="AKI349" s="189"/>
      <c r="AKJ349" s="189"/>
      <c r="AKK349" s="189"/>
      <c r="AKL349" s="189"/>
      <c r="AKM349" s="189"/>
      <c r="AKN349" s="189"/>
      <c r="AKO349" s="189"/>
      <c r="AKP349" s="189"/>
      <c r="AKQ349" s="189"/>
      <c r="AKR349" s="189"/>
      <c r="AKS349" s="189"/>
      <c r="AKT349" s="189"/>
      <c r="AKU349" s="189"/>
      <c r="AKV349" s="189"/>
      <c r="AKW349" s="189"/>
      <c r="AKX349" s="189"/>
      <c r="AKY349" s="189"/>
      <c r="AKZ349" s="189"/>
      <c r="ALA349" s="189"/>
      <c r="ALB349" s="189"/>
      <c r="ALC349" s="189"/>
      <c r="ALD349" s="189"/>
      <c r="ALE349" s="189"/>
      <c r="ALF349" s="189"/>
      <c r="ALG349" s="189"/>
      <c r="ALH349" s="189"/>
      <c r="ALI349" s="189"/>
      <c r="ALJ349" s="189"/>
      <c r="ALK349" s="189"/>
      <c r="ALL349" s="189"/>
      <c r="ALM349" s="189"/>
      <c r="ALN349" s="189"/>
      <c r="ALO349" s="189"/>
      <c r="ALP349" s="189"/>
      <c r="ALQ349" s="189"/>
      <c r="ALR349" s="189"/>
      <c r="ALS349" s="189"/>
      <c r="ALT349" s="189"/>
      <c r="ALU349" s="189"/>
      <c r="ALV349" s="189"/>
      <c r="ALW349" s="189"/>
      <c r="ALX349" s="189"/>
      <c r="ALY349" s="189"/>
      <c r="ALZ349" s="189"/>
      <c r="AMA349" s="189"/>
      <c r="AMB349" s="189"/>
      <c r="AMC349" s="189"/>
      <c r="AMD349" s="189"/>
      <c r="AME349" s="189"/>
      <c r="AMF349" s="189"/>
      <c r="AMG349" s="189"/>
      <c r="AMH349" s="189"/>
      <c r="AMI349" s="189"/>
      <c r="AMJ349" s="189"/>
    </row>
    <row r="350" s="226" customFormat="true" ht="24" hidden="false" customHeight="true" outlineLevel="0" collapsed="false">
      <c r="A350" s="119"/>
      <c r="B350" s="177"/>
      <c r="C350" s="178"/>
      <c r="D350" s="119"/>
      <c r="E350" s="184" t="s">
        <v>769</v>
      </c>
      <c r="F350" s="183" t="s">
        <v>1129</v>
      </c>
      <c r="G350" s="186" t="s">
        <v>1787</v>
      </c>
      <c r="H350" s="184" t="n">
        <v>1</v>
      </c>
      <c r="I350" s="186" t="s">
        <v>605</v>
      </c>
      <c r="J350" s="183" t="s">
        <v>6</v>
      </c>
      <c r="K350" s="185" t="s">
        <v>1788</v>
      </c>
      <c r="L350" s="186" t="str">
        <f aca="false">VLOOKUP(K350,CódigosRetorno!$A$2:$B$1795,2,FALSE())</f>
        <v>El XML no contiene el tag o no existe información de código de tributo.</v>
      </c>
      <c r="M350" s="184" t="s">
        <v>8</v>
      </c>
      <c r="N350" s="188"/>
      <c r="O350" s="189"/>
      <c r="P350" s="189"/>
      <c r="Q350" s="189"/>
      <c r="R350" s="189"/>
      <c r="S350" s="189"/>
      <c r="T350" s="189"/>
      <c r="U350" s="189"/>
      <c r="V350" s="189"/>
      <c r="W350" s="189"/>
      <c r="X350" s="189"/>
      <c r="Y350" s="189"/>
      <c r="Z350" s="189"/>
      <c r="AA350" s="189"/>
      <c r="AB350" s="189"/>
      <c r="AC350" s="189"/>
      <c r="AD350" s="189"/>
      <c r="AE350" s="189"/>
      <c r="AF350" s="189"/>
      <c r="AG350" s="189"/>
      <c r="AH350" s="189"/>
      <c r="AI350" s="189"/>
      <c r="AJ350" s="189"/>
      <c r="AK350" s="189"/>
      <c r="AL350" s="189"/>
      <c r="AM350" s="189"/>
      <c r="AN350" s="189"/>
      <c r="AO350" s="189"/>
      <c r="AP350" s="189"/>
      <c r="AQ350" s="189"/>
      <c r="AR350" s="189"/>
      <c r="AS350" s="189"/>
      <c r="AT350" s="189"/>
      <c r="AU350" s="189"/>
      <c r="AV350" s="189"/>
      <c r="AW350" s="189"/>
      <c r="AX350" s="189"/>
      <c r="AY350" s="189"/>
      <c r="AZ350" s="189"/>
      <c r="BA350" s="189"/>
      <c r="BB350" s="189"/>
      <c r="BC350" s="189"/>
      <c r="BD350" s="189"/>
      <c r="BE350" s="189"/>
      <c r="BF350" s="189"/>
      <c r="BG350" s="189"/>
      <c r="BH350" s="189"/>
      <c r="BI350" s="189"/>
      <c r="BJ350" s="189"/>
      <c r="BK350" s="189"/>
      <c r="BL350" s="189"/>
      <c r="BM350" s="189"/>
      <c r="BN350" s="189"/>
      <c r="BO350" s="189"/>
      <c r="BP350" s="189"/>
      <c r="BQ350" s="189"/>
      <c r="BR350" s="189"/>
      <c r="BS350" s="189"/>
      <c r="BT350" s="189"/>
      <c r="BU350" s="189"/>
      <c r="BV350" s="189"/>
      <c r="BW350" s="189"/>
      <c r="BX350" s="189"/>
      <c r="BY350" s="189"/>
      <c r="BZ350" s="189"/>
      <c r="CA350" s="189"/>
      <c r="CB350" s="189"/>
      <c r="CC350" s="189"/>
      <c r="CD350" s="189"/>
      <c r="CE350" s="189"/>
      <c r="CF350" s="189"/>
      <c r="CG350" s="189"/>
      <c r="CH350" s="189"/>
      <c r="CI350" s="189"/>
      <c r="CJ350" s="189"/>
      <c r="CK350" s="189"/>
      <c r="CL350" s="189"/>
      <c r="CM350" s="189"/>
      <c r="CN350" s="189"/>
      <c r="CO350" s="189"/>
      <c r="CP350" s="189"/>
      <c r="CQ350" s="189"/>
      <c r="CR350" s="189"/>
      <c r="CS350" s="189"/>
      <c r="CT350" s="189"/>
      <c r="CU350" s="189"/>
      <c r="CV350" s="189"/>
      <c r="CW350" s="189"/>
      <c r="CX350" s="189"/>
      <c r="CY350" s="189"/>
      <c r="CZ350" s="189"/>
      <c r="DA350" s="189"/>
      <c r="DB350" s="189"/>
      <c r="DC350" s="189"/>
      <c r="DD350" s="189"/>
      <c r="DE350" s="189"/>
      <c r="DF350" s="189"/>
      <c r="DG350" s="189"/>
      <c r="DH350" s="189"/>
      <c r="DI350" s="189"/>
      <c r="DJ350" s="189"/>
      <c r="DK350" s="189"/>
      <c r="DL350" s="189"/>
      <c r="DM350" s="189"/>
      <c r="DN350" s="189"/>
      <c r="DO350" s="189"/>
      <c r="DP350" s="189"/>
      <c r="DQ350" s="189"/>
      <c r="DR350" s="189"/>
      <c r="DS350" s="189"/>
      <c r="DT350" s="189"/>
      <c r="DU350" s="189"/>
      <c r="DV350" s="189"/>
      <c r="DW350" s="189"/>
      <c r="DX350" s="189"/>
      <c r="DY350" s="189"/>
      <c r="DZ350" s="189"/>
      <c r="EA350" s="189"/>
      <c r="EB350" s="189"/>
      <c r="EC350" s="189"/>
      <c r="ED350" s="189"/>
      <c r="EE350" s="189"/>
      <c r="EF350" s="189"/>
      <c r="EG350" s="189"/>
      <c r="EH350" s="189"/>
      <c r="EI350" s="189"/>
      <c r="EJ350" s="189"/>
      <c r="EK350" s="189"/>
      <c r="EL350" s="189"/>
      <c r="EM350" s="189"/>
      <c r="EN350" s="189"/>
      <c r="EO350" s="189"/>
      <c r="EP350" s="189"/>
      <c r="EQ350" s="189"/>
      <c r="ER350" s="189"/>
      <c r="ES350" s="189"/>
      <c r="ET350" s="189"/>
      <c r="EU350" s="189"/>
      <c r="EV350" s="189"/>
      <c r="EW350" s="189"/>
      <c r="EX350" s="189"/>
      <c r="EY350" s="189"/>
      <c r="EZ350" s="189"/>
      <c r="FA350" s="189"/>
      <c r="FB350" s="189"/>
      <c r="FC350" s="189"/>
      <c r="FD350" s="189"/>
      <c r="FE350" s="189"/>
      <c r="FF350" s="189"/>
      <c r="FG350" s="189"/>
      <c r="FH350" s="189"/>
      <c r="FI350" s="189"/>
      <c r="FJ350" s="189"/>
      <c r="FK350" s="189"/>
      <c r="FL350" s="189"/>
      <c r="FM350" s="189"/>
      <c r="FN350" s="189"/>
      <c r="FO350" s="189"/>
      <c r="FP350" s="189"/>
      <c r="FQ350" s="189"/>
      <c r="FR350" s="189"/>
      <c r="FS350" s="189"/>
      <c r="FT350" s="189"/>
      <c r="FU350" s="189"/>
      <c r="FV350" s="189"/>
      <c r="FW350" s="189"/>
      <c r="FX350" s="189"/>
      <c r="FY350" s="189"/>
      <c r="FZ350" s="189"/>
      <c r="GA350" s="189"/>
      <c r="GB350" s="189"/>
      <c r="GC350" s="189"/>
      <c r="GD350" s="189"/>
      <c r="GE350" s="189"/>
      <c r="GF350" s="189"/>
      <c r="GG350" s="189"/>
      <c r="GH350" s="189"/>
      <c r="GI350" s="189"/>
      <c r="GJ350" s="189"/>
      <c r="GK350" s="189"/>
      <c r="GL350" s="189"/>
      <c r="GM350" s="189"/>
      <c r="GN350" s="189"/>
      <c r="GO350" s="189"/>
      <c r="GP350" s="189"/>
      <c r="GQ350" s="189"/>
      <c r="GR350" s="189"/>
      <c r="GS350" s="189"/>
      <c r="GT350" s="189"/>
      <c r="GU350" s="189"/>
      <c r="GV350" s="189"/>
      <c r="GW350" s="189"/>
      <c r="GX350" s="189"/>
      <c r="GY350" s="189"/>
      <c r="GZ350" s="189"/>
      <c r="HA350" s="189"/>
      <c r="HB350" s="189"/>
      <c r="HC350" s="189"/>
      <c r="HD350" s="189"/>
      <c r="HE350" s="189"/>
      <c r="HF350" s="189"/>
      <c r="HG350" s="189"/>
      <c r="HH350" s="189"/>
      <c r="HI350" s="189"/>
      <c r="HJ350" s="189"/>
      <c r="HK350" s="189"/>
      <c r="HL350" s="189"/>
      <c r="HM350" s="189"/>
      <c r="HN350" s="189"/>
      <c r="HO350" s="189"/>
      <c r="HP350" s="189"/>
      <c r="HQ350" s="189"/>
      <c r="HR350" s="189"/>
      <c r="HS350" s="189"/>
      <c r="HT350" s="189"/>
      <c r="HU350" s="189"/>
      <c r="HV350" s="189"/>
      <c r="HW350" s="189"/>
      <c r="HX350" s="189"/>
      <c r="HY350" s="189"/>
      <c r="HZ350" s="189"/>
      <c r="IA350" s="189"/>
      <c r="IB350" s="189"/>
      <c r="IC350" s="189"/>
      <c r="ID350" s="189"/>
      <c r="IE350" s="189"/>
      <c r="IF350" s="189"/>
      <c r="IG350" s="189"/>
      <c r="IH350" s="189"/>
      <c r="II350" s="189"/>
      <c r="IJ350" s="189"/>
      <c r="IK350" s="189"/>
      <c r="IL350" s="189"/>
      <c r="IM350" s="189"/>
      <c r="IN350" s="189"/>
      <c r="IO350" s="189"/>
      <c r="IP350" s="189"/>
      <c r="IQ350" s="189"/>
      <c r="IR350" s="189"/>
      <c r="IS350" s="189"/>
      <c r="IT350" s="189"/>
      <c r="IU350" s="189"/>
      <c r="IV350" s="189"/>
      <c r="IW350" s="189"/>
      <c r="IX350" s="189"/>
      <c r="IY350" s="189"/>
      <c r="IZ350" s="189"/>
      <c r="JA350" s="189"/>
      <c r="JB350" s="189"/>
      <c r="JC350" s="189"/>
      <c r="JD350" s="189"/>
      <c r="JE350" s="189"/>
      <c r="JF350" s="189"/>
      <c r="JG350" s="189"/>
      <c r="JH350" s="189"/>
      <c r="JI350" s="189"/>
      <c r="JJ350" s="189"/>
      <c r="JK350" s="189"/>
      <c r="JL350" s="189"/>
      <c r="JM350" s="189"/>
      <c r="JN350" s="189"/>
      <c r="JO350" s="189"/>
      <c r="JP350" s="189"/>
      <c r="JQ350" s="189"/>
      <c r="JR350" s="189"/>
      <c r="JS350" s="189"/>
      <c r="JT350" s="189"/>
      <c r="JU350" s="189"/>
      <c r="JV350" s="189"/>
      <c r="JW350" s="189"/>
      <c r="JX350" s="189"/>
      <c r="JY350" s="189"/>
      <c r="JZ350" s="189"/>
      <c r="KA350" s="189"/>
      <c r="KB350" s="189"/>
      <c r="KC350" s="189"/>
      <c r="KD350" s="189"/>
      <c r="KE350" s="189"/>
      <c r="KF350" s="189"/>
      <c r="KG350" s="189"/>
      <c r="KH350" s="189"/>
      <c r="KI350" s="189"/>
      <c r="KJ350" s="189"/>
      <c r="KK350" s="189"/>
      <c r="KL350" s="189"/>
      <c r="KM350" s="189"/>
      <c r="KN350" s="189"/>
      <c r="KO350" s="189"/>
      <c r="KP350" s="189"/>
      <c r="KQ350" s="189"/>
      <c r="KR350" s="189"/>
      <c r="KS350" s="189"/>
      <c r="KT350" s="189"/>
      <c r="KU350" s="189"/>
      <c r="KV350" s="189"/>
      <c r="KW350" s="189"/>
      <c r="KX350" s="189"/>
      <c r="KY350" s="189"/>
      <c r="KZ350" s="189"/>
      <c r="LA350" s="189"/>
      <c r="LB350" s="189"/>
      <c r="LC350" s="189"/>
      <c r="LD350" s="189"/>
      <c r="LE350" s="189"/>
      <c r="LF350" s="189"/>
      <c r="LG350" s="189"/>
      <c r="LH350" s="189"/>
      <c r="LI350" s="189"/>
      <c r="LJ350" s="189"/>
      <c r="LK350" s="189"/>
      <c r="LL350" s="189"/>
      <c r="LM350" s="189"/>
      <c r="LN350" s="189"/>
      <c r="LO350" s="189"/>
      <c r="LP350" s="189"/>
      <c r="LQ350" s="189"/>
      <c r="LR350" s="189"/>
      <c r="LS350" s="189"/>
      <c r="LT350" s="189"/>
      <c r="LU350" s="189"/>
      <c r="LV350" s="189"/>
      <c r="LW350" s="189"/>
      <c r="LX350" s="189"/>
      <c r="LY350" s="189"/>
      <c r="LZ350" s="189"/>
      <c r="MA350" s="189"/>
      <c r="MB350" s="189"/>
      <c r="MC350" s="189"/>
      <c r="MD350" s="189"/>
      <c r="ME350" s="189"/>
      <c r="MF350" s="189"/>
      <c r="MG350" s="189"/>
      <c r="MH350" s="189"/>
      <c r="MI350" s="189"/>
      <c r="MJ350" s="189"/>
      <c r="MK350" s="189"/>
      <c r="ML350" s="189"/>
      <c r="MM350" s="189"/>
      <c r="MN350" s="189"/>
      <c r="MO350" s="189"/>
      <c r="MP350" s="189"/>
      <c r="MQ350" s="189"/>
      <c r="MR350" s="189"/>
      <c r="MS350" s="189"/>
      <c r="MT350" s="189"/>
      <c r="MU350" s="189"/>
      <c r="MV350" s="189"/>
      <c r="MW350" s="189"/>
      <c r="MX350" s="189"/>
      <c r="MY350" s="189"/>
      <c r="MZ350" s="189"/>
      <c r="NA350" s="189"/>
      <c r="NB350" s="189"/>
      <c r="NC350" s="189"/>
      <c r="ND350" s="189"/>
      <c r="NE350" s="189"/>
      <c r="NF350" s="189"/>
      <c r="NG350" s="189"/>
      <c r="NH350" s="189"/>
      <c r="NI350" s="189"/>
      <c r="NJ350" s="189"/>
      <c r="NK350" s="189"/>
      <c r="NL350" s="189"/>
      <c r="NM350" s="189"/>
      <c r="NN350" s="189"/>
      <c r="NO350" s="189"/>
      <c r="NP350" s="189"/>
      <c r="NQ350" s="189"/>
      <c r="NR350" s="189"/>
      <c r="NS350" s="189"/>
      <c r="NT350" s="189"/>
      <c r="NU350" s="189"/>
      <c r="NV350" s="189"/>
      <c r="NW350" s="189"/>
      <c r="NX350" s="189"/>
      <c r="NY350" s="189"/>
      <c r="NZ350" s="189"/>
      <c r="OA350" s="189"/>
      <c r="OB350" s="189"/>
      <c r="OC350" s="189"/>
      <c r="OD350" s="189"/>
      <c r="OE350" s="189"/>
      <c r="OF350" s="189"/>
      <c r="OG350" s="189"/>
      <c r="OH350" s="189"/>
      <c r="OI350" s="189"/>
      <c r="OJ350" s="189"/>
      <c r="OK350" s="189"/>
      <c r="OL350" s="189"/>
      <c r="OM350" s="189"/>
      <c r="ON350" s="189"/>
      <c r="OO350" s="189"/>
      <c r="OP350" s="189"/>
      <c r="OQ350" s="189"/>
      <c r="OR350" s="189"/>
      <c r="OS350" s="189"/>
      <c r="OT350" s="189"/>
      <c r="OU350" s="189"/>
      <c r="OV350" s="189"/>
      <c r="OW350" s="189"/>
      <c r="OX350" s="189"/>
      <c r="OY350" s="189"/>
      <c r="OZ350" s="189"/>
      <c r="PA350" s="189"/>
      <c r="PB350" s="189"/>
      <c r="PC350" s="189"/>
      <c r="PD350" s="189"/>
      <c r="PE350" s="189"/>
      <c r="PF350" s="189"/>
      <c r="PG350" s="189"/>
      <c r="PH350" s="189"/>
      <c r="PI350" s="189"/>
      <c r="PJ350" s="189"/>
      <c r="PK350" s="189"/>
      <c r="PL350" s="189"/>
      <c r="PM350" s="189"/>
      <c r="PN350" s="189"/>
      <c r="PO350" s="189"/>
      <c r="PP350" s="189"/>
      <c r="PQ350" s="189"/>
      <c r="PR350" s="189"/>
      <c r="PS350" s="189"/>
      <c r="PT350" s="189"/>
      <c r="PU350" s="189"/>
      <c r="PV350" s="189"/>
      <c r="PW350" s="189"/>
      <c r="PX350" s="189"/>
      <c r="PY350" s="189"/>
      <c r="PZ350" s="189"/>
      <c r="QA350" s="189"/>
      <c r="QB350" s="189"/>
      <c r="QC350" s="189"/>
      <c r="QD350" s="189"/>
      <c r="QE350" s="189"/>
      <c r="QF350" s="189"/>
      <c r="QG350" s="189"/>
      <c r="QH350" s="189"/>
      <c r="QI350" s="189"/>
      <c r="QJ350" s="189"/>
      <c r="QK350" s="189"/>
      <c r="QL350" s="189"/>
      <c r="QM350" s="189"/>
      <c r="QN350" s="189"/>
      <c r="QO350" s="189"/>
      <c r="QP350" s="189"/>
      <c r="QQ350" s="189"/>
      <c r="QR350" s="189"/>
      <c r="QS350" s="189"/>
      <c r="QT350" s="189"/>
      <c r="QU350" s="189"/>
      <c r="QV350" s="189"/>
      <c r="QW350" s="189"/>
      <c r="QX350" s="189"/>
      <c r="QY350" s="189"/>
      <c r="QZ350" s="189"/>
      <c r="RA350" s="189"/>
      <c r="RB350" s="189"/>
      <c r="RC350" s="189"/>
      <c r="RD350" s="189"/>
      <c r="RE350" s="189"/>
      <c r="RF350" s="189"/>
      <c r="RG350" s="189"/>
      <c r="RH350" s="189"/>
      <c r="RI350" s="189"/>
      <c r="RJ350" s="189"/>
      <c r="RK350" s="189"/>
      <c r="RL350" s="189"/>
      <c r="RM350" s="189"/>
      <c r="RN350" s="189"/>
      <c r="RO350" s="189"/>
      <c r="RP350" s="189"/>
      <c r="RQ350" s="189"/>
      <c r="RR350" s="189"/>
      <c r="RS350" s="189"/>
      <c r="RT350" s="189"/>
      <c r="RU350" s="189"/>
      <c r="RV350" s="189"/>
      <c r="RW350" s="189"/>
      <c r="RX350" s="189"/>
      <c r="RY350" s="189"/>
      <c r="RZ350" s="189"/>
      <c r="SA350" s="189"/>
      <c r="SB350" s="189"/>
      <c r="SC350" s="189"/>
      <c r="SD350" s="189"/>
      <c r="SE350" s="189"/>
      <c r="SF350" s="189"/>
      <c r="SG350" s="189"/>
      <c r="SH350" s="189"/>
      <c r="SI350" s="189"/>
      <c r="SJ350" s="189"/>
      <c r="SK350" s="189"/>
      <c r="SL350" s="189"/>
      <c r="SM350" s="189"/>
      <c r="SN350" s="189"/>
      <c r="SO350" s="189"/>
      <c r="SP350" s="189"/>
      <c r="SQ350" s="189"/>
      <c r="SR350" s="189"/>
      <c r="SS350" s="189"/>
      <c r="ST350" s="189"/>
      <c r="SU350" s="189"/>
      <c r="SV350" s="189"/>
      <c r="SW350" s="189"/>
      <c r="SX350" s="189"/>
      <c r="SY350" s="189"/>
      <c r="SZ350" s="189"/>
      <c r="TA350" s="189"/>
      <c r="TB350" s="189"/>
      <c r="TC350" s="189"/>
      <c r="TD350" s="189"/>
      <c r="TE350" s="189"/>
      <c r="TF350" s="189"/>
      <c r="TG350" s="189"/>
      <c r="TH350" s="189"/>
      <c r="TI350" s="189"/>
      <c r="TJ350" s="189"/>
      <c r="TK350" s="189"/>
      <c r="TL350" s="189"/>
      <c r="TM350" s="189"/>
      <c r="TN350" s="189"/>
      <c r="TO350" s="189"/>
      <c r="TP350" s="189"/>
      <c r="TQ350" s="189"/>
      <c r="TR350" s="189"/>
      <c r="TS350" s="189"/>
      <c r="TT350" s="189"/>
      <c r="TU350" s="189"/>
      <c r="TV350" s="189"/>
      <c r="TW350" s="189"/>
      <c r="TX350" s="189"/>
      <c r="TY350" s="189"/>
      <c r="TZ350" s="189"/>
      <c r="UA350" s="189"/>
      <c r="UB350" s="189"/>
      <c r="UC350" s="189"/>
      <c r="UD350" s="189"/>
      <c r="UE350" s="189"/>
      <c r="UF350" s="189"/>
      <c r="UG350" s="189"/>
      <c r="UH350" s="189"/>
      <c r="UI350" s="189"/>
      <c r="UJ350" s="189"/>
      <c r="UK350" s="189"/>
      <c r="UL350" s="189"/>
      <c r="UM350" s="189"/>
      <c r="UN350" s="189"/>
      <c r="UO350" s="189"/>
      <c r="UP350" s="189"/>
      <c r="UQ350" s="189"/>
      <c r="UR350" s="189"/>
      <c r="US350" s="189"/>
      <c r="UT350" s="189"/>
      <c r="UU350" s="189"/>
      <c r="UV350" s="189"/>
      <c r="UW350" s="189"/>
      <c r="UX350" s="189"/>
      <c r="UY350" s="189"/>
      <c r="UZ350" s="189"/>
      <c r="VA350" s="189"/>
      <c r="VB350" s="189"/>
      <c r="VC350" s="189"/>
      <c r="VD350" s="189"/>
      <c r="VE350" s="189"/>
      <c r="VF350" s="189"/>
      <c r="VG350" s="189"/>
      <c r="VH350" s="189"/>
      <c r="VI350" s="189"/>
      <c r="VJ350" s="189"/>
      <c r="VK350" s="189"/>
      <c r="VL350" s="189"/>
      <c r="VM350" s="189"/>
      <c r="VN350" s="189"/>
      <c r="VO350" s="189"/>
      <c r="VP350" s="189"/>
      <c r="VQ350" s="189"/>
      <c r="VR350" s="189"/>
      <c r="VS350" s="189"/>
      <c r="VT350" s="189"/>
      <c r="VU350" s="189"/>
      <c r="VV350" s="189"/>
      <c r="VW350" s="189"/>
      <c r="VX350" s="189"/>
      <c r="VY350" s="189"/>
      <c r="VZ350" s="189"/>
      <c r="WA350" s="189"/>
      <c r="WB350" s="189"/>
      <c r="WC350" s="189"/>
      <c r="WD350" s="189"/>
      <c r="WE350" s="189"/>
      <c r="WF350" s="189"/>
      <c r="WG350" s="189"/>
      <c r="WH350" s="189"/>
      <c r="WI350" s="189"/>
      <c r="WJ350" s="189"/>
      <c r="WK350" s="189"/>
      <c r="WL350" s="189"/>
      <c r="WM350" s="189"/>
      <c r="WN350" s="189"/>
      <c r="WO350" s="189"/>
      <c r="WP350" s="189"/>
      <c r="WQ350" s="189"/>
      <c r="WR350" s="189"/>
      <c r="WS350" s="189"/>
      <c r="WT350" s="189"/>
      <c r="WU350" s="189"/>
      <c r="WV350" s="189"/>
      <c r="WW350" s="189"/>
      <c r="WX350" s="189"/>
      <c r="WY350" s="189"/>
      <c r="WZ350" s="189"/>
      <c r="XA350" s="189"/>
      <c r="XB350" s="189"/>
      <c r="XC350" s="189"/>
      <c r="XD350" s="189"/>
      <c r="XE350" s="189"/>
      <c r="XF350" s="189"/>
      <c r="XG350" s="189"/>
      <c r="XH350" s="189"/>
      <c r="XI350" s="189"/>
      <c r="XJ350" s="189"/>
      <c r="XK350" s="189"/>
      <c r="XL350" s="189"/>
      <c r="XM350" s="189"/>
      <c r="XN350" s="189"/>
      <c r="XO350" s="189"/>
      <c r="XP350" s="189"/>
      <c r="XQ350" s="189"/>
      <c r="XR350" s="189"/>
      <c r="XS350" s="189"/>
      <c r="XT350" s="189"/>
      <c r="XU350" s="189"/>
      <c r="XV350" s="189"/>
      <c r="XW350" s="189"/>
      <c r="XX350" s="189"/>
      <c r="XY350" s="189"/>
      <c r="XZ350" s="189"/>
      <c r="YA350" s="189"/>
      <c r="YB350" s="189"/>
      <c r="YC350" s="189"/>
      <c r="YD350" s="189"/>
      <c r="YE350" s="189"/>
      <c r="YF350" s="189"/>
      <c r="YG350" s="189"/>
      <c r="YH350" s="189"/>
      <c r="YI350" s="189"/>
      <c r="YJ350" s="189"/>
      <c r="YK350" s="189"/>
      <c r="YL350" s="189"/>
      <c r="YM350" s="189"/>
      <c r="YN350" s="189"/>
      <c r="YO350" s="189"/>
      <c r="YP350" s="189"/>
      <c r="YQ350" s="189"/>
      <c r="YR350" s="189"/>
      <c r="YS350" s="189"/>
      <c r="YT350" s="189"/>
      <c r="YU350" s="189"/>
      <c r="YV350" s="189"/>
      <c r="YW350" s="189"/>
      <c r="YX350" s="189"/>
      <c r="YY350" s="189"/>
      <c r="YZ350" s="189"/>
      <c r="ZA350" s="189"/>
      <c r="ZB350" s="189"/>
      <c r="ZC350" s="189"/>
      <c r="ZD350" s="189"/>
      <c r="ZE350" s="189"/>
      <c r="ZF350" s="189"/>
      <c r="ZG350" s="189"/>
      <c r="ZH350" s="189"/>
      <c r="ZI350" s="189"/>
      <c r="ZJ350" s="189"/>
      <c r="ZK350" s="189"/>
      <c r="ZL350" s="189"/>
      <c r="ZM350" s="189"/>
      <c r="ZN350" s="189"/>
      <c r="ZO350" s="189"/>
      <c r="ZP350" s="189"/>
      <c r="ZQ350" s="189"/>
      <c r="ZR350" s="189"/>
      <c r="ZS350" s="189"/>
      <c r="ZT350" s="189"/>
      <c r="ZU350" s="189"/>
      <c r="ZV350" s="189"/>
      <c r="ZW350" s="189"/>
      <c r="ZX350" s="189"/>
      <c r="ZY350" s="189"/>
      <c r="ZZ350" s="189"/>
      <c r="AAA350" s="189"/>
      <c r="AAB350" s="189"/>
      <c r="AAC350" s="189"/>
      <c r="AAD350" s="189"/>
      <c r="AAE350" s="189"/>
      <c r="AAF350" s="189"/>
      <c r="AAG350" s="189"/>
      <c r="AAH350" s="189"/>
      <c r="AAI350" s="189"/>
      <c r="AAJ350" s="189"/>
      <c r="AAK350" s="189"/>
      <c r="AAL350" s="189"/>
      <c r="AAM350" s="189"/>
      <c r="AAN350" s="189"/>
      <c r="AAO350" s="189"/>
      <c r="AAP350" s="189"/>
      <c r="AAQ350" s="189"/>
      <c r="AAR350" s="189"/>
      <c r="AAS350" s="189"/>
      <c r="AAT350" s="189"/>
      <c r="AAU350" s="189"/>
      <c r="AAV350" s="189"/>
      <c r="AAW350" s="189"/>
      <c r="AAX350" s="189"/>
      <c r="AAY350" s="189"/>
      <c r="AAZ350" s="189"/>
      <c r="ABA350" s="189"/>
      <c r="ABB350" s="189"/>
      <c r="ABC350" s="189"/>
      <c r="ABD350" s="189"/>
      <c r="ABE350" s="189"/>
      <c r="ABF350" s="189"/>
      <c r="ABG350" s="189"/>
      <c r="ABH350" s="189"/>
      <c r="ABI350" s="189"/>
      <c r="ABJ350" s="189"/>
      <c r="ABK350" s="189"/>
      <c r="ABL350" s="189"/>
      <c r="ABM350" s="189"/>
      <c r="ABN350" s="189"/>
      <c r="ABO350" s="189"/>
      <c r="ABP350" s="189"/>
      <c r="ABQ350" s="189"/>
      <c r="ABR350" s="189"/>
      <c r="ABS350" s="189"/>
      <c r="ABT350" s="189"/>
      <c r="ABU350" s="189"/>
      <c r="ABV350" s="189"/>
      <c r="ABW350" s="189"/>
      <c r="ABX350" s="189"/>
      <c r="ABY350" s="189"/>
      <c r="ABZ350" s="189"/>
      <c r="ACA350" s="189"/>
      <c r="ACB350" s="189"/>
      <c r="ACC350" s="189"/>
      <c r="ACD350" s="189"/>
      <c r="ACE350" s="189"/>
      <c r="ACF350" s="189"/>
      <c r="ACG350" s="189"/>
      <c r="ACH350" s="189"/>
      <c r="ACI350" s="189"/>
      <c r="ACJ350" s="189"/>
      <c r="ACK350" s="189"/>
      <c r="ACL350" s="189"/>
      <c r="ACM350" s="189"/>
      <c r="ACN350" s="189"/>
      <c r="ACO350" s="189"/>
      <c r="ACP350" s="189"/>
      <c r="ACQ350" s="189"/>
      <c r="ACR350" s="189"/>
      <c r="ACS350" s="189"/>
      <c r="ACT350" s="189"/>
      <c r="ACU350" s="189"/>
      <c r="ACV350" s="189"/>
      <c r="ACW350" s="189"/>
      <c r="ACX350" s="189"/>
      <c r="ACY350" s="189"/>
      <c r="ACZ350" s="189"/>
      <c r="ADA350" s="189"/>
      <c r="ADB350" s="189"/>
      <c r="ADC350" s="189"/>
      <c r="ADD350" s="189"/>
      <c r="ADE350" s="189"/>
      <c r="ADF350" s="189"/>
      <c r="ADG350" s="189"/>
      <c r="ADH350" s="189"/>
      <c r="ADI350" s="189"/>
      <c r="ADJ350" s="189"/>
      <c r="ADK350" s="189"/>
      <c r="ADL350" s="189"/>
      <c r="ADM350" s="189"/>
      <c r="ADN350" s="189"/>
      <c r="ADO350" s="189"/>
      <c r="ADP350" s="189"/>
      <c r="ADQ350" s="189"/>
      <c r="ADR350" s="189"/>
      <c r="ADS350" s="189"/>
      <c r="ADT350" s="189"/>
      <c r="ADU350" s="189"/>
      <c r="ADV350" s="189"/>
      <c r="ADW350" s="189"/>
      <c r="ADX350" s="189"/>
      <c r="ADY350" s="189"/>
      <c r="ADZ350" s="189"/>
      <c r="AEA350" s="189"/>
      <c r="AEB350" s="189"/>
      <c r="AEC350" s="189"/>
      <c r="AED350" s="189"/>
      <c r="AEE350" s="189"/>
      <c r="AEF350" s="189"/>
      <c r="AEG350" s="189"/>
      <c r="AEH350" s="189"/>
      <c r="AEI350" s="189"/>
      <c r="AEJ350" s="189"/>
      <c r="AEK350" s="189"/>
      <c r="AEL350" s="189"/>
      <c r="AEM350" s="189"/>
      <c r="AEN350" s="189"/>
      <c r="AEO350" s="189"/>
      <c r="AEP350" s="189"/>
      <c r="AEQ350" s="189"/>
      <c r="AER350" s="189"/>
      <c r="AES350" s="189"/>
      <c r="AET350" s="189"/>
      <c r="AEU350" s="189"/>
      <c r="AEV350" s="189"/>
      <c r="AEW350" s="189"/>
      <c r="AEX350" s="189"/>
      <c r="AEY350" s="189"/>
      <c r="AEZ350" s="189"/>
      <c r="AFA350" s="189"/>
      <c r="AFB350" s="189"/>
      <c r="AFC350" s="189"/>
      <c r="AFD350" s="189"/>
      <c r="AFE350" s="189"/>
      <c r="AFF350" s="189"/>
      <c r="AFG350" s="189"/>
      <c r="AFH350" s="189"/>
      <c r="AFI350" s="189"/>
      <c r="AFJ350" s="189"/>
      <c r="AFK350" s="189"/>
      <c r="AFL350" s="189"/>
      <c r="AFM350" s="189"/>
      <c r="AFN350" s="189"/>
      <c r="AFO350" s="189"/>
      <c r="AFP350" s="189"/>
      <c r="AFQ350" s="189"/>
      <c r="AFR350" s="189"/>
      <c r="AFS350" s="189"/>
      <c r="AFT350" s="189"/>
      <c r="AFU350" s="189"/>
      <c r="AFV350" s="189"/>
      <c r="AFW350" s="189"/>
      <c r="AFX350" s="189"/>
      <c r="AFY350" s="189"/>
      <c r="AFZ350" s="189"/>
      <c r="AGA350" s="189"/>
      <c r="AGB350" s="189"/>
      <c r="AGC350" s="189"/>
      <c r="AGD350" s="189"/>
      <c r="AGE350" s="189"/>
      <c r="AGF350" s="189"/>
      <c r="AGG350" s="189"/>
      <c r="AGH350" s="189"/>
      <c r="AGI350" s="189"/>
      <c r="AGJ350" s="189"/>
      <c r="AGK350" s="189"/>
      <c r="AGL350" s="189"/>
      <c r="AGM350" s="189"/>
      <c r="AGN350" s="189"/>
      <c r="AGO350" s="189"/>
      <c r="AGP350" s="189"/>
      <c r="AGQ350" s="189"/>
      <c r="AGR350" s="189"/>
      <c r="AGS350" s="189"/>
      <c r="AGT350" s="189"/>
      <c r="AGU350" s="189"/>
      <c r="AGV350" s="189"/>
      <c r="AGW350" s="189"/>
      <c r="AGX350" s="189"/>
      <c r="AGY350" s="189"/>
      <c r="AGZ350" s="189"/>
      <c r="AHA350" s="189"/>
      <c r="AHB350" s="189"/>
      <c r="AHC350" s="189"/>
      <c r="AHD350" s="189"/>
      <c r="AHE350" s="189"/>
      <c r="AHF350" s="189"/>
      <c r="AHG350" s="189"/>
      <c r="AHH350" s="189"/>
      <c r="AHI350" s="189"/>
      <c r="AHJ350" s="189"/>
      <c r="AHK350" s="189"/>
      <c r="AHL350" s="189"/>
      <c r="AHM350" s="189"/>
      <c r="AHN350" s="189"/>
      <c r="AHO350" s="189"/>
      <c r="AHP350" s="189"/>
      <c r="AHQ350" s="189"/>
      <c r="AHR350" s="189"/>
      <c r="AHS350" s="189"/>
      <c r="AHT350" s="189"/>
      <c r="AHU350" s="189"/>
      <c r="AHV350" s="189"/>
      <c r="AHW350" s="189"/>
      <c r="AHX350" s="189"/>
      <c r="AHY350" s="189"/>
      <c r="AHZ350" s="189"/>
      <c r="AIA350" s="189"/>
      <c r="AIB350" s="189"/>
      <c r="AIC350" s="189"/>
      <c r="AID350" s="189"/>
      <c r="AIE350" s="189"/>
      <c r="AIF350" s="189"/>
      <c r="AIG350" s="189"/>
      <c r="AIH350" s="189"/>
      <c r="AII350" s="189"/>
      <c r="AIJ350" s="189"/>
      <c r="AIK350" s="189"/>
      <c r="AIL350" s="189"/>
      <c r="AIM350" s="189"/>
      <c r="AIN350" s="189"/>
      <c r="AIO350" s="189"/>
      <c r="AIP350" s="189"/>
      <c r="AIQ350" s="189"/>
      <c r="AIR350" s="189"/>
      <c r="AIS350" s="189"/>
      <c r="AIT350" s="189"/>
      <c r="AIU350" s="189"/>
      <c r="AIV350" s="189"/>
      <c r="AIW350" s="189"/>
      <c r="AIX350" s="189"/>
      <c r="AIY350" s="189"/>
      <c r="AIZ350" s="189"/>
      <c r="AJA350" s="189"/>
      <c r="AJB350" s="189"/>
      <c r="AJC350" s="189"/>
      <c r="AJD350" s="189"/>
      <c r="AJE350" s="189"/>
      <c r="AJF350" s="189"/>
      <c r="AJG350" s="189"/>
      <c r="AJH350" s="189"/>
      <c r="AJI350" s="189"/>
      <c r="AJJ350" s="189"/>
      <c r="AJK350" s="189"/>
      <c r="AJL350" s="189"/>
      <c r="AJM350" s="189"/>
      <c r="AJN350" s="189"/>
      <c r="AJO350" s="189"/>
      <c r="AJP350" s="189"/>
      <c r="AJQ350" s="189"/>
      <c r="AJR350" s="189"/>
      <c r="AJS350" s="189"/>
      <c r="AJT350" s="189"/>
      <c r="AJU350" s="189"/>
      <c r="AJV350" s="189"/>
      <c r="AJW350" s="189"/>
      <c r="AJX350" s="189"/>
      <c r="AJY350" s="189"/>
      <c r="AJZ350" s="189"/>
      <c r="AKA350" s="189"/>
      <c r="AKB350" s="189"/>
      <c r="AKC350" s="189"/>
      <c r="AKD350" s="189"/>
      <c r="AKE350" s="189"/>
      <c r="AKF350" s="189"/>
      <c r="AKG350" s="189"/>
      <c r="AKH350" s="189"/>
      <c r="AKI350" s="189"/>
      <c r="AKJ350" s="189"/>
      <c r="AKK350" s="189"/>
      <c r="AKL350" s="189"/>
      <c r="AKM350" s="189"/>
      <c r="AKN350" s="189"/>
      <c r="AKO350" s="189"/>
      <c r="AKP350" s="189"/>
      <c r="AKQ350" s="189"/>
      <c r="AKR350" s="189"/>
      <c r="AKS350" s="189"/>
      <c r="AKT350" s="189"/>
      <c r="AKU350" s="189"/>
      <c r="AKV350" s="189"/>
      <c r="AKW350" s="189"/>
      <c r="AKX350" s="189"/>
      <c r="AKY350" s="189"/>
      <c r="AKZ350" s="189"/>
      <c r="ALA350" s="189"/>
      <c r="ALB350" s="189"/>
      <c r="ALC350" s="189"/>
      <c r="ALD350" s="189"/>
      <c r="ALE350" s="189"/>
      <c r="ALF350" s="189"/>
      <c r="ALG350" s="189"/>
      <c r="ALH350" s="189"/>
      <c r="ALI350" s="189"/>
      <c r="ALJ350" s="189"/>
      <c r="ALK350" s="189"/>
      <c r="ALL350" s="189"/>
      <c r="ALM350" s="189"/>
      <c r="ALN350" s="189"/>
      <c r="ALO350" s="189"/>
      <c r="ALP350" s="189"/>
      <c r="ALQ350" s="189"/>
      <c r="ALR350" s="189"/>
      <c r="ALS350" s="189"/>
      <c r="ALT350" s="189"/>
      <c r="ALU350" s="189"/>
      <c r="ALV350" s="189"/>
      <c r="ALW350" s="189"/>
      <c r="ALX350" s="189"/>
      <c r="ALY350" s="189"/>
      <c r="ALZ350" s="189"/>
      <c r="AMA350" s="189"/>
      <c r="AMB350" s="189"/>
      <c r="AMC350" s="189"/>
      <c r="AMD350" s="189"/>
      <c r="AME350" s="189"/>
      <c r="AMF350" s="189"/>
      <c r="AMG350" s="189"/>
      <c r="AMH350" s="189"/>
      <c r="AMI350" s="189"/>
      <c r="AMJ350" s="189"/>
    </row>
    <row r="351" s="226" customFormat="true" ht="24" hidden="false" customHeight="false" outlineLevel="0" collapsed="false">
      <c r="A351" s="119"/>
      <c r="B351" s="177"/>
      <c r="C351" s="178"/>
      <c r="D351" s="119"/>
      <c r="E351" s="119"/>
      <c r="F351" s="183"/>
      <c r="G351" s="186"/>
      <c r="H351" s="184"/>
      <c r="I351" s="191" t="s">
        <v>1789</v>
      </c>
      <c r="J351" s="187" t="s">
        <v>6</v>
      </c>
      <c r="K351" s="185" t="s">
        <v>1790</v>
      </c>
      <c r="L351" s="186" t="str">
        <f aca="false">VLOOKUP(K351,CódigosRetorno!$A$2:$B$1795,2,FALSE())</f>
        <v>El dato ingresado como codigo de tributo global no corresponde al valor esperado.</v>
      </c>
      <c r="M351" s="184" t="s">
        <v>1658</v>
      </c>
      <c r="N351" s="188"/>
      <c r="O351" s="189"/>
      <c r="P351" s="189"/>
      <c r="Q351" s="189"/>
      <c r="R351" s="189"/>
      <c r="S351" s="189"/>
      <c r="T351" s="189"/>
      <c r="U351" s="189"/>
      <c r="V351" s="189"/>
      <c r="W351" s="189"/>
      <c r="X351" s="189"/>
      <c r="Y351" s="189"/>
      <c r="Z351" s="189"/>
      <c r="AA351" s="189"/>
      <c r="AB351" s="189"/>
      <c r="AC351" s="189"/>
      <c r="AD351" s="189"/>
      <c r="AE351" s="189"/>
      <c r="AF351" s="189"/>
      <c r="AG351" s="189"/>
      <c r="AH351" s="189"/>
      <c r="AI351" s="189"/>
      <c r="AJ351" s="189"/>
      <c r="AK351" s="189"/>
      <c r="AL351" s="189"/>
      <c r="AM351" s="189"/>
      <c r="AN351" s="189"/>
      <c r="AO351" s="189"/>
      <c r="AP351" s="189"/>
      <c r="AQ351" s="189"/>
      <c r="AR351" s="189"/>
      <c r="AS351" s="189"/>
      <c r="AT351" s="189"/>
      <c r="AU351" s="189"/>
      <c r="AV351" s="189"/>
      <c r="AW351" s="189"/>
      <c r="AX351" s="189"/>
      <c r="AY351" s="189"/>
      <c r="AZ351" s="189"/>
      <c r="BA351" s="189"/>
      <c r="BB351" s="189"/>
      <c r="BC351" s="189"/>
      <c r="BD351" s="189"/>
      <c r="BE351" s="189"/>
      <c r="BF351" s="189"/>
      <c r="BG351" s="189"/>
      <c r="BH351" s="189"/>
      <c r="BI351" s="189"/>
      <c r="BJ351" s="189"/>
      <c r="BK351" s="189"/>
      <c r="BL351" s="189"/>
      <c r="BM351" s="189"/>
      <c r="BN351" s="189"/>
      <c r="BO351" s="189"/>
      <c r="BP351" s="189"/>
      <c r="BQ351" s="189"/>
      <c r="BR351" s="189"/>
      <c r="BS351" s="189"/>
      <c r="BT351" s="189"/>
      <c r="BU351" s="189"/>
      <c r="BV351" s="189"/>
      <c r="BW351" s="189"/>
      <c r="BX351" s="189"/>
      <c r="BY351" s="189"/>
      <c r="BZ351" s="189"/>
      <c r="CA351" s="189"/>
      <c r="CB351" s="189"/>
      <c r="CC351" s="189"/>
      <c r="CD351" s="189"/>
      <c r="CE351" s="189"/>
      <c r="CF351" s="189"/>
      <c r="CG351" s="189"/>
      <c r="CH351" s="189"/>
      <c r="CI351" s="189"/>
      <c r="CJ351" s="189"/>
      <c r="CK351" s="189"/>
      <c r="CL351" s="189"/>
      <c r="CM351" s="189"/>
      <c r="CN351" s="189"/>
      <c r="CO351" s="189"/>
      <c r="CP351" s="189"/>
      <c r="CQ351" s="189"/>
      <c r="CR351" s="189"/>
      <c r="CS351" s="189"/>
      <c r="CT351" s="189"/>
      <c r="CU351" s="189"/>
      <c r="CV351" s="189"/>
      <c r="CW351" s="189"/>
      <c r="CX351" s="189"/>
      <c r="CY351" s="189"/>
      <c r="CZ351" s="189"/>
      <c r="DA351" s="189"/>
      <c r="DB351" s="189"/>
      <c r="DC351" s="189"/>
      <c r="DD351" s="189"/>
      <c r="DE351" s="189"/>
      <c r="DF351" s="189"/>
      <c r="DG351" s="189"/>
      <c r="DH351" s="189"/>
      <c r="DI351" s="189"/>
      <c r="DJ351" s="189"/>
      <c r="DK351" s="189"/>
      <c r="DL351" s="189"/>
      <c r="DM351" s="189"/>
      <c r="DN351" s="189"/>
      <c r="DO351" s="189"/>
      <c r="DP351" s="189"/>
      <c r="DQ351" s="189"/>
      <c r="DR351" s="189"/>
      <c r="DS351" s="189"/>
      <c r="DT351" s="189"/>
      <c r="DU351" s="189"/>
      <c r="DV351" s="189"/>
      <c r="DW351" s="189"/>
      <c r="DX351" s="189"/>
      <c r="DY351" s="189"/>
      <c r="DZ351" s="189"/>
      <c r="EA351" s="189"/>
      <c r="EB351" s="189"/>
      <c r="EC351" s="189"/>
      <c r="ED351" s="189"/>
      <c r="EE351" s="189"/>
      <c r="EF351" s="189"/>
      <c r="EG351" s="189"/>
      <c r="EH351" s="189"/>
      <c r="EI351" s="189"/>
      <c r="EJ351" s="189"/>
      <c r="EK351" s="189"/>
      <c r="EL351" s="189"/>
      <c r="EM351" s="189"/>
      <c r="EN351" s="189"/>
      <c r="EO351" s="189"/>
      <c r="EP351" s="189"/>
      <c r="EQ351" s="189"/>
      <c r="ER351" s="189"/>
      <c r="ES351" s="189"/>
      <c r="ET351" s="189"/>
      <c r="EU351" s="189"/>
      <c r="EV351" s="189"/>
      <c r="EW351" s="189"/>
      <c r="EX351" s="189"/>
      <c r="EY351" s="189"/>
      <c r="EZ351" s="189"/>
      <c r="FA351" s="189"/>
      <c r="FB351" s="189"/>
      <c r="FC351" s="189"/>
      <c r="FD351" s="189"/>
      <c r="FE351" s="189"/>
      <c r="FF351" s="189"/>
      <c r="FG351" s="189"/>
      <c r="FH351" s="189"/>
      <c r="FI351" s="189"/>
      <c r="FJ351" s="189"/>
      <c r="FK351" s="189"/>
      <c r="FL351" s="189"/>
      <c r="FM351" s="189"/>
      <c r="FN351" s="189"/>
      <c r="FO351" s="189"/>
      <c r="FP351" s="189"/>
      <c r="FQ351" s="189"/>
      <c r="FR351" s="189"/>
      <c r="FS351" s="189"/>
      <c r="FT351" s="189"/>
      <c r="FU351" s="189"/>
      <c r="FV351" s="189"/>
      <c r="FW351" s="189"/>
      <c r="FX351" s="189"/>
      <c r="FY351" s="189"/>
      <c r="FZ351" s="189"/>
      <c r="GA351" s="189"/>
      <c r="GB351" s="189"/>
      <c r="GC351" s="189"/>
      <c r="GD351" s="189"/>
      <c r="GE351" s="189"/>
      <c r="GF351" s="189"/>
      <c r="GG351" s="189"/>
      <c r="GH351" s="189"/>
      <c r="GI351" s="189"/>
      <c r="GJ351" s="189"/>
      <c r="GK351" s="189"/>
      <c r="GL351" s="189"/>
      <c r="GM351" s="189"/>
      <c r="GN351" s="189"/>
      <c r="GO351" s="189"/>
      <c r="GP351" s="189"/>
      <c r="GQ351" s="189"/>
      <c r="GR351" s="189"/>
      <c r="GS351" s="189"/>
      <c r="GT351" s="189"/>
      <c r="GU351" s="189"/>
      <c r="GV351" s="189"/>
      <c r="GW351" s="189"/>
      <c r="GX351" s="189"/>
      <c r="GY351" s="189"/>
      <c r="GZ351" s="189"/>
      <c r="HA351" s="189"/>
      <c r="HB351" s="189"/>
      <c r="HC351" s="189"/>
      <c r="HD351" s="189"/>
      <c r="HE351" s="189"/>
      <c r="HF351" s="189"/>
      <c r="HG351" s="189"/>
      <c r="HH351" s="189"/>
      <c r="HI351" s="189"/>
      <c r="HJ351" s="189"/>
      <c r="HK351" s="189"/>
      <c r="HL351" s="189"/>
      <c r="HM351" s="189"/>
      <c r="HN351" s="189"/>
      <c r="HO351" s="189"/>
      <c r="HP351" s="189"/>
      <c r="HQ351" s="189"/>
      <c r="HR351" s="189"/>
      <c r="HS351" s="189"/>
      <c r="HT351" s="189"/>
      <c r="HU351" s="189"/>
      <c r="HV351" s="189"/>
      <c r="HW351" s="189"/>
      <c r="HX351" s="189"/>
      <c r="HY351" s="189"/>
      <c r="HZ351" s="189"/>
      <c r="IA351" s="189"/>
      <c r="IB351" s="189"/>
      <c r="IC351" s="189"/>
      <c r="ID351" s="189"/>
      <c r="IE351" s="189"/>
      <c r="IF351" s="189"/>
      <c r="IG351" s="189"/>
      <c r="IH351" s="189"/>
      <c r="II351" s="189"/>
      <c r="IJ351" s="189"/>
      <c r="IK351" s="189"/>
      <c r="IL351" s="189"/>
      <c r="IM351" s="189"/>
      <c r="IN351" s="189"/>
      <c r="IO351" s="189"/>
      <c r="IP351" s="189"/>
      <c r="IQ351" s="189"/>
      <c r="IR351" s="189"/>
      <c r="IS351" s="189"/>
      <c r="IT351" s="189"/>
      <c r="IU351" s="189"/>
      <c r="IV351" s="189"/>
      <c r="IW351" s="189"/>
      <c r="IX351" s="189"/>
      <c r="IY351" s="189"/>
      <c r="IZ351" s="189"/>
      <c r="JA351" s="189"/>
      <c r="JB351" s="189"/>
      <c r="JC351" s="189"/>
      <c r="JD351" s="189"/>
      <c r="JE351" s="189"/>
      <c r="JF351" s="189"/>
      <c r="JG351" s="189"/>
      <c r="JH351" s="189"/>
      <c r="JI351" s="189"/>
      <c r="JJ351" s="189"/>
      <c r="JK351" s="189"/>
      <c r="JL351" s="189"/>
      <c r="JM351" s="189"/>
      <c r="JN351" s="189"/>
      <c r="JO351" s="189"/>
      <c r="JP351" s="189"/>
      <c r="JQ351" s="189"/>
      <c r="JR351" s="189"/>
      <c r="JS351" s="189"/>
      <c r="JT351" s="189"/>
      <c r="JU351" s="189"/>
      <c r="JV351" s="189"/>
      <c r="JW351" s="189"/>
      <c r="JX351" s="189"/>
      <c r="JY351" s="189"/>
      <c r="JZ351" s="189"/>
      <c r="KA351" s="189"/>
      <c r="KB351" s="189"/>
      <c r="KC351" s="189"/>
      <c r="KD351" s="189"/>
      <c r="KE351" s="189"/>
      <c r="KF351" s="189"/>
      <c r="KG351" s="189"/>
      <c r="KH351" s="189"/>
      <c r="KI351" s="189"/>
      <c r="KJ351" s="189"/>
      <c r="KK351" s="189"/>
      <c r="KL351" s="189"/>
      <c r="KM351" s="189"/>
      <c r="KN351" s="189"/>
      <c r="KO351" s="189"/>
      <c r="KP351" s="189"/>
      <c r="KQ351" s="189"/>
      <c r="KR351" s="189"/>
      <c r="KS351" s="189"/>
      <c r="KT351" s="189"/>
      <c r="KU351" s="189"/>
      <c r="KV351" s="189"/>
      <c r="KW351" s="189"/>
      <c r="KX351" s="189"/>
      <c r="KY351" s="189"/>
      <c r="KZ351" s="189"/>
      <c r="LA351" s="189"/>
      <c r="LB351" s="189"/>
      <c r="LC351" s="189"/>
      <c r="LD351" s="189"/>
      <c r="LE351" s="189"/>
      <c r="LF351" s="189"/>
      <c r="LG351" s="189"/>
      <c r="LH351" s="189"/>
      <c r="LI351" s="189"/>
      <c r="LJ351" s="189"/>
      <c r="LK351" s="189"/>
      <c r="LL351" s="189"/>
      <c r="LM351" s="189"/>
      <c r="LN351" s="189"/>
      <c r="LO351" s="189"/>
      <c r="LP351" s="189"/>
      <c r="LQ351" s="189"/>
      <c r="LR351" s="189"/>
      <c r="LS351" s="189"/>
      <c r="LT351" s="189"/>
      <c r="LU351" s="189"/>
      <c r="LV351" s="189"/>
      <c r="LW351" s="189"/>
      <c r="LX351" s="189"/>
      <c r="LY351" s="189"/>
      <c r="LZ351" s="189"/>
      <c r="MA351" s="189"/>
      <c r="MB351" s="189"/>
      <c r="MC351" s="189"/>
      <c r="MD351" s="189"/>
      <c r="ME351" s="189"/>
      <c r="MF351" s="189"/>
      <c r="MG351" s="189"/>
      <c r="MH351" s="189"/>
      <c r="MI351" s="189"/>
      <c r="MJ351" s="189"/>
      <c r="MK351" s="189"/>
      <c r="ML351" s="189"/>
      <c r="MM351" s="189"/>
      <c r="MN351" s="189"/>
      <c r="MO351" s="189"/>
      <c r="MP351" s="189"/>
      <c r="MQ351" s="189"/>
      <c r="MR351" s="189"/>
      <c r="MS351" s="189"/>
      <c r="MT351" s="189"/>
      <c r="MU351" s="189"/>
      <c r="MV351" s="189"/>
      <c r="MW351" s="189"/>
      <c r="MX351" s="189"/>
      <c r="MY351" s="189"/>
      <c r="MZ351" s="189"/>
      <c r="NA351" s="189"/>
      <c r="NB351" s="189"/>
      <c r="NC351" s="189"/>
      <c r="ND351" s="189"/>
      <c r="NE351" s="189"/>
      <c r="NF351" s="189"/>
      <c r="NG351" s="189"/>
      <c r="NH351" s="189"/>
      <c r="NI351" s="189"/>
      <c r="NJ351" s="189"/>
      <c r="NK351" s="189"/>
      <c r="NL351" s="189"/>
      <c r="NM351" s="189"/>
      <c r="NN351" s="189"/>
      <c r="NO351" s="189"/>
      <c r="NP351" s="189"/>
      <c r="NQ351" s="189"/>
      <c r="NR351" s="189"/>
      <c r="NS351" s="189"/>
      <c r="NT351" s="189"/>
      <c r="NU351" s="189"/>
      <c r="NV351" s="189"/>
      <c r="NW351" s="189"/>
      <c r="NX351" s="189"/>
      <c r="NY351" s="189"/>
      <c r="NZ351" s="189"/>
      <c r="OA351" s="189"/>
      <c r="OB351" s="189"/>
      <c r="OC351" s="189"/>
      <c r="OD351" s="189"/>
      <c r="OE351" s="189"/>
      <c r="OF351" s="189"/>
      <c r="OG351" s="189"/>
      <c r="OH351" s="189"/>
      <c r="OI351" s="189"/>
      <c r="OJ351" s="189"/>
      <c r="OK351" s="189"/>
      <c r="OL351" s="189"/>
      <c r="OM351" s="189"/>
      <c r="ON351" s="189"/>
      <c r="OO351" s="189"/>
      <c r="OP351" s="189"/>
      <c r="OQ351" s="189"/>
      <c r="OR351" s="189"/>
      <c r="OS351" s="189"/>
      <c r="OT351" s="189"/>
      <c r="OU351" s="189"/>
      <c r="OV351" s="189"/>
      <c r="OW351" s="189"/>
      <c r="OX351" s="189"/>
      <c r="OY351" s="189"/>
      <c r="OZ351" s="189"/>
      <c r="PA351" s="189"/>
      <c r="PB351" s="189"/>
      <c r="PC351" s="189"/>
      <c r="PD351" s="189"/>
      <c r="PE351" s="189"/>
      <c r="PF351" s="189"/>
      <c r="PG351" s="189"/>
      <c r="PH351" s="189"/>
      <c r="PI351" s="189"/>
      <c r="PJ351" s="189"/>
      <c r="PK351" s="189"/>
      <c r="PL351" s="189"/>
      <c r="PM351" s="189"/>
      <c r="PN351" s="189"/>
      <c r="PO351" s="189"/>
      <c r="PP351" s="189"/>
      <c r="PQ351" s="189"/>
      <c r="PR351" s="189"/>
      <c r="PS351" s="189"/>
      <c r="PT351" s="189"/>
      <c r="PU351" s="189"/>
      <c r="PV351" s="189"/>
      <c r="PW351" s="189"/>
      <c r="PX351" s="189"/>
      <c r="PY351" s="189"/>
      <c r="PZ351" s="189"/>
      <c r="QA351" s="189"/>
      <c r="QB351" s="189"/>
      <c r="QC351" s="189"/>
      <c r="QD351" s="189"/>
      <c r="QE351" s="189"/>
      <c r="QF351" s="189"/>
      <c r="QG351" s="189"/>
      <c r="QH351" s="189"/>
      <c r="QI351" s="189"/>
      <c r="QJ351" s="189"/>
      <c r="QK351" s="189"/>
      <c r="QL351" s="189"/>
      <c r="QM351" s="189"/>
      <c r="QN351" s="189"/>
      <c r="QO351" s="189"/>
      <c r="QP351" s="189"/>
      <c r="QQ351" s="189"/>
      <c r="QR351" s="189"/>
      <c r="QS351" s="189"/>
      <c r="QT351" s="189"/>
      <c r="QU351" s="189"/>
      <c r="QV351" s="189"/>
      <c r="QW351" s="189"/>
      <c r="QX351" s="189"/>
      <c r="QY351" s="189"/>
      <c r="QZ351" s="189"/>
      <c r="RA351" s="189"/>
      <c r="RB351" s="189"/>
      <c r="RC351" s="189"/>
      <c r="RD351" s="189"/>
      <c r="RE351" s="189"/>
      <c r="RF351" s="189"/>
      <c r="RG351" s="189"/>
      <c r="RH351" s="189"/>
      <c r="RI351" s="189"/>
      <c r="RJ351" s="189"/>
      <c r="RK351" s="189"/>
      <c r="RL351" s="189"/>
      <c r="RM351" s="189"/>
      <c r="RN351" s="189"/>
      <c r="RO351" s="189"/>
      <c r="RP351" s="189"/>
      <c r="RQ351" s="189"/>
      <c r="RR351" s="189"/>
      <c r="RS351" s="189"/>
      <c r="RT351" s="189"/>
      <c r="RU351" s="189"/>
      <c r="RV351" s="189"/>
      <c r="RW351" s="189"/>
      <c r="RX351" s="189"/>
      <c r="RY351" s="189"/>
      <c r="RZ351" s="189"/>
      <c r="SA351" s="189"/>
      <c r="SB351" s="189"/>
      <c r="SC351" s="189"/>
      <c r="SD351" s="189"/>
      <c r="SE351" s="189"/>
      <c r="SF351" s="189"/>
      <c r="SG351" s="189"/>
      <c r="SH351" s="189"/>
      <c r="SI351" s="189"/>
      <c r="SJ351" s="189"/>
      <c r="SK351" s="189"/>
      <c r="SL351" s="189"/>
      <c r="SM351" s="189"/>
      <c r="SN351" s="189"/>
      <c r="SO351" s="189"/>
      <c r="SP351" s="189"/>
      <c r="SQ351" s="189"/>
      <c r="SR351" s="189"/>
      <c r="SS351" s="189"/>
      <c r="ST351" s="189"/>
      <c r="SU351" s="189"/>
      <c r="SV351" s="189"/>
      <c r="SW351" s="189"/>
      <c r="SX351" s="189"/>
      <c r="SY351" s="189"/>
      <c r="SZ351" s="189"/>
      <c r="TA351" s="189"/>
      <c r="TB351" s="189"/>
      <c r="TC351" s="189"/>
      <c r="TD351" s="189"/>
      <c r="TE351" s="189"/>
      <c r="TF351" s="189"/>
      <c r="TG351" s="189"/>
      <c r="TH351" s="189"/>
      <c r="TI351" s="189"/>
      <c r="TJ351" s="189"/>
      <c r="TK351" s="189"/>
      <c r="TL351" s="189"/>
      <c r="TM351" s="189"/>
      <c r="TN351" s="189"/>
      <c r="TO351" s="189"/>
      <c r="TP351" s="189"/>
      <c r="TQ351" s="189"/>
      <c r="TR351" s="189"/>
      <c r="TS351" s="189"/>
      <c r="TT351" s="189"/>
      <c r="TU351" s="189"/>
      <c r="TV351" s="189"/>
      <c r="TW351" s="189"/>
      <c r="TX351" s="189"/>
      <c r="TY351" s="189"/>
      <c r="TZ351" s="189"/>
      <c r="UA351" s="189"/>
      <c r="UB351" s="189"/>
      <c r="UC351" s="189"/>
      <c r="UD351" s="189"/>
      <c r="UE351" s="189"/>
      <c r="UF351" s="189"/>
      <c r="UG351" s="189"/>
      <c r="UH351" s="189"/>
      <c r="UI351" s="189"/>
      <c r="UJ351" s="189"/>
      <c r="UK351" s="189"/>
      <c r="UL351" s="189"/>
      <c r="UM351" s="189"/>
      <c r="UN351" s="189"/>
      <c r="UO351" s="189"/>
      <c r="UP351" s="189"/>
      <c r="UQ351" s="189"/>
      <c r="UR351" s="189"/>
      <c r="US351" s="189"/>
      <c r="UT351" s="189"/>
      <c r="UU351" s="189"/>
      <c r="UV351" s="189"/>
      <c r="UW351" s="189"/>
      <c r="UX351" s="189"/>
      <c r="UY351" s="189"/>
      <c r="UZ351" s="189"/>
      <c r="VA351" s="189"/>
      <c r="VB351" s="189"/>
      <c r="VC351" s="189"/>
      <c r="VD351" s="189"/>
      <c r="VE351" s="189"/>
      <c r="VF351" s="189"/>
      <c r="VG351" s="189"/>
      <c r="VH351" s="189"/>
      <c r="VI351" s="189"/>
      <c r="VJ351" s="189"/>
      <c r="VK351" s="189"/>
      <c r="VL351" s="189"/>
      <c r="VM351" s="189"/>
      <c r="VN351" s="189"/>
      <c r="VO351" s="189"/>
      <c r="VP351" s="189"/>
      <c r="VQ351" s="189"/>
      <c r="VR351" s="189"/>
      <c r="VS351" s="189"/>
      <c r="VT351" s="189"/>
      <c r="VU351" s="189"/>
      <c r="VV351" s="189"/>
      <c r="VW351" s="189"/>
      <c r="VX351" s="189"/>
      <c r="VY351" s="189"/>
      <c r="VZ351" s="189"/>
      <c r="WA351" s="189"/>
      <c r="WB351" s="189"/>
      <c r="WC351" s="189"/>
      <c r="WD351" s="189"/>
      <c r="WE351" s="189"/>
      <c r="WF351" s="189"/>
      <c r="WG351" s="189"/>
      <c r="WH351" s="189"/>
      <c r="WI351" s="189"/>
      <c r="WJ351" s="189"/>
      <c r="WK351" s="189"/>
      <c r="WL351" s="189"/>
      <c r="WM351" s="189"/>
      <c r="WN351" s="189"/>
      <c r="WO351" s="189"/>
      <c r="WP351" s="189"/>
      <c r="WQ351" s="189"/>
      <c r="WR351" s="189"/>
      <c r="WS351" s="189"/>
      <c r="WT351" s="189"/>
      <c r="WU351" s="189"/>
      <c r="WV351" s="189"/>
      <c r="WW351" s="189"/>
      <c r="WX351" s="189"/>
      <c r="WY351" s="189"/>
      <c r="WZ351" s="189"/>
      <c r="XA351" s="189"/>
      <c r="XB351" s="189"/>
      <c r="XC351" s="189"/>
      <c r="XD351" s="189"/>
      <c r="XE351" s="189"/>
      <c r="XF351" s="189"/>
      <c r="XG351" s="189"/>
      <c r="XH351" s="189"/>
      <c r="XI351" s="189"/>
      <c r="XJ351" s="189"/>
      <c r="XK351" s="189"/>
      <c r="XL351" s="189"/>
      <c r="XM351" s="189"/>
      <c r="XN351" s="189"/>
      <c r="XO351" s="189"/>
      <c r="XP351" s="189"/>
      <c r="XQ351" s="189"/>
      <c r="XR351" s="189"/>
      <c r="XS351" s="189"/>
      <c r="XT351" s="189"/>
      <c r="XU351" s="189"/>
      <c r="XV351" s="189"/>
      <c r="XW351" s="189"/>
      <c r="XX351" s="189"/>
      <c r="XY351" s="189"/>
      <c r="XZ351" s="189"/>
      <c r="YA351" s="189"/>
      <c r="YB351" s="189"/>
      <c r="YC351" s="189"/>
      <c r="YD351" s="189"/>
      <c r="YE351" s="189"/>
      <c r="YF351" s="189"/>
      <c r="YG351" s="189"/>
      <c r="YH351" s="189"/>
      <c r="YI351" s="189"/>
      <c r="YJ351" s="189"/>
      <c r="YK351" s="189"/>
      <c r="YL351" s="189"/>
      <c r="YM351" s="189"/>
      <c r="YN351" s="189"/>
      <c r="YO351" s="189"/>
      <c r="YP351" s="189"/>
      <c r="YQ351" s="189"/>
      <c r="YR351" s="189"/>
      <c r="YS351" s="189"/>
      <c r="YT351" s="189"/>
      <c r="YU351" s="189"/>
      <c r="YV351" s="189"/>
      <c r="YW351" s="189"/>
      <c r="YX351" s="189"/>
      <c r="YY351" s="189"/>
      <c r="YZ351" s="189"/>
      <c r="ZA351" s="189"/>
      <c r="ZB351" s="189"/>
      <c r="ZC351" s="189"/>
      <c r="ZD351" s="189"/>
      <c r="ZE351" s="189"/>
      <c r="ZF351" s="189"/>
      <c r="ZG351" s="189"/>
      <c r="ZH351" s="189"/>
      <c r="ZI351" s="189"/>
      <c r="ZJ351" s="189"/>
      <c r="ZK351" s="189"/>
      <c r="ZL351" s="189"/>
      <c r="ZM351" s="189"/>
      <c r="ZN351" s="189"/>
      <c r="ZO351" s="189"/>
      <c r="ZP351" s="189"/>
      <c r="ZQ351" s="189"/>
      <c r="ZR351" s="189"/>
      <c r="ZS351" s="189"/>
      <c r="ZT351" s="189"/>
      <c r="ZU351" s="189"/>
      <c r="ZV351" s="189"/>
      <c r="ZW351" s="189"/>
      <c r="ZX351" s="189"/>
      <c r="ZY351" s="189"/>
      <c r="ZZ351" s="189"/>
      <c r="AAA351" s="189"/>
      <c r="AAB351" s="189"/>
      <c r="AAC351" s="189"/>
      <c r="AAD351" s="189"/>
      <c r="AAE351" s="189"/>
      <c r="AAF351" s="189"/>
      <c r="AAG351" s="189"/>
      <c r="AAH351" s="189"/>
      <c r="AAI351" s="189"/>
      <c r="AAJ351" s="189"/>
      <c r="AAK351" s="189"/>
      <c r="AAL351" s="189"/>
      <c r="AAM351" s="189"/>
      <c r="AAN351" s="189"/>
      <c r="AAO351" s="189"/>
      <c r="AAP351" s="189"/>
      <c r="AAQ351" s="189"/>
      <c r="AAR351" s="189"/>
      <c r="AAS351" s="189"/>
      <c r="AAT351" s="189"/>
      <c r="AAU351" s="189"/>
      <c r="AAV351" s="189"/>
      <c r="AAW351" s="189"/>
      <c r="AAX351" s="189"/>
      <c r="AAY351" s="189"/>
      <c r="AAZ351" s="189"/>
      <c r="ABA351" s="189"/>
      <c r="ABB351" s="189"/>
      <c r="ABC351" s="189"/>
      <c r="ABD351" s="189"/>
      <c r="ABE351" s="189"/>
      <c r="ABF351" s="189"/>
      <c r="ABG351" s="189"/>
      <c r="ABH351" s="189"/>
      <c r="ABI351" s="189"/>
      <c r="ABJ351" s="189"/>
      <c r="ABK351" s="189"/>
      <c r="ABL351" s="189"/>
      <c r="ABM351" s="189"/>
      <c r="ABN351" s="189"/>
      <c r="ABO351" s="189"/>
      <c r="ABP351" s="189"/>
      <c r="ABQ351" s="189"/>
      <c r="ABR351" s="189"/>
      <c r="ABS351" s="189"/>
      <c r="ABT351" s="189"/>
      <c r="ABU351" s="189"/>
      <c r="ABV351" s="189"/>
      <c r="ABW351" s="189"/>
      <c r="ABX351" s="189"/>
      <c r="ABY351" s="189"/>
      <c r="ABZ351" s="189"/>
      <c r="ACA351" s="189"/>
      <c r="ACB351" s="189"/>
      <c r="ACC351" s="189"/>
      <c r="ACD351" s="189"/>
      <c r="ACE351" s="189"/>
      <c r="ACF351" s="189"/>
      <c r="ACG351" s="189"/>
      <c r="ACH351" s="189"/>
      <c r="ACI351" s="189"/>
      <c r="ACJ351" s="189"/>
      <c r="ACK351" s="189"/>
      <c r="ACL351" s="189"/>
      <c r="ACM351" s="189"/>
      <c r="ACN351" s="189"/>
      <c r="ACO351" s="189"/>
      <c r="ACP351" s="189"/>
      <c r="ACQ351" s="189"/>
      <c r="ACR351" s="189"/>
      <c r="ACS351" s="189"/>
      <c r="ACT351" s="189"/>
      <c r="ACU351" s="189"/>
      <c r="ACV351" s="189"/>
      <c r="ACW351" s="189"/>
      <c r="ACX351" s="189"/>
      <c r="ACY351" s="189"/>
      <c r="ACZ351" s="189"/>
      <c r="ADA351" s="189"/>
      <c r="ADB351" s="189"/>
      <c r="ADC351" s="189"/>
      <c r="ADD351" s="189"/>
      <c r="ADE351" s="189"/>
      <c r="ADF351" s="189"/>
      <c r="ADG351" s="189"/>
      <c r="ADH351" s="189"/>
      <c r="ADI351" s="189"/>
      <c r="ADJ351" s="189"/>
      <c r="ADK351" s="189"/>
      <c r="ADL351" s="189"/>
      <c r="ADM351" s="189"/>
      <c r="ADN351" s="189"/>
      <c r="ADO351" s="189"/>
      <c r="ADP351" s="189"/>
      <c r="ADQ351" s="189"/>
      <c r="ADR351" s="189"/>
      <c r="ADS351" s="189"/>
      <c r="ADT351" s="189"/>
      <c r="ADU351" s="189"/>
      <c r="ADV351" s="189"/>
      <c r="ADW351" s="189"/>
      <c r="ADX351" s="189"/>
      <c r="ADY351" s="189"/>
      <c r="ADZ351" s="189"/>
      <c r="AEA351" s="189"/>
      <c r="AEB351" s="189"/>
      <c r="AEC351" s="189"/>
      <c r="AED351" s="189"/>
      <c r="AEE351" s="189"/>
      <c r="AEF351" s="189"/>
      <c r="AEG351" s="189"/>
      <c r="AEH351" s="189"/>
      <c r="AEI351" s="189"/>
      <c r="AEJ351" s="189"/>
      <c r="AEK351" s="189"/>
      <c r="AEL351" s="189"/>
      <c r="AEM351" s="189"/>
      <c r="AEN351" s="189"/>
      <c r="AEO351" s="189"/>
      <c r="AEP351" s="189"/>
      <c r="AEQ351" s="189"/>
      <c r="AER351" s="189"/>
      <c r="AES351" s="189"/>
      <c r="AET351" s="189"/>
      <c r="AEU351" s="189"/>
      <c r="AEV351" s="189"/>
      <c r="AEW351" s="189"/>
      <c r="AEX351" s="189"/>
      <c r="AEY351" s="189"/>
      <c r="AEZ351" s="189"/>
      <c r="AFA351" s="189"/>
      <c r="AFB351" s="189"/>
      <c r="AFC351" s="189"/>
      <c r="AFD351" s="189"/>
      <c r="AFE351" s="189"/>
      <c r="AFF351" s="189"/>
      <c r="AFG351" s="189"/>
      <c r="AFH351" s="189"/>
      <c r="AFI351" s="189"/>
      <c r="AFJ351" s="189"/>
      <c r="AFK351" s="189"/>
      <c r="AFL351" s="189"/>
      <c r="AFM351" s="189"/>
      <c r="AFN351" s="189"/>
      <c r="AFO351" s="189"/>
      <c r="AFP351" s="189"/>
      <c r="AFQ351" s="189"/>
      <c r="AFR351" s="189"/>
      <c r="AFS351" s="189"/>
      <c r="AFT351" s="189"/>
      <c r="AFU351" s="189"/>
      <c r="AFV351" s="189"/>
      <c r="AFW351" s="189"/>
      <c r="AFX351" s="189"/>
      <c r="AFY351" s="189"/>
      <c r="AFZ351" s="189"/>
      <c r="AGA351" s="189"/>
      <c r="AGB351" s="189"/>
      <c r="AGC351" s="189"/>
      <c r="AGD351" s="189"/>
      <c r="AGE351" s="189"/>
      <c r="AGF351" s="189"/>
      <c r="AGG351" s="189"/>
      <c r="AGH351" s="189"/>
      <c r="AGI351" s="189"/>
      <c r="AGJ351" s="189"/>
      <c r="AGK351" s="189"/>
      <c r="AGL351" s="189"/>
      <c r="AGM351" s="189"/>
      <c r="AGN351" s="189"/>
      <c r="AGO351" s="189"/>
      <c r="AGP351" s="189"/>
      <c r="AGQ351" s="189"/>
      <c r="AGR351" s="189"/>
      <c r="AGS351" s="189"/>
      <c r="AGT351" s="189"/>
      <c r="AGU351" s="189"/>
      <c r="AGV351" s="189"/>
      <c r="AGW351" s="189"/>
      <c r="AGX351" s="189"/>
      <c r="AGY351" s="189"/>
      <c r="AGZ351" s="189"/>
      <c r="AHA351" s="189"/>
      <c r="AHB351" s="189"/>
      <c r="AHC351" s="189"/>
      <c r="AHD351" s="189"/>
      <c r="AHE351" s="189"/>
      <c r="AHF351" s="189"/>
      <c r="AHG351" s="189"/>
      <c r="AHH351" s="189"/>
      <c r="AHI351" s="189"/>
      <c r="AHJ351" s="189"/>
      <c r="AHK351" s="189"/>
      <c r="AHL351" s="189"/>
      <c r="AHM351" s="189"/>
      <c r="AHN351" s="189"/>
      <c r="AHO351" s="189"/>
      <c r="AHP351" s="189"/>
      <c r="AHQ351" s="189"/>
      <c r="AHR351" s="189"/>
      <c r="AHS351" s="189"/>
      <c r="AHT351" s="189"/>
      <c r="AHU351" s="189"/>
      <c r="AHV351" s="189"/>
      <c r="AHW351" s="189"/>
      <c r="AHX351" s="189"/>
      <c r="AHY351" s="189"/>
      <c r="AHZ351" s="189"/>
      <c r="AIA351" s="189"/>
      <c r="AIB351" s="189"/>
      <c r="AIC351" s="189"/>
      <c r="AID351" s="189"/>
      <c r="AIE351" s="189"/>
      <c r="AIF351" s="189"/>
      <c r="AIG351" s="189"/>
      <c r="AIH351" s="189"/>
      <c r="AII351" s="189"/>
      <c r="AIJ351" s="189"/>
      <c r="AIK351" s="189"/>
      <c r="AIL351" s="189"/>
      <c r="AIM351" s="189"/>
      <c r="AIN351" s="189"/>
      <c r="AIO351" s="189"/>
      <c r="AIP351" s="189"/>
      <c r="AIQ351" s="189"/>
      <c r="AIR351" s="189"/>
      <c r="AIS351" s="189"/>
      <c r="AIT351" s="189"/>
      <c r="AIU351" s="189"/>
      <c r="AIV351" s="189"/>
      <c r="AIW351" s="189"/>
      <c r="AIX351" s="189"/>
      <c r="AIY351" s="189"/>
      <c r="AIZ351" s="189"/>
      <c r="AJA351" s="189"/>
      <c r="AJB351" s="189"/>
      <c r="AJC351" s="189"/>
      <c r="AJD351" s="189"/>
      <c r="AJE351" s="189"/>
      <c r="AJF351" s="189"/>
      <c r="AJG351" s="189"/>
      <c r="AJH351" s="189"/>
      <c r="AJI351" s="189"/>
      <c r="AJJ351" s="189"/>
      <c r="AJK351" s="189"/>
      <c r="AJL351" s="189"/>
      <c r="AJM351" s="189"/>
      <c r="AJN351" s="189"/>
      <c r="AJO351" s="189"/>
      <c r="AJP351" s="189"/>
      <c r="AJQ351" s="189"/>
      <c r="AJR351" s="189"/>
      <c r="AJS351" s="189"/>
      <c r="AJT351" s="189"/>
      <c r="AJU351" s="189"/>
      <c r="AJV351" s="189"/>
      <c r="AJW351" s="189"/>
      <c r="AJX351" s="189"/>
      <c r="AJY351" s="189"/>
      <c r="AJZ351" s="189"/>
      <c r="AKA351" s="189"/>
      <c r="AKB351" s="189"/>
      <c r="AKC351" s="189"/>
      <c r="AKD351" s="189"/>
      <c r="AKE351" s="189"/>
      <c r="AKF351" s="189"/>
      <c r="AKG351" s="189"/>
      <c r="AKH351" s="189"/>
      <c r="AKI351" s="189"/>
      <c r="AKJ351" s="189"/>
      <c r="AKK351" s="189"/>
      <c r="AKL351" s="189"/>
      <c r="AKM351" s="189"/>
      <c r="AKN351" s="189"/>
      <c r="AKO351" s="189"/>
      <c r="AKP351" s="189"/>
      <c r="AKQ351" s="189"/>
      <c r="AKR351" s="189"/>
      <c r="AKS351" s="189"/>
      <c r="AKT351" s="189"/>
      <c r="AKU351" s="189"/>
      <c r="AKV351" s="189"/>
      <c r="AKW351" s="189"/>
      <c r="AKX351" s="189"/>
      <c r="AKY351" s="189"/>
      <c r="AKZ351" s="189"/>
      <c r="ALA351" s="189"/>
      <c r="ALB351" s="189"/>
      <c r="ALC351" s="189"/>
      <c r="ALD351" s="189"/>
      <c r="ALE351" s="189"/>
      <c r="ALF351" s="189"/>
      <c r="ALG351" s="189"/>
      <c r="ALH351" s="189"/>
      <c r="ALI351" s="189"/>
      <c r="ALJ351" s="189"/>
      <c r="ALK351" s="189"/>
      <c r="ALL351" s="189"/>
      <c r="ALM351" s="189"/>
      <c r="ALN351" s="189"/>
      <c r="ALO351" s="189"/>
      <c r="ALP351" s="189"/>
      <c r="ALQ351" s="189"/>
      <c r="ALR351" s="189"/>
      <c r="ALS351" s="189"/>
      <c r="ALT351" s="189"/>
      <c r="ALU351" s="189"/>
      <c r="ALV351" s="189"/>
      <c r="ALW351" s="189"/>
      <c r="ALX351" s="189"/>
      <c r="ALY351" s="189"/>
      <c r="ALZ351" s="189"/>
      <c r="AMA351" s="189"/>
      <c r="AMB351" s="189"/>
      <c r="AMC351" s="189"/>
      <c r="AMD351" s="189"/>
      <c r="AME351" s="189"/>
      <c r="AMF351" s="189"/>
      <c r="AMG351" s="189"/>
      <c r="AMH351" s="189"/>
      <c r="AMI351" s="189"/>
      <c r="AMJ351" s="189"/>
    </row>
    <row r="352" s="226" customFormat="true" ht="24" hidden="false" customHeight="false" outlineLevel="0" collapsed="false">
      <c r="A352" s="119"/>
      <c r="B352" s="177"/>
      <c r="C352" s="178"/>
      <c r="D352" s="119"/>
      <c r="E352" s="119"/>
      <c r="F352" s="183"/>
      <c r="G352" s="186"/>
      <c r="H352" s="184"/>
      <c r="I352" s="191" t="s">
        <v>1791</v>
      </c>
      <c r="J352" s="185" t="s">
        <v>6</v>
      </c>
      <c r="K352" s="185" t="s">
        <v>1792</v>
      </c>
      <c r="L352" s="186" t="str">
        <f aca="false">VLOOKUP(K352,CódigosRetorno!$A$2:$B$1795,2,FALSE())</f>
        <v>El código de tributo no debe repetirse a nivel de totales</v>
      </c>
      <c r="M352" s="225" t="s">
        <v>8</v>
      </c>
      <c r="N352" s="188"/>
      <c r="O352" s="189"/>
      <c r="P352" s="189"/>
      <c r="Q352" s="189"/>
      <c r="R352" s="189"/>
      <c r="S352" s="189"/>
      <c r="T352" s="189"/>
      <c r="U352" s="189"/>
      <c r="V352" s="189"/>
      <c r="W352" s="189"/>
      <c r="X352" s="189"/>
      <c r="Y352" s="189"/>
      <c r="Z352" s="189"/>
      <c r="AA352" s="189"/>
      <c r="AB352" s="189"/>
      <c r="AC352" s="189"/>
      <c r="AD352" s="189"/>
      <c r="AE352" s="189"/>
      <c r="AF352" s="189"/>
      <c r="AG352" s="189"/>
      <c r="AH352" s="189"/>
      <c r="AI352" s="189"/>
      <c r="AJ352" s="189"/>
      <c r="AK352" s="189"/>
      <c r="AL352" s="189"/>
      <c r="AM352" s="189"/>
      <c r="AN352" s="189"/>
      <c r="AO352" s="189"/>
      <c r="AP352" s="189"/>
      <c r="AQ352" s="189"/>
      <c r="AR352" s="189"/>
      <c r="AS352" s="189"/>
      <c r="AT352" s="189"/>
      <c r="AU352" s="189"/>
      <c r="AV352" s="189"/>
      <c r="AW352" s="189"/>
      <c r="AX352" s="189"/>
      <c r="AY352" s="189"/>
      <c r="AZ352" s="189"/>
      <c r="BA352" s="189"/>
      <c r="BB352" s="189"/>
      <c r="BC352" s="189"/>
      <c r="BD352" s="189"/>
      <c r="BE352" s="189"/>
      <c r="BF352" s="189"/>
      <c r="BG352" s="189"/>
      <c r="BH352" s="189"/>
      <c r="BI352" s="189"/>
      <c r="BJ352" s="189"/>
      <c r="BK352" s="189"/>
      <c r="BL352" s="189"/>
      <c r="BM352" s="189"/>
      <c r="BN352" s="189"/>
      <c r="BO352" s="189"/>
      <c r="BP352" s="189"/>
      <c r="BQ352" s="189"/>
      <c r="BR352" s="189"/>
      <c r="BS352" s="189"/>
      <c r="BT352" s="189"/>
      <c r="BU352" s="189"/>
      <c r="BV352" s="189"/>
      <c r="BW352" s="189"/>
      <c r="BX352" s="189"/>
      <c r="BY352" s="189"/>
      <c r="BZ352" s="189"/>
      <c r="CA352" s="189"/>
      <c r="CB352" s="189"/>
      <c r="CC352" s="189"/>
      <c r="CD352" s="189"/>
      <c r="CE352" s="189"/>
      <c r="CF352" s="189"/>
      <c r="CG352" s="189"/>
      <c r="CH352" s="189"/>
      <c r="CI352" s="189"/>
      <c r="CJ352" s="189"/>
      <c r="CK352" s="189"/>
      <c r="CL352" s="189"/>
      <c r="CM352" s="189"/>
      <c r="CN352" s="189"/>
      <c r="CO352" s="189"/>
      <c r="CP352" s="189"/>
      <c r="CQ352" s="189"/>
      <c r="CR352" s="189"/>
      <c r="CS352" s="189"/>
      <c r="CT352" s="189"/>
      <c r="CU352" s="189"/>
      <c r="CV352" s="189"/>
      <c r="CW352" s="189"/>
      <c r="CX352" s="189"/>
      <c r="CY352" s="189"/>
      <c r="CZ352" s="189"/>
      <c r="DA352" s="189"/>
      <c r="DB352" s="189"/>
      <c r="DC352" s="189"/>
      <c r="DD352" s="189"/>
      <c r="DE352" s="189"/>
      <c r="DF352" s="189"/>
      <c r="DG352" s="189"/>
      <c r="DH352" s="189"/>
      <c r="DI352" s="189"/>
      <c r="DJ352" s="189"/>
      <c r="DK352" s="189"/>
      <c r="DL352" s="189"/>
      <c r="DM352" s="189"/>
      <c r="DN352" s="189"/>
      <c r="DO352" s="189"/>
      <c r="DP352" s="189"/>
      <c r="DQ352" s="189"/>
      <c r="DR352" s="189"/>
      <c r="DS352" s="189"/>
      <c r="DT352" s="189"/>
      <c r="DU352" s="189"/>
      <c r="DV352" s="189"/>
      <c r="DW352" s="189"/>
      <c r="DX352" s="189"/>
      <c r="DY352" s="189"/>
      <c r="DZ352" s="189"/>
      <c r="EA352" s="189"/>
      <c r="EB352" s="189"/>
      <c r="EC352" s="189"/>
      <c r="ED352" s="189"/>
      <c r="EE352" s="189"/>
      <c r="EF352" s="189"/>
      <c r="EG352" s="189"/>
      <c r="EH352" s="189"/>
      <c r="EI352" s="189"/>
      <c r="EJ352" s="189"/>
      <c r="EK352" s="189"/>
      <c r="EL352" s="189"/>
      <c r="EM352" s="189"/>
      <c r="EN352" s="189"/>
      <c r="EO352" s="189"/>
      <c r="EP352" s="189"/>
      <c r="EQ352" s="189"/>
      <c r="ER352" s="189"/>
      <c r="ES352" s="189"/>
      <c r="ET352" s="189"/>
      <c r="EU352" s="189"/>
      <c r="EV352" s="189"/>
      <c r="EW352" s="189"/>
      <c r="EX352" s="189"/>
      <c r="EY352" s="189"/>
      <c r="EZ352" s="189"/>
      <c r="FA352" s="189"/>
      <c r="FB352" s="189"/>
      <c r="FC352" s="189"/>
      <c r="FD352" s="189"/>
      <c r="FE352" s="189"/>
      <c r="FF352" s="189"/>
      <c r="FG352" s="189"/>
      <c r="FH352" s="189"/>
      <c r="FI352" s="189"/>
      <c r="FJ352" s="189"/>
      <c r="FK352" s="189"/>
      <c r="FL352" s="189"/>
      <c r="FM352" s="189"/>
      <c r="FN352" s="189"/>
      <c r="FO352" s="189"/>
      <c r="FP352" s="189"/>
      <c r="FQ352" s="189"/>
      <c r="FR352" s="189"/>
      <c r="FS352" s="189"/>
      <c r="FT352" s="189"/>
      <c r="FU352" s="189"/>
      <c r="FV352" s="189"/>
      <c r="FW352" s="189"/>
      <c r="FX352" s="189"/>
      <c r="FY352" s="189"/>
      <c r="FZ352" s="189"/>
      <c r="GA352" s="189"/>
      <c r="GB352" s="189"/>
      <c r="GC352" s="189"/>
      <c r="GD352" s="189"/>
      <c r="GE352" s="189"/>
      <c r="GF352" s="189"/>
      <c r="GG352" s="189"/>
      <c r="GH352" s="189"/>
      <c r="GI352" s="189"/>
      <c r="GJ352" s="189"/>
      <c r="GK352" s="189"/>
      <c r="GL352" s="189"/>
      <c r="GM352" s="189"/>
      <c r="GN352" s="189"/>
      <c r="GO352" s="189"/>
      <c r="GP352" s="189"/>
      <c r="GQ352" s="189"/>
      <c r="GR352" s="189"/>
      <c r="GS352" s="189"/>
      <c r="GT352" s="189"/>
      <c r="GU352" s="189"/>
      <c r="GV352" s="189"/>
      <c r="GW352" s="189"/>
      <c r="GX352" s="189"/>
      <c r="GY352" s="189"/>
      <c r="GZ352" s="189"/>
      <c r="HA352" s="189"/>
      <c r="HB352" s="189"/>
      <c r="HC352" s="189"/>
      <c r="HD352" s="189"/>
      <c r="HE352" s="189"/>
      <c r="HF352" s="189"/>
      <c r="HG352" s="189"/>
      <c r="HH352" s="189"/>
      <c r="HI352" s="189"/>
      <c r="HJ352" s="189"/>
      <c r="HK352" s="189"/>
      <c r="HL352" s="189"/>
      <c r="HM352" s="189"/>
      <c r="HN352" s="189"/>
      <c r="HO352" s="189"/>
      <c r="HP352" s="189"/>
      <c r="HQ352" s="189"/>
      <c r="HR352" s="189"/>
      <c r="HS352" s="189"/>
      <c r="HT352" s="189"/>
      <c r="HU352" s="189"/>
      <c r="HV352" s="189"/>
      <c r="HW352" s="189"/>
      <c r="HX352" s="189"/>
      <c r="HY352" s="189"/>
      <c r="HZ352" s="189"/>
      <c r="IA352" s="189"/>
      <c r="IB352" s="189"/>
      <c r="IC352" s="189"/>
      <c r="ID352" s="189"/>
      <c r="IE352" s="189"/>
      <c r="IF352" s="189"/>
      <c r="IG352" s="189"/>
      <c r="IH352" s="189"/>
      <c r="II352" s="189"/>
      <c r="IJ352" s="189"/>
      <c r="IK352" s="189"/>
      <c r="IL352" s="189"/>
      <c r="IM352" s="189"/>
      <c r="IN352" s="189"/>
      <c r="IO352" s="189"/>
      <c r="IP352" s="189"/>
      <c r="IQ352" s="189"/>
      <c r="IR352" s="189"/>
      <c r="IS352" s="189"/>
      <c r="IT352" s="189"/>
      <c r="IU352" s="189"/>
      <c r="IV352" s="189"/>
      <c r="IW352" s="189"/>
      <c r="IX352" s="189"/>
      <c r="IY352" s="189"/>
      <c r="IZ352" s="189"/>
      <c r="JA352" s="189"/>
      <c r="JB352" s="189"/>
      <c r="JC352" s="189"/>
      <c r="JD352" s="189"/>
      <c r="JE352" s="189"/>
      <c r="JF352" s="189"/>
      <c r="JG352" s="189"/>
      <c r="JH352" s="189"/>
      <c r="JI352" s="189"/>
      <c r="JJ352" s="189"/>
      <c r="JK352" s="189"/>
      <c r="JL352" s="189"/>
      <c r="JM352" s="189"/>
      <c r="JN352" s="189"/>
      <c r="JO352" s="189"/>
      <c r="JP352" s="189"/>
      <c r="JQ352" s="189"/>
      <c r="JR352" s="189"/>
      <c r="JS352" s="189"/>
      <c r="JT352" s="189"/>
      <c r="JU352" s="189"/>
      <c r="JV352" s="189"/>
      <c r="JW352" s="189"/>
      <c r="JX352" s="189"/>
      <c r="JY352" s="189"/>
      <c r="JZ352" s="189"/>
      <c r="KA352" s="189"/>
      <c r="KB352" s="189"/>
      <c r="KC352" s="189"/>
      <c r="KD352" s="189"/>
      <c r="KE352" s="189"/>
      <c r="KF352" s="189"/>
      <c r="KG352" s="189"/>
      <c r="KH352" s="189"/>
      <c r="KI352" s="189"/>
      <c r="KJ352" s="189"/>
      <c r="KK352" s="189"/>
      <c r="KL352" s="189"/>
      <c r="KM352" s="189"/>
      <c r="KN352" s="189"/>
      <c r="KO352" s="189"/>
      <c r="KP352" s="189"/>
      <c r="KQ352" s="189"/>
      <c r="KR352" s="189"/>
      <c r="KS352" s="189"/>
      <c r="KT352" s="189"/>
      <c r="KU352" s="189"/>
      <c r="KV352" s="189"/>
      <c r="KW352" s="189"/>
      <c r="KX352" s="189"/>
      <c r="KY352" s="189"/>
      <c r="KZ352" s="189"/>
      <c r="LA352" s="189"/>
      <c r="LB352" s="189"/>
      <c r="LC352" s="189"/>
      <c r="LD352" s="189"/>
      <c r="LE352" s="189"/>
      <c r="LF352" s="189"/>
      <c r="LG352" s="189"/>
      <c r="LH352" s="189"/>
      <c r="LI352" s="189"/>
      <c r="LJ352" s="189"/>
      <c r="LK352" s="189"/>
      <c r="LL352" s="189"/>
      <c r="LM352" s="189"/>
      <c r="LN352" s="189"/>
      <c r="LO352" s="189"/>
      <c r="LP352" s="189"/>
      <c r="LQ352" s="189"/>
      <c r="LR352" s="189"/>
      <c r="LS352" s="189"/>
      <c r="LT352" s="189"/>
      <c r="LU352" s="189"/>
      <c r="LV352" s="189"/>
      <c r="LW352" s="189"/>
      <c r="LX352" s="189"/>
      <c r="LY352" s="189"/>
      <c r="LZ352" s="189"/>
      <c r="MA352" s="189"/>
      <c r="MB352" s="189"/>
      <c r="MC352" s="189"/>
      <c r="MD352" s="189"/>
      <c r="ME352" s="189"/>
      <c r="MF352" s="189"/>
      <c r="MG352" s="189"/>
      <c r="MH352" s="189"/>
      <c r="MI352" s="189"/>
      <c r="MJ352" s="189"/>
      <c r="MK352" s="189"/>
      <c r="ML352" s="189"/>
      <c r="MM352" s="189"/>
      <c r="MN352" s="189"/>
      <c r="MO352" s="189"/>
      <c r="MP352" s="189"/>
      <c r="MQ352" s="189"/>
      <c r="MR352" s="189"/>
      <c r="MS352" s="189"/>
      <c r="MT352" s="189"/>
      <c r="MU352" s="189"/>
      <c r="MV352" s="189"/>
      <c r="MW352" s="189"/>
      <c r="MX352" s="189"/>
      <c r="MY352" s="189"/>
      <c r="MZ352" s="189"/>
      <c r="NA352" s="189"/>
      <c r="NB352" s="189"/>
      <c r="NC352" s="189"/>
      <c r="ND352" s="189"/>
      <c r="NE352" s="189"/>
      <c r="NF352" s="189"/>
      <c r="NG352" s="189"/>
      <c r="NH352" s="189"/>
      <c r="NI352" s="189"/>
      <c r="NJ352" s="189"/>
      <c r="NK352" s="189"/>
      <c r="NL352" s="189"/>
      <c r="NM352" s="189"/>
      <c r="NN352" s="189"/>
      <c r="NO352" s="189"/>
      <c r="NP352" s="189"/>
      <c r="NQ352" s="189"/>
      <c r="NR352" s="189"/>
      <c r="NS352" s="189"/>
      <c r="NT352" s="189"/>
      <c r="NU352" s="189"/>
      <c r="NV352" s="189"/>
      <c r="NW352" s="189"/>
      <c r="NX352" s="189"/>
      <c r="NY352" s="189"/>
      <c r="NZ352" s="189"/>
      <c r="OA352" s="189"/>
      <c r="OB352" s="189"/>
      <c r="OC352" s="189"/>
      <c r="OD352" s="189"/>
      <c r="OE352" s="189"/>
      <c r="OF352" s="189"/>
      <c r="OG352" s="189"/>
      <c r="OH352" s="189"/>
      <c r="OI352" s="189"/>
      <c r="OJ352" s="189"/>
      <c r="OK352" s="189"/>
      <c r="OL352" s="189"/>
      <c r="OM352" s="189"/>
      <c r="ON352" s="189"/>
      <c r="OO352" s="189"/>
      <c r="OP352" s="189"/>
      <c r="OQ352" s="189"/>
      <c r="OR352" s="189"/>
      <c r="OS352" s="189"/>
      <c r="OT352" s="189"/>
      <c r="OU352" s="189"/>
      <c r="OV352" s="189"/>
      <c r="OW352" s="189"/>
      <c r="OX352" s="189"/>
      <c r="OY352" s="189"/>
      <c r="OZ352" s="189"/>
      <c r="PA352" s="189"/>
      <c r="PB352" s="189"/>
      <c r="PC352" s="189"/>
      <c r="PD352" s="189"/>
      <c r="PE352" s="189"/>
      <c r="PF352" s="189"/>
      <c r="PG352" s="189"/>
      <c r="PH352" s="189"/>
      <c r="PI352" s="189"/>
      <c r="PJ352" s="189"/>
      <c r="PK352" s="189"/>
      <c r="PL352" s="189"/>
      <c r="PM352" s="189"/>
      <c r="PN352" s="189"/>
      <c r="PO352" s="189"/>
      <c r="PP352" s="189"/>
      <c r="PQ352" s="189"/>
      <c r="PR352" s="189"/>
      <c r="PS352" s="189"/>
      <c r="PT352" s="189"/>
      <c r="PU352" s="189"/>
      <c r="PV352" s="189"/>
      <c r="PW352" s="189"/>
      <c r="PX352" s="189"/>
      <c r="PY352" s="189"/>
      <c r="PZ352" s="189"/>
      <c r="QA352" s="189"/>
      <c r="QB352" s="189"/>
      <c r="QC352" s="189"/>
      <c r="QD352" s="189"/>
      <c r="QE352" s="189"/>
      <c r="QF352" s="189"/>
      <c r="QG352" s="189"/>
      <c r="QH352" s="189"/>
      <c r="QI352" s="189"/>
      <c r="QJ352" s="189"/>
      <c r="QK352" s="189"/>
      <c r="QL352" s="189"/>
      <c r="QM352" s="189"/>
      <c r="QN352" s="189"/>
      <c r="QO352" s="189"/>
      <c r="QP352" s="189"/>
      <c r="QQ352" s="189"/>
      <c r="QR352" s="189"/>
      <c r="QS352" s="189"/>
      <c r="QT352" s="189"/>
      <c r="QU352" s="189"/>
      <c r="QV352" s="189"/>
      <c r="QW352" s="189"/>
      <c r="QX352" s="189"/>
      <c r="QY352" s="189"/>
      <c r="QZ352" s="189"/>
      <c r="RA352" s="189"/>
      <c r="RB352" s="189"/>
      <c r="RC352" s="189"/>
      <c r="RD352" s="189"/>
      <c r="RE352" s="189"/>
      <c r="RF352" s="189"/>
      <c r="RG352" s="189"/>
      <c r="RH352" s="189"/>
      <c r="RI352" s="189"/>
      <c r="RJ352" s="189"/>
      <c r="RK352" s="189"/>
      <c r="RL352" s="189"/>
      <c r="RM352" s="189"/>
      <c r="RN352" s="189"/>
      <c r="RO352" s="189"/>
      <c r="RP352" s="189"/>
      <c r="RQ352" s="189"/>
      <c r="RR352" s="189"/>
      <c r="RS352" s="189"/>
      <c r="RT352" s="189"/>
      <c r="RU352" s="189"/>
      <c r="RV352" s="189"/>
      <c r="RW352" s="189"/>
      <c r="RX352" s="189"/>
      <c r="RY352" s="189"/>
      <c r="RZ352" s="189"/>
      <c r="SA352" s="189"/>
      <c r="SB352" s="189"/>
      <c r="SC352" s="189"/>
      <c r="SD352" s="189"/>
      <c r="SE352" s="189"/>
      <c r="SF352" s="189"/>
      <c r="SG352" s="189"/>
      <c r="SH352" s="189"/>
      <c r="SI352" s="189"/>
      <c r="SJ352" s="189"/>
      <c r="SK352" s="189"/>
      <c r="SL352" s="189"/>
      <c r="SM352" s="189"/>
      <c r="SN352" s="189"/>
      <c r="SO352" s="189"/>
      <c r="SP352" s="189"/>
      <c r="SQ352" s="189"/>
      <c r="SR352" s="189"/>
      <c r="SS352" s="189"/>
      <c r="ST352" s="189"/>
      <c r="SU352" s="189"/>
      <c r="SV352" s="189"/>
      <c r="SW352" s="189"/>
      <c r="SX352" s="189"/>
      <c r="SY352" s="189"/>
      <c r="SZ352" s="189"/>
      <c r="TA352" s="189"/>
      <c r="TB352" s="189"/>
      <c r="TC352" s="189"/>
      <c r="TD352" s="189"/>
      <c r="TE352" s="189"/>
      <c r="TF352" s="189"/>
      <c r="TG352" s="189"/>
      <c r="TH352" s="189"/>
      <c r="TI352" s="189"/>
      <c r="TJ352" s="189"/>
      <c r="TK352" s="189"/>
      <c r="TL352" s="189"/>
      <c r="TM352" s="189"/>
      <c r="TN352" s="189"/>
      <c r="TO352" s="189"/>
      <c r="TP352" s="189"/>
      <c r="TQ352" s="189"/>
      <c r="TR352" s="189"/>
      <c r="TS352" s="189"/>
      <c r="TT352" s="189"/>
      <c r="TU352" s="189"/>
      <c r="TV352" s="189"/>
      <c r="TW352" s="189"/>
      <c r="TX352" s="189"/>
      <c r="TY352" s="189"/>
      <c r="TZ352" s="189"/>
      <c r="UA352" s="189"/>
      <c r="UB352" s="189"/>
      <c r="UC352" s="189"/>
      <c r="UD352" s="189"/>
      <c r="UE352" s="189"/>
      <c r="UF352" s="189"/>
      <c r="UG352" s="189"/>
      <c r="UH352" s="189"/>
      <c r="UI352" s="189"/>
      <c r="UJ352" s="189"/>
      <c r="UK352" s="189"/>
      <c r="UL352" s="189"/>
      <c r="UM352" s="189"/>
      <c r="UN352" s="189"/>
      <c r="UO352" s="189"/>
      <c r="UP352" s="189"/>
      <c r="UQ352" s="189"/>
      <c r="UR352" s="189"/>
      <c r="US352" s="189"/>
      <c r="UT352" s="189"/>
      <c r="UU352" s="189"/>
      <c r="UV352" s="189"/>
      <c r="UW352" s="189"/>
      <c r="UX352" s="189"/>
      <c r="UY352" s="189"/>
      <c r="UZ352" s="189"/>
      <c r="VA352" s="189"/>
      <c r="VB352" s="189"/>
      <c r="VC352" s="189"/>
      <c r="VD352" s="189"/>
      <c r="VE352" s="189"/>
      <c r="VF352" s="189"/>
      <c r="VG352" s="189"/>
      <c r="VH352" s="189"/>
      <c r="VI352" s="189"/>
      <c r="VJ352" s="189"/>
      <c r="VK352" s="189"/>
      <c r="VL352" s="189"/>
      <c r="VM352" s="189"/>
      <c r="VN352" s="189"/>
      <c r="VO352" s="189"/>
      <c r="VP352" s="189"/>
      <c r="VQ352" s="189"/>
      <c r="VR352" s="189"/>
      <c r="VS352" s="189"/>
      <c r="VT352" s="189"/>
      <c r="VU352" s="189"/>
      <c r="VV352" s="189"/>
      <c r="VW352" s="189"/>
      <c r="VX352" s="189"/>
      <c r="VY352" s="189"/>
      <c r="VZ352" s="189"/>
      <c r="WA352" s="189"/>
      <c r="WB352" s="189"/>
      <c r="WC352" s="189"/>
      <c r="WD352" s="189"/>
      <c r="WE352" s="189"/>
      <c r="WF352" s="189"/>
      <c r="WG352" s="189"/>
      <c r="WH352" s="189"/>
      <c r="WI352" s="189"/>
      <c r="WJ352" s="189"/>
      <c r="WK352" s="189"/>
      <c r="WL352" s="189"/>
      <c r="WM352" s="189"/>
      <c r="WN352" s="189"/>
      <c r="WO352" s="189"/>
      <c r="WP352" s="189"/>
      <c r="WQ352" s="189"/>
      <c r="WR352" s="189"/>
      <c r="WS352" s="189"/>
      <c r="WT352" s="189"/>
      <c r="WU352" s="189"/>
      <c r="WV352" s="189"/>
      <c r="WW352" s="189"/>
      <c r="WX352" s="189"/>
      <c r="WY352" s="189"/>
      <c r="WZ352" s="189"/>
      <c r="XA352" s="189"/>
      <c r="XB352" s="189"/>
      <c r="XC352" s="189"/>
      <c r="XD352" s="189"/>
      <c r="XE352" s="189"/>
      <c r="XF352" s="189"/>
      <c r="XG352" s="189"/>
      <c r="XH352" s="189"/>
      <c r="XI352" s="189"/>
      <c r="XJ352" s="189"/>
      <c r="XK352" s="189"/>
      <c r="XL352" s="189"/>
      <c r="XM352" s="189"/>
      <c r="XN352" s="189"/>
      <c r="XO352" s="189"/>
      <c r="XP352" s="189"/>
      <c r="XQ352" s="189"/>
      <c r="XR352" s="189"/>
      <c r="XS352" s="189"/>
      <c r="XT352" s="189"/>
      <c r="XU352" s="189"/>
      <c r="XV352" s="189"/>
      <c r="XW352" s="189"/>
      <c r="XX352" s="189"/>
      <c r="XY352" s="189"/>
      <c r="XZ352" s="189"/>
      <c r="YA352" s="189"/>
      <c r="YB352" s="189"/>
      <c r="YC352" s="189"/>
      <c r="YD352" s="189"/>
      <c r="YE352" s="189"/>
      <c r="YF352" s="189"/>
      <c r="YG352" s="189"/>
      <c r="YH352" s="189"/>
      <c r="YI352" s="189"/>
      <c r="YJ352" s="189"/>
      <c r="YK352" s="189"/>
      <c r="YL352" s="189"/>
      <c r="YM352" s="189"/>
      <c r="YN352" s="189"/>
      <c r="YO352" s="189"/>
      <c r="YP352" s="189"/>
      <c r="YQ352" s="189"/>
      <c r="YR352" s="189"/>
      <c r="YS352" s="189"/>
      <c r="YT352" s="189"/>
      <c r="YU352" s="189"/>
      <c r="YV352" s="189"/>
      <c r="YW352" s="189"/>
      <c r="YX352" s="189"/>
      <c r="YY352" s="189"/>
      <c r="YZ352" s="189"/>
      <c r="ZA352" s="189"/>
      <c r="ZB352" s="189"/>
      <c r="ZC352" s="189"/>
      <c r="ZD352" s="189"/>
      <c r="ZE352" s="189"/>
      <c r="ZF352" s="189"/>
      <c r="ZG352" s="189"/>
      <c r="ZH352" s="189"/>
      <c r="ZI352" s="189"/>
      <c r="ZJ352" s="189"/>
      <c r="ZK352" s="189"/>
      <c r="ZL352" s="189"/>
      <c r="ZM352" s="189"/>
      <c r="ZN352" s="189"/>
      <c r="ZO352" s="189"/>
      <c r="ZP352" s="189"/>
      <c r="ZQ352" s="189"/>
      <c r="ZR352" s="189"/>
      <c r="ZS352" s="189"/>
      <c r="ZT352" s="189"/>
      <c r="ZU352" s="189"/>
      <c r="ZV352" s="189"/>
      <c r="ZW352" s="189"/>
      <c r="ZX352" s="189"/>
      <c r="ZY352" s="189"/>
      <c r="ZZ352" s="189"/>
      <c r="AAA352" s="189"/>
      <c r="AAB352" s="189"/>
      <c r="AAC352" s="189"/>
      <c r="AAD352" s="189"/>
      <c r="AAE352" s="189"/>
      <c r="AAF352" s="189"/>
      <c r="AAG352" s="189"/>
      <c r="AAH352" s="189"/>
      <c r="AAI352" s="189"/>
      <c r="AAJ352" s="189"/>
      <c r="AAK352" s="189"/>
      <c r="AAL352" s="189"/>
      <c r="AAM352" s="189"/>
      <c r="AAN352" s="189"/>
      <c r="AAO352" s="189"/>
      <c r="AAP352" s="189"/>
      <c r="AAQ352" s="189"/>
      <c r="AAR352" s="189"/>
      <c r="AAS352" s="189"/>
      <c r="AAT352" s="189"/>
      <c r="AAU352" s="189"/>
      <c r="AAV352" s="189"/>
      <c r="AAW352" s="189"/>
      <c r="AAX352" s="189"/>
      <c r="AAY352" s="189"/>
      <c r="AAZ352" s="189"/>
      <c r="ABA352" s="189"/>
      <c r="ABB352" s="189"/>
      <c r="ABC352" s="189"/>
      <c r="ABD352" s="189"/>
      <c r="ABE352" s="189"/>
      <c r="ABF352" s="189"/>
      <c r="ABG352" s="189"/>
      <c r="ABH352" s="189"/>
      <c r="ABI352" s="189"/>
      <c r="ABJ352" s="189"/>
      <c r="ABK352" s="189"/>
      <c r="ABL352" s="189"/>
      <c r="ABM352" s="189"/>
      <c r="ABN352" s="189"/>
      <c r="ABO352" s="189"/>
      <c r="ABP352" s="189"/>
      <c r="ABQ352" s="189"/>
      <c r="ABR352" s="189"/>
      <c r="ABS352" s="189"/>
      <c r="ABT352" s="189"/>
      <c r="ABU352" s="189"/>
      <c r="ABV352" s="189"/>
      <c r="ABW352" s="189"/>
      <c r="ABX352" s="189"/>
      <c r="ABY352" s="189"/>
      <c r="ABZ352" s="189"/>
      <c r="ACA352" s="189"/>
      <c r="ACB352" s="189"/>
      <c r="ACC352" s="189"/>
      <c r="ACD352" s="189"/>
      <c r="ACE352" s="189"/>
      <c r="ACF352" s="189"/>
      <c r="ACG352" s="189"/>
      <c r="ACH352" s="189"/>
      <c r="ACI352" s="189"/>
      <c r="ACJ352" s="189"/>
      <c r="ACK352" s="189"/>
      <c r="ACL352" s="189"/>
      <c r="ACM352" s="189"/>
      <c r="ACN352" s="189"/>
      <c r="ACO352" s="189"/>
      <c r="ACP352" s="189"/>
      <c r="ACQ352" s="189"/>
      <c r="ACR352" s="189"/>
      <c r="ACS352" s="189"/>
      <c r="ACT352" s="189"/>
      <c r="ACU352" s="189"/>
      <c r="ACV352" s="189"/>
      <c r="ACW352" s="189"/>
      <c r="ACX352" s="189"/>
      <c r="ACY352" s="189"/>
      <c r="ACZ352" s="189"/>
      <c r="ADA352" s="189"/>
      <c r="ADB352" s="189"/>
      <c r="ADC352" s="189"/>
      <c r="ADD352" s="189"/>
      <c r="ADE352" s="189"/>
      <c r="ADF352" s="189"/>
      <c r="ADG352" s="189"/>
      <c r="ADH352" s="189"/>
      <c r="ADI352" s="189"/>
      <c r="ADJ352" s="189"/>
      <c r="ADK352" s="189"/>
      <c r="ADL352" s="189"/>
      <c r="ADM352" s="189"/>
      <c r="ADN352" s="189"/>
      <c r="ADO352" s="189"/>
      <c r="ADP352" s="189"/>
      <c r="ADQ352" s="189"/>
      <c r="ADR352" s="189"/>
      <c r="ADS352" s="189"/>
      <c r="ADT352" s="189"/>
      <c r="ADU352" s="189"/>
      <c r="ADV352" s="189"/>
      <c r="ADW352" s="189"/>
      <c r="ADX352" s="189"/>
      <c r="ADY352" s="189"/>
      <c r="ADZ352" s="189"/>
      <c r="AEA352" s="189"/>
      <c r="AEB352" s="189"/>
      <c r="AEC352" s="189"/>
      <c r="AED352" s="189"/>
      <c r="AEE352" s="189"/>
      <c r="AEF352" s="189"/>
      <c r="AEG352" s="189"/>
      <c r="AEH352" s="189"/>
      <c r="AEI352" s="189"/>
      <c r="AEJ352" s="189"/>
      <c r="AEK352" s="189"/>
      <c r="AEL352" s="189"/>
      <c r="AEM352" s="189"/>
      <c r="AEN352" s="189"/>
      <c r="AEO352" s="189"/>
      <c r="AEP352" s="189"/>
      <c r="AEQ352" s="189"/>
      <c r="AER352" s="189"/>
      <c r="AES352" s="189"/>
      <c r="AET352" s="189"/>
      <c r="AEU352" s="189"/>
      <c r="AEV352" s="189"/>
      <c r="AEW352" s="189"/>
      <c r="AEX352" s="189"/>
      <c r="AEY352" s="189"/>
      <c r="AEZ352" s="189"/>
      <c r="AFA352" s="189"/>
      <c r="AFB352" s="189"/>
      <c r="AFC352" s="189"/>
      <c r="AFD352" s="189"/>
      <c r="AFE352" s="189"/>
      <c r="AFF352" s="189"/>
      <c r="AFG352" s="189"/>
      <c r="AFH352" s="189"/>
      <c r="AFI352" s="189"/>
      <c r="AFJ352" s="189"/>
      <c r="AFK352" s="189"/>
      <c r="AFL352" s="189"/>
      <c r="AFM352" s="189"/>
      <c r="AFN352" s="189"/>
      <c r="AFO352" s="189"/>
      <c r="AFP352" s="189"/>
      <c r="AFQ352" s="189"/>
      <c r="AFR352" s="189"/>
      <c r="AFS352" s="189"/>
      <c r="AFT352" s="189"/>
      <c r="AFU352" s="189"/>
      <c r="AFV352" s="189"/>
      <c r="AFW352" s="189"/>
      <c r="AFX352" s="189"/>
      <c r="AFY352" s="189"/>
      <c r="AFZ352" s="189"/>
      <c r="AGA352" s="189"/>
      <c r="AGB352" s="189"/>
      <c r="AGC352" s="189"/>
      <c r="AGD352" s="189"/>
      <c r="AGE352" s="189"/>
      <c r="AGF352" s="189"/>
      <c r="AGG352" s="189"/>
      <c r="AGH352" s="189"/>
      <c r="AGI352" s="189"/>
      <c r="AGJ352" s="189"/>
      <c r="AGK352" s="189"/>
      <c r="AGL352" s="189"/>
      <c r="AGM352" s="189"/>
      <c r="AGN352" s="189"/>
      <c r="AGO352" s="189"/>
      <c r="AGP352" s="189"/>
      <c r="AGQ352" s="189"/>
      <c r="AGR352" s="189"/>
      <c r="AGS352" s="189"/>
      <c r="AGT352" s="189"/>
      <c r="AGU352" s="189"/>
      <c r="AGV352" s="189"/>
      <c r="AGW352" s="189"/>
      <c r="AGX352" s="189"/>
      <c r="AGY352" s="189"/>
      <c r="AGZ352" s="189"/>
      <c r="AHA352" s="189"/>
      <c r="AHB352" s="189"/>
      <c r="AHC352" s="189"/>
      <c r="AHD352" s="189"/>
      <c r="AHE352" s="189"/>
      <c r="AHF352" s="189"/>
      <c r="AHG352" s="189"/>
      <c r="AHH352" s="189"/>
      <c r="AHI352" s="189"/>
      <c r="AHJ352" s="189"/>
      <c r="AHK352" s="189"/>
      <c r="AHL352" s="189"/>
      <c r="AHM352" s="189"/>
      <c r="AHN352" s="189"/>
      <c r="AHO352" s="189"/>
      <c r="AHP352" s="189"/>
      <c r="AHQ352" s="189"/>
      <c r="AHR352" s="189"/>
      <c r="AHS352" s="189"/>
      <c r="AHT352" s="189"/>
      <c r="AHU352" s="189"/>
      <c r="AHV352" s="189"/>
      <c r="AHW352" s="189"/>
      <c r="AHX352" s="189"/>
      <c r="AHY352" s="189"/>
      <c r="AHZ352" s="189"/>
      <c r="AIA352" s="189"/>
      <c r="AIB352" s="189"/>
      <c r="AIC352" s="189"/>
      <c r="AID352" s="189"/>
      <c r="AIE352" s="189"/>
      <c r="AIF352" s="189"/>
      <c r="AIG352" s="189"/>
      <c r="AIH352" s="189"/>
      <c r="AII352" s="189"/>
      <c r="AIJ352" s="189"/>
      <c r="AIK352" s="189"/>
      <c r="AIL352" s="189"/>
      <c r="AIM352" s="189"/>
      <c r="AIN352" s="189"/>
      <c r="AIO352" s="189"/>
      <c r="AIP352" s="189"/>
      <c r="AIQ352" s="189"/>
      <c r="AIR352" s="189"/>
      <c r="AIS352" s="189"/>
      <c r="AIT352" s="189"/>
      <c r="AIU352" s="189"/>
      <c r="AIV352" s="189"/>
      <c r="AIW352" s="189"/>
      <c r="AIX352" s="189"/>
      <c r="AIY352" s="189"/>
      <c r="AIZ352" s="189"/>
      <c r="AJA352" s="189"/>
      <c r="AJB352" s="189"/>
      <c r="AJC352" s="189"/>
      <c r="AJD352" s="189"/>
      <c r="AJE352" s="189"/>
      <c r="AJF352" s="189"/>
      <c r="AJG352" s="189"/>
      <c r="AJH352" s="189"/>
      <c r="AJI352" s="189"/>
      <c r="AJJ352" s="189"/>
      <c r="AJK352" s="189"/>
      <c r="AJL352" s="189"/>
      <c r="AJM352" s="189"/>
      <c r="AJN352" s="189"/>
      <c r="AJO352" s="189"/>
      <c r="AJP352" s="189"/>
      <c r="AJQ352" s="189"/>
      <c r="AJR352" s="189"/>
      <c r="AJS352" s="189"/>
      <c r="AJT352" s="189"/>
      <c r="AJU352" s="189"/>
      <c r="AJV352" s="189"/>
      <c r="AJW352" s="189"/>
      <c r="AJX352" s="189"/>
      <c r="AJY352" s="189"/>
      <c r="AJZ352" s="189"/>
      <c r="AKA352" s="189"/>
      <c r="AKB352" s="189"/>
      <c r="AKC352" s="189"/>
      <c r="AKD352" s="189"/>
      <c r="AKE352" s="189"/>
      <c r="AKF352" s="189"/>
      <c r="AKG352" s="189"/>
      <c r="AKH352" s="189"/>
      <c r="AKI352" s="189"/>
      <c r="AKJ352" s="189"/>
      <c r="AKK352" s="189"/>
      <c r="AKL352" s="189"/>
      <c r="AKM352" s="189"/>
      <c r="AKN352" s="189"/>
      <c r="AKO352" s="189"/>
      <c r="AKP352" s="189"/>
      <c r="AKQ352" s="189"/>
      <c r="AKR352" s="189"/>
      <c r="AKS352" s="189"/>
      <c r="AKT352" s="189"/>
      <c r="AKU352" s="189"/>
      <c r="AKV352" s="189"/>
      <c r="AKW352" s="189"/>
      <c r="AKX352" s="189"/>
      <c r="AKY352" s="189"/>
      <c r="AKZ352" s="189"/>
      <c r="ALA352" s="189"/>
      <c r="ALB352" s="189"/>
      <c r="ALC352" s="189"/>
      <c r="ALD352" s="189"/>
      <c r="ALE352" s="189"/>
      <c r="ALF352" s="189"/>
      <c r="ALG352" s="189"/>
      <c r="ALH352" s="189"/>
      <c r="ALI352" s="189"/>
      <c r="ALJ352" s="189"/>
      <c r="ALK352" s="189"/>
      <c r="ALL352" s="189"/>
      <c r="ALM352" s="189"/>
      <c r="ALN352" s="189"/>
      <c r="ALO352" s="189"/>
      <c r="ALP352" s="189"/>
      <c r="ALQ352" s="189"/>
      <c r="ALR352" s="189"/>
      <c r="ALS352" s="189"/>
      <c r="ALT352" s="189"/>
      <c r="ALU352" s="189"/>
      <c r="ALV352" s="189"/>
      <c r="ALW352" s="189"/>
      <c r="ALX352" s="189"/>
      <c r="ALY352" s="189"/>
      <c r="ALZ352" s="189"/>
      <c r="AMA352" s="189"/>
      <c r="AMB352" s="189"/>
      <c r="AMC352" s="189"/>
      <c r="AMD352" s="189"/>
      <c r="AME352" s="189"/>
      <c r="AMF352" s="189"/>
      <c r="AMG352" s="189"/>
      <c r="AMH352" s="189"/>
      <c r="AMI352" s="189"/>
      <c r="AMJ352" s="189"/>
    </row>
    <row r="353" s="226" customFormat="true" ht="48" hidden="false" customHeight="false" outlineLevel="0" collapsed="false">
      <c r="A353" s="119"/>
      <c r="B353" s="177"/>
      <c r="C353" s="178"/>
      <c r="D353" s="119"/>
      <c r="E353" s="119"/>
      <c r="F353" s="183"/>
      <c r="G353" s="186"/>
      <c r="H353" s="184"/>
      <c r="I353" s="186" t="s">
        <v>1827</v>
      </c>
      <c r="J353" s="187" t="s">
        <v>6</v>
      </c>
      <c r="K353" s="185" t="s">
        <v>1794</v>
      </c>
      <c r="L353" s="186" t="str">
        <f aca="false">VLOOKUP(K353,CódigosRetorno!$A$2:$B$1795,2,FALSE())</f>
        <v>El dato ingresado como codigo de tributo global es invalido para tipo de operación.</v>
      </c>
      <c r="M353" s="184" t="s">
        <v>8</v>
      </c>
      <c r="N353" s="188"/>
      <c r="O353" s="189"/>
      <c r="P353" s="189"/>
      <c r="Q353" s="189"/>
      <c r="R353" s="189"/>
      <c r="S353" s="189"/>
      <c r="T353" s="189"/>
      <c r="U353" s="189"/>
      <c r="V353" s="189"/>
      <c r="W353" s="189"/>
      <c r="X353" s="189"/>
      <c r="Y353" s="189"/>
      <c r="Z353" s="189"/>
      <c r="AA353" s="189"/>
      <c r="AB353" s="189"/>
      <c r="AC353" s="189"/>
      <c r="AD353" s="189"/>
      <c r="AE353" s="189"/>
      <c r="AF353" s="189"/>
      <c r="AG353" s="189"/>
      <c r="AH353" s="189"/>
      <c r="AI353" s="189"/>
      <c r="AJ353" s="189"/>
      <c r="AK353" s="189"/>
      <c r="AL353" s="189"/>
      <c r="AM353" s="189"/>
      <c r="AN353" s="189"/>
      <c r="AO353" s="189"/>
      <c r="AP353" s="189"/>
      <c r="AQ353" s="189"/>
      <c r="AR353" s="189"/>
      <c r="AS353" s="189"/>
      <c r="AT353" s="189"/>
      <c r="AU353" s="189"/>
      <c r="AV353" s="189"/>
      <c r="AW353" s="189"/>
      <c r="AX353" s="189"/>
      <c r="AY353" s="189"/>
      <c r="AZ353" s="189"/>
      <c r="BA353" s="189"/>
      <c r="BB353" s="189"/>
      <c r="BC353" s="189"/>
      <c r="BD353" s="189"/>
      <c r="BE353" s="189"/>
      <c r="BF353" s="189"/>
      <c r="BG353" s="189"/>
      <c r="BH353" s="189"/>
      <c r="BI353" s="189"/>
      <c r="BJ353" s="189"/>
      <c r="BK353" s="189"/>
      <c r="BL353" s="189"/>
      <c r="BM353" s="189"/>
      <c r="BN353" s="189"/>
      <c r="BO353" s="189"/>
      <c r="BP353" s="189"/>
      <c r="BQ353" s="189"/>
      <c r="BR353" s="189"/>
      <c r="BS353" s="189"/>
      <c r="BT353" s="189"/>
      <c r="BU353" s="189"/>
      <c r="BV353" s="189"/>
      <c r="BW353" s="189"/>
      <c r="BX353" s="189"/>
      <c r="BY353" s="189"/>
      <c r="BZ353" s="189"/>
      <c r="CA353" s="189"/>
      <c r="CB353" s="189"/>
      <c r="CC353" s="189"/>
      <c r="CD353" s="189"/>
      <c r="CE353" s="189"/>
      <c r="CF353" s="189"/>
      <c r="CG353" s="189"/>
      <c r="CH353" s="189"/>
      <c r="CI353" s="189"/>
      <c r="CJ353" s="189"/>
      <c r="CK353" s="189"/>
      <c r="CL353" s="189"/>
      <c r="CM353" s="189"/>
      <c r="CN353" s="189"/>
      <c r="CO353" s="189"/>
      <c r="CP353" s="189"/>
      <c r="CQ353" s="189"/>
      <c r="CR353" s="189"/>
      <c r="CS353" s="189"/>
      <c r="CT353" s="189"/>
      <c r="CU353" s="189"/>
      <c r="CV353" s="189"/>
      <c r="CW353" s="189"/>
      <c r="CX353" s="189"/>
      <c r="CY353" s="189"/>
      <c r="CZ353" s="189"/>
      <c r="DA353" s="189"/>
      <c r="DB353" s="189"/>
      <c r="DC353" s="189"/>
      <c r="DD353" s="189"/>
      <c r="DE353" s="189"/>
      <c r="DF353" s="189"/>
      <c r="DG353" s="189"/>
      <c r="DH353" s="189"/>
      <c r="DI353" s="189"/>
      <c r="DJ353" s="189"/>
      <c r="DK353" s="189"/>
      <c r="DL353" s="189"/>
      <c r="DM353" s="189"/>
      <c r="DN353" s="189"/>
      <c r="DO353" s="189"/>
      <c r="DP353" s="189"/>
      <c r="DQ353" s="189"/>
      <c r="DR353" s="189"/>
      <c r="DS353" s="189"/>
      <c r="DT353" s="189"/>
      <c r="DU353" s="189"/>
      <c r="DV353" s="189"/>
      <c r="DW353" s="189"/>
      <c r="DX353" s="189"/>
      <c r="DY353" s="189"/>
      <c r="DZ353" s="189"/>
      <c r="EA353" s="189"/>
      <c r="EB353" s="189"/>
      <c r="EC353" s="189"/>
      <c r="ED353" s="189"/>
      <c r="EE353" s="189"/>
      <c r="EF353" s="189"/>
      <c r="EG353" s="189"/>
      <c r="EH353" s="189"/>
      <c r="EI353" s="189"/>
      <c r="EJ353" s="189"/>
      <c r="EK353" s="189"/>
      <c r="EL353" s="189"/>
      <c r="EM353" s="189"/>
      <c r="EN353" s="189"/>
      <c r="EO353" s="189"/>
      <c r="EP353" s="189"/>
      <c r="EQ353" s="189"/>
      <c r="ER353" s="189"/>
      <c r="ES353" s="189"/>
      <c r="ET353" s="189"/>
      <c r="EU353" s="189"/>
      <c r="EV353" s="189"/>
      <c r="EW353" s="189"/>
      <c r="EX353" s="189"/>
      <c r="EY353" s="189"/>
      <c r="EZ353" s="189"/>
      <c r="FA353" s="189"/>
      <c r="FB353" s="189"/>
      <c r="FC353" s="189"/>
      <c r="FD353" s="189"/>
      <c r="FE353" s="189"/>
      <c r="FF353" s="189"/>
      <c r="FG353" s="189"/>
      <c r="FH353" s="189"/>
      <c r="FI353" s="189"/>
      <c r="FJ353" s="189"/>
      <c r="FK353" s="189"/>
      <c r="FL353" s="189"/>
      <c r="FM353" s="189"/>
      <c r="FN353" s="189"/>
      <c r="FO353" s="189"/>
      <c r="FP353" s="189"/>
      <c r="FQ353" s="189"/>
      <c r="FR353" s="189"/>
      <c r="FS353" s="189"/>
      <c r="FT353" s="189"/>
      <c r="FU353" s="189"/>
      <c r="FV353" s="189"/>
      <c r="FW353" s="189"/>
      <c r="FX353" s="189"/>
      <c r="FY353" s="189"/>
      <c r="FZ353" s="189"/>
      <c r="GA353" s="189"/>
      <c r="GB353" s="189"/>
      <c r="GC353" s="189"/>
      <c r="GD353" s="189"/>
      <c r="GE353" s="189"/>
      <c r="GF353" s="189"/>
      <c r="GG353" s="189"/>
      <c r="GH353" s="189"/>
      <c r="GI353" s="189"/>
      <c r="GJ353" s="189"/>
      <c r="GK353" s="189"/>
      <c r="GL353" s="189"/>
      <c r="GM353" s="189"/>
      <c r="GN353" s="189"/>
      <c r="GO353" s="189"/>
      <c r="GP353" s="189"/>
      <c r="GQ353" s="189"/>
      <c r="GR353" s="189"/>
      <c r="GS353" s="189"/>
      <c r="GT353" s="189"/>
      <c r="GU353" s="189"/>
      <c r="GV353" s="189"/>
      <c r="GW353" s="189"/>
      <c r="GX353" s="189"/>
      <c r="GY353" s="189"/>
      <c r="GZ353" s="189"/>
      <c r="HA353" s="189"/>
      <c r="HB353" s="189"/>
      <c r="HC353" s="189"/>
      <c r="HD353" s="189"/>
      <c r="HE353" s="189"/>
      <c r="HF353" s="189"/>
      <c r="HG353" s="189"/>
      <c r="HH353" s="189"/>
      <c r="HI353" s="189"/>
      <c r="HJ353" s="189"/>
      <c r="HK353" s="189"/>
      <c r="HL353" s="189"/>
      <c r="HM353" s="189"/>
      <c r="HN353" s="189"/>
      <c r="HO353" s="189"/>
      <c r="HP353" s="189"/>
      <c r="HQ353" s="189"/>
      <c r="HR353" s="189"/>
      <c r="HS353" s="189"/>
      <c r="HT353" s="189"/>
      <c r="HU353" s="189"/>
      <c r="HV353" s="189"/>
      <c r="HW353" s="189"/>
      <c r="HX353" s="189"/>
      <c r="HY353" s="189"/>
      <c r="HZ353" s="189"/>
      <c r="IA353" s="189"/>
      <c r="IB353" s="189"/>
      <c r="IC353" s="189"/>
      <c r="ID353" s="189"/>
      <c r="IE353" s="189"/>
      <c r="IF353" s="189"/>
      <c r="IG353" s="189"/>
      <c r="IH353" s="189"/>
      <c r="II353" s="189"/>
      <c r="IJ353" s="189"/>
      <c r="IK353" s="189"/>
      <c r="IL353" s="189"/>
      <c r="IM353" s="189"/>
      <c r="IN353" s="189"/>
      <c r="IO353" s="189"/>
      <c r="IP353" s="189"/>
      <c r="IQ353" s="189"/>
      <c r="IR353" s="189"/>
      <c r="IS353" s="189"/>
      <c r="IT353" s="189"/>
      <c r="IU353" s="189"/>
      <c r="IV353" s="189"/>
      <c r="IW353" s="189"/>
      <c r="IX353" s="189"/>
      <c r="IY353" s="189"/>
      <c r="IZ353" s="189"/>
      <c r="JA353" s="189"/>
      <c r="JB353" s="189"/>
      <c r="JC353" s="189"/>
      <c r="JD353" s="189"/>
      <c r="JE353" s="189"/>
      <c r="JF353" s="189"/>
      <c r="JG353" s="189"/>
      <c r="JH353" s="189"/>
      <c r="JI353" s="189"/>
      <c r="JJ353" s="189"/>
      <c r="JK353" s="189"/>
      <c r="JL353" s="189"/>
      <c r="JM353" s="189"/>
      <c r="JN353" s="189"/>
      <c r="JO353" s="189"/>
      <c r="JP353" s="189"/>
      <c r="JQ353" s="189"/>
      <c r="JR353" s="189"/>
      <c r="JS353" s="189"/>
      <c r="JT353" s="189"/>
      <c r="JU353" s="189"/>
      <c r="JV353" s="189"/>
      <c r="JW353" s="189"/>
      <c r="JX353" s="189"/>
      <c r="JY353" s="189"/>
      <c r="JZ353" s="189"/>
      <c r="KA353" s="189"/>
      <c r="KB353" s="189"/>
      <c r="KC353" s="189"/>
      <c r="KD353" s="189"/>
      <c r="KE353" s="189"/>
      <c r="KF353" s="189"/>
      <c r="KG353" s="189"/>
      <c r="KH353" s="189"/>
      <c r="KI353" s="189"/>
      <c r="KJ353" s="189"/>
      <c r="KK353" s="189"/>
      <c r="KL353" s="189"/>
      <c r="KM353" s="189"/>
      <c r="KN353" s="189"/>
      <c r="KO353" s="189"/>
      <c r="KP353" s="189"/>
      <c r="KQ353" s="189"/>
      <c r="KR353" s="189"/>
      <c r="KS353" s="189"/>
      <c r="KT353" s="189"/>
      <c r="KU353" s="189"/>
      <c r="KV353" s="189"/>
      <c r="KW353" s="189"/>
      <c r="KX353" s="189"/>
      <c r="KY353" s="189"/>
      <c r="KZ353" s="189"/>
      <c r="LA353" s="189"/>
      <c r="LB353" s="189"/>
      <c r="LC353" s="189"/>
      <c r="LD353" s="189"/>
      <c r="LE353" s="189"/>
      <c r="LF353" s="189"/>
      <c r="LG353" s="189"/>
      <c r="LH353" s="189"/>
      <c r="LI353" s="189"/>
      <c r="LJ353" s="189"/>
      <c r="LK353" s="189"/>
      <c r="LL353" s="189"/>
      <c r="LM353" s="189"/>
      <c r="LN353" s="189"/>
      <c r="LO353" s="189"/>
      <c r="LP353" s="189"/>
      <c r="LQ353" s="189"/>
      <c r="LR353" s="189"/>
      <c r="LS353" s="189"/>
      <c r="LT353" s="189"/>
      <c r="LU353" s="189"/>
      <c r="LV353" s="189"/>
      <c r="LW353" s="189"/>
      <c r="LX353" s="189"/>
      <c r="LY353" s="189"/>
      <c r="LZ353" s="189"/>
      <c r="MA353" s="189"/>
      <c r="MB353" s="189"/>
      <c r="MC353" s="189"/>
      <c r="MD353" s="189"/>
      <c r="ME353" s="189"/>
      <c r="MF353" s="189"/>
      <c r="MG353" s="189"/>
      <c r="MH353" s="189"/>
      <c r="MI353" s="189"/>
      <c r="MJ353" s="189"/>
      <c r="MK353" s="189"/>
      <c r="ML353" s="189"/>
      <c r="MM353" s="189"/>
      <c r="MN353" s="189"/>
      <c r="MO353" s="189"/>
      <c r="MP353" s="189"/>
      <c r="MQ353" s="189"/>
      <c r="MR353" s="189"/>
      <c r="MS353" s="189"/>
      <c r="MT353" s="189"/>
      <c r="MU353" s="189"/>
      <c r="MV353" s="189"/>
      <c r="MW353" s="189"/>
      <c r="MX353" s="189"/>
      <c r="MY353" s="189"/>
      <c r="MZ353" s="189"/>
      <c r="NA353" s="189"/>
      <c r="NB353" s="189"/>
      <c r="NC353" s="189"/>
      <c r="ND353" s="189"/>
      <c r="NE353" s="189"/>
      <c r="NF353" s="189"/>
      <c r="NG353" s="189"/>
      <c r="NH353" s="189"/>
      <c r="NI353" s="189"/>
      <c r="NJ353" s="189"/>
      <c r="NK353" s="189"/>
      <c r="NL353" s="189"/>
      <c r="NM353" s="189"/>
      <c r="NN353" s="189"/>
      <c r="NO353" s="189"/>
      <c r="NP353" s="189"/>
      <c r="NQ353" s="189"/>
      <c r="NR353" s="189"/>
      <c r="NS353" s="189"/>
      <c r="NT353" s="189"/>
      <c r="NU353" s="189"/>
      <c r="NV353" s="189"/>
      <c r="NW353" s="189"/>
      <c r="NX353" s="189"/>
      <c r="NY353" s="189"/>
      <c r="NZ353" s="189"/>
      <c r="OA353" s="189"/>
      <c r="OB353" s="189"/>
      <c r="OC353" s="189"/>
      <c r="OD353" s="189"/>
      <c r="OE353" s="189"/>
      <c r="OF353" s="189"/>
      <c r="OG353" s="189"/>
      <c r="OH353" s="189"/>
      <c r="OI353" s="189"/>
      <c r="OJ353" s="189"/>
      <c r="OK353" s="189"/>
      <c r="OL353" s="189"/>
      <c r="OM353" s="189"/>
      <c r="ON353" s="189"/>
      <c r="OO353" s="189"/>
      <c r="OP353" s="189"/>
      <c r="OQ353" s="189"/>
      <c r="OR353" s="189"/>
      <c r="OS353" s="189"/>
      <c r="OT353" s="189"/>
      <c r="OU353" s="189"/>
      <c r="OV353" s="189"/>
      <c r="OW353" s="189"/>
      <c r="OX353" s="189"/>
      <c r="OY353" s="189"/>
      <c r="OZ353" s="189"/>
      <c r="PA353" s="189"/>
      <c r="PB353" s="189"/>
      <c r="PC353" s="189"/>
      <c r="PD353" s="189"/>
      <c r="PE353" s="189"/>
      <c r="PF353" s="189"/>
      <c r="PG353" s="189"/>
      <c r="PH353" s="189"/>
      <c r="PI353" s="189"/>
      <c r="PJ353" s="189"/>
      <c r="PK353" s="189"/>
      <c r="PL353" s="189"/>
      <c r="PM353" s="189"/>
      <c r="PN353" s="189"/>
      <c r="PO353" s="189"/>
      <c r="PP353" s="189"/>
      <c r="PQ353" s="189"/>
      <c r="PR353" s="189"/>
      <c r="PS353" s="189"/>
      <c r="PT353" s="189"/>
      <c r="PU353" s="189"/>
      <c r="PV353" s="189"/>
      <c r="PW353" s="189"/>
      <c r="PX353" s="189"/>
      <c r="PY353" s="189"/>
      <c r="PZ353" s="189"/>
      <c r="QA353" s="189"/>
      <c r="QB353" s="189"/>
      <c r="QC353" s="189"/>
      <c r="QD353" s="189"/>
      <c r="QE353" s="189"/>
      <c r="QF353" s="189"/>
      <c r="QG353" s="189"/>
      <c r="QH353" s="189"/>
      <c r="QI353" s="189"/>
      <c r="QJ353" s="189"/>
      <c r="QK353" s="189"/>
      <c r="QL353" s="189"/>
      <c r="QM353" s="189"/>
      <c r="QN353" s="189"/>
      <c r="QO353" s="189"/>
      <c r="QP353" s="189"/>
      <c r="QQ353" s="189"/>
      <c r="QR353" s="189"/>
      <c r="QS353" s="189"/>
      <c r="QT353" s="189"/>
      <c r="QU353" s="189"/>
      <c r="QV353" s="189"/>
      <c r="QW353" s="189"/>
      <c r="QX353" s="189"/>
      <c r="QY353" s="189"/>
      <c r="QZ353" s="189"/>
      <c r="RA353" s="189"/>
      <c r="RB353" s="189"/>
      <c r="RC353" s="189"/>
      <c r="RD353" s="189"/>
      <c r="RE353" s="189"/>
      <c r="RF353" s="189"/>
      <c r="RG353" s="189"/>
      <c r="RH353" s="189"/>
      <c r="RI353" s="189"/>
      <c r="RJ353" s="189"/>
      <c r="RK353" s="189"/>
      <c r="RL353" s="189"/>
      <c r="RM353" s="189"/>
      <c r="RN353" s="189"/>
      <c r="RO353" s="189"/>
      <c r="RP353" s="189"/>
      <c r="RQ353" s="189"/>
      <c r="RR353" s="189"/>
      <c r="RS353" s="189"/>
      <c r="RT353" s="189"/>
      <c r="RU353" s="189"/>
      <c r="RV353" s="189"/>
      <c r="RW353" s="189"/>
      <c r="RX353" s="189"/>
      <c r="RY353" s="189"/>
      <c r="RZ353" s="189"/>
      <c r="SA353" s="189"/>
      <c r="SB353" s="189"/>
      <c r="SC353" s="189"/>
      <c r="SD353" s="189"/>
      <c r="SE353" s="189"/>
      <c r="SF353" s="189"/>
      <c r="SG353" s="189"/>
      <c r="SH353" s="189"/>
      <c r="SI353" s="189"/>
      <c r="SJ353" s="189"/>
      <c r="SK353" s="189"/>
      <c r="SL353" s="189"/>
      <c r="SM353" s="189"/>
      <c r="SN353" s="189"/>
      <c r="SO353" s="189"/>
      <c r="SP353" s="189"/>
      <c r="SQ353" s="189"/>
      <c r="SR353" s="189"/>
      <c r="SS353" s="189"/>
      <c r="ST353" s="189"/>
      <c r="SU353" s="189"/>
      <c r="SV353" s="189"/>
      <c r="SW353" s="189"/>
      <c r="SX353" s="189"/>
      <c r="SY353" s="189"/>
      <c r="SZ353" s="189"/>
      <c r="TA353" s="189"/>
      <c r="TB353" s="189"/>
      <c r="TC353" s="189"/>
      <c r="TD353" s="189"/>
      <c r="TE353" s="189"/>
      <c r="TF353" s="189"/>
      <c r="TG353" s="189"/>
      <c r="TH353" s="189"/>
      <c r="TI353" s="189"/>
      <c r="TJ353" s="189"/>
      <c r="TK353" s="189"/>
      <c r="TL353" s="189"/>
      <c r="TM353" s="189"/>
      <c r="TN353" s="189"/>
      <c r="TO353" s="189"/>
      <c r="TP353" s="189"/>
      <c r="TQ353" s="189"/>
      <c r="TR353" s="189"/>
      <c r="TS353" s="189"/>
      <c r="TT353" s="189"/>
      <c r="TU353" s="189"/>
      <c r="TV353" s="189"/>
      <c r="TW353" s="189"/>
      <c r="TX353" s="189"/>
      <c r="TY353" s="189"/>
      <c r="TZ353" s="189"/>
      <c r="UA353" s="189"/>
      <c r="UB353" s="189"/>
      <c r="UC353" s="189"/>
      <c r="UD353" s="189"/>
      <c r="UE353" s="189"/>
      <c r="UF353" s="189"/>
      <c r="UG353" s="189"/>
      <c r="UH353" s="189"/>
      <c r="UI353" s="189"/>
      <c r="UJ353" s="189"/>
      <c r="UK353" s="189"/>
      <c r="UL353" s="189"/>
      <c r="UM353" s="189"/>
      <c r="UN353" s="189"/>
      <c r="UO353" s="189"/>
      <c r="UP353" s="189"/>
      <c r="UQ353" s="189"/>
      <c r="UR353" s="189"/>
      <c r="US353" s="189"/>
      <c r="UT353" s="189"/>
      <c r="UU353" s="189"/>
      <c r="UV353" s="189"/>
      <c r="UW353" s="189"/>
      <c r="UX353" s="189"/>
      <c r="UY353" s="189"/>
      <c r="UZ353" s="189"/>
      <c r="VA353" s="189"/>
      <c r="VB353" s="189"/>
      <c r="VC353" s="189"/>
      <c r="VD353" s="189"/>
      <c r="VE353" s="189"/>
      <c r="VF353" s="189"/>
      <c r="VG353" s="189"/>
      <c r="VH353" s="189"/>
      <c r="VI353" s="189"/>
      <c r="VJ353" s="189"/>
      <c r="VK353" s="189"/>
      <c r="VL353" s="189"/>
      <c r="VM353" s="189"/>
      <c r="VN353" s="189"/>
      <c r="VO353" s="189"/>
      <c r="VP353" s="189"/>
      <c r="VQ353" s="189"/>
      <c r="VR353" s="189"/>
      <c r="VS353" s="189"/>
      <c r="VT353" s="189"/>
      <c r="VU353" s="189"/>
      <c r="VV353" s="189"/>
      <c r="VW353" s="189"/>
      <c r="VX353" s="189"/>
      <c r="VY353" s="189"/>
      <c r="VZ353" s="189"/>
      <c r="WA353" s="189"/>
      <c r="WB353" s="189"/>
      <c r="WC353" s="189"/>
      <c r="WD353" s="189"/>
      <c r="WE353" s="189"/>
      <c r="WF353" s="189"/>
      <c r="WG353" s="189"/>
      <c r="WH353" s="189"/>
      <c r="WI353" s="189"/>
      <c r="WJ353" s="189"/>
      <c r="WK353" s="189"/>
      <c r="WL353" s="189"/>
      <c r="WM353" s="189"/>
      <c r="WN353" s="189"/>
      <c r="WO353" s="189"/>
      <c r="WP353" s="189"/>
      <c r="WQ353" s="189"/>
      <c r="WR353" s="189"/>
      <c r="WS353" s="189"/>
      <c r="WT353" s="189"/>
      <c r="WU353" s="189"/>
      <c r="WV353" s="189"/>
      <c r="WW353" s="189"/>
      <c r="WX353" s="189"/>
      <c r="WY353" s="189"/>
      <c r="WZ353" s="189"/>
      <c r="XA353" s="189"/>
      <c r="XB353" s="189"/>
      <c r="XC353" s="189"/>
      <c r="XD353" s="189"/>
      <c r="XE353" s="189"/>
      <c r="XF353" s="189"/>
      <c r="XG353" s="189"/>
      <c r="XH353" s="189"/>
      <c r="XI353" s="189"/>
      <c r="XJ353" s="189"/>
      <c r="XK353" s="189"/>
      <c r="XL353" s="189"/>
      <c r="XM353" s="189"/>
      <c r="XN353" s="189"/>
      <c r="XO353" s="189"/>
      <c r="XP353" s="189"/>
      <c r="XQ353" s="189"/>
      <c r="XR353" s="189"/>
      <c r="XS353" s="189"/>
      <c r="XT353" s="189"/>
      <c r="XU353" s="189"/>
      <c r="XV353" s="189"/>
      <c r="XW353" s="189"/>
      <c r="XX353" s="189"/>
      <c r="XY353" s="189"/>
      <c r="XZ353" s="189"/>
      <c r="YA353" s="189"/>
      <c r="YB353" s="189"/>
      <c r="YC353" s="189"/>
      <c r="YD353" s="189"/>
      <c r="YE353" s="189"/>
      <c r="YF353" s="189"/>
      <c r="YG353" s="189"/>
      <c r="YH353" s="189"/>
      <c r="YI353" s="189"/>
      <c r="YJ353" s="189"/>
      <c r="YK353" s="189"/>
      <c r="YL353" s="189"/>
      <c r="YM353" s="189"/>
      <c r="YN353" s="189"/>
      <c r="YO353" s="189"/>
      <c r="YP353" s="189"/>
      <c r="YQ353" s="189"/>
      <c r="YR353" s="189"/>
      <c r="YS353" s="189"/>
      <c r="YT353" s="189"/>
      <c r="YU353" s="189"/>
      <c r="YV353" s="189"/>
      <c r="YW353" s="189"/>
      <c r="YX353" s="189"/>
      <c r="YY353" s="189"/>
      <c r="YZ353" s="189"/>
      <c r="ZA353" s="189"/>
      <c r="ZB353" s="189"/>
      <c r="ZC353" s="189"/>
      <c r="ZD353" s="189"/>
      <c r="ZE353" s="189"/>
      <c r="ZF353" s="189"/>
      <c r="ZG353" s="189"/>
      <c r="ZH353" s="189"/>
      <c r="ZI353" s="189"/>
      <c r="ZJ353" s="189"/>
      <c r="ZK353" s="189"/>
      <c r="ZL353" s="189"/>
      <c r="ZM353" s="189"/>
      <c r="ZN353" s="189"/>
      <c r="ZO353" s="189"/>
      <c r="ZP353" s="189"/>
      <c r="ZQ353" s="189"/>
      <c r="ZR353" s="189"/>
      <c r="ZS353" s="189"/>
      <c r="ZT353" s="189"/>
      <c r="ZU353" s="189"/>
      <c r="ZV353" s="189"/>
      <c r="ZW353" s="189"/>
      <c r="ZX353" s="189"/>
      <c r="ZY353" s="189"/>
      <c r="ZZ353" s="189"/>
      <c r="AAA353" s="189"/>
      <c r="AAB353" s="189"/>
      <c r="AAC353" s="189"/>
      <c r="AAD353" s="189"/>
      <c r="AAE353" s="189"/>
      <c r="AAF353" s="189"/>
      <c r="AAG353" s="189"/>
      <c r="AAH353" s="189"/>
      <c r="AAI353" s="189"/>
      <c r="AAJ353" s="189"/>
      <c r="AAK353" s="189"/>
      <c r="AAL353" s="189"/>
      <c r="AAM353" s="189"/>
      <c r="AAN353" s="189"/>
      <c r="AAO353" s="189"/>
      <c r="AAP353" s="189"/>
      <c r="AAQ353" s="189"/>
      <c r="AAR353" s="189"/>
      <c r="AAS353" s="189"/>
      <c r="AAT353" s="189"/>
      <c r="AAU353" s="189"/>
      <c r="AAV353" s="189"/>
      <c r="AAW353" s="189"/>
      <c r="AAX353" s="189"/>
      <c r="AAY353" s="189"/>
      <c r="AAZ353" s="189"/>
      <c r="ABA353" s="189"/>
      <c r="ABB353" s="189"/>
      <c r="ABC353" s="189"/>
      <c r="ABD353" s="189"/>
      <c r="ABE353" s="189"/>
      <c r="ABF353" s="189"/>
      <c r="ABG353" s="189"/>
      <c r="ABH353" s="189"/>
      <c r="ABI353" s="189"/>
      <c r="ABJ353" s="189"/>
      <c r="ABK353" s="189"/>
      <c r="ABL353" s="189"/>
      <c r="ABM353" s="189"/>
      <c r="ABN353" s="189"/>
      <c r="ABO353" s="189"/>
      <c r="ABP353" s="189"/>
      <c r="ABQ353" s="189"/>
      <c r="ABR353" s="189"/>
      <c r="ABS353" s="189"/>
      <c r="ABT353" s="189"/>
      <c r="ABU353" s="189"/>
      <c r="ABV353" s="189"/>
      <c r="ABW353" s="189"/>
      <c r="ABX353" s="189"/>
      <c r="ABY353" s="189"/>
      <c r="ABZ353" s="189"/>
      <c r="ACA353" s="189"/>
      <c r="ACB353" s="189"/>
      <c r="ACC353" s="189"/>
      <c r="ACD353" s="189"/>
      <c r="ACE353" s="189"/>
      <c r="ACF353" s="189"/>
      <c r="ACG353" s="189"/>
      <c r="ACH353" s="189"/>
      <c r="ACI353" s="189"/>
      <c r="ACJ353" s="189"/>
      <c r="ACK353" s="189"/>
      <c r="ACL353" s="189"/>
      <c r="ACM353" s="189"/>
      <c r="ACN353" s="189"/>
      <c r="ACO353" s="189"/>
      <c r="ACP353" s="189"/>
      <c r="ACQ353" s="189"/>
      <c r="ACR353" s="189"/>
      <c r="ACS353" s="189"/>
      <c r="ACT353" s="189"/>
      <c r="ACU353" s="189"/>
      <c r="ACV353" s="189"/>
      <c r="ACW353" s="189"/>
      <c r="ACX353" s="189"/>
      <c r="ACY353" s="189"/>
      <c r="ACZ353" s="189"/>
      <c r="ADA353" s="189"/>
      <c r="ADB353" s="189"/>
      <c r="ADC353" s="189"/>
      <c r="ADD353" s="189"/>
      <c r="ADE353" s="189"/>
      <c r="ADF353" s="189"/>
      <c r="ADG353" s="189"/>
      <c r="ADH353" s="189"/>
      <c r="ADI353" s="189"/>
      <c r="ADJ353" s="189"/>
      <c r="ADK353" s="189"/>
      <c r="ADL353" s="189"/>
      <c r="ADM353" s="189"/>
      <c r="ADN353" s="189"/>
      <c r="ADO353" s="189"/>
      <c r="ADP353" s="189"/>
      <c r="ADQ353" s="189"/>
      <c r="ADR353" s="189"/>
      <c r="ADS353" s="189"/>
      <c r="ADT353" s="189"/>
      <c r="ADU353" s="189"/>
      <c r="ADV353" s="189"/>
      <c r="ADW353" s="189"/>
      <c r="ADX353" s="189"/>
      <c r="ADY353" s="189"/>
      <c r="ADZ353" s="189"/>
      <c r="AEA353" s="189"/>
      <c r="AEB353" s="189"/>
      <c r="AEC353" s="189"/>
      <c r="AED353" s="189"/>
      <c r="AEE353" s="189"/>
      <c r="AEF353" s="189"/>
      <c r="AEG353" s="189"/>
      <c r="AEH353" s="189"/>
      <c r="AEI353" s="189"/>
      <c r="AEJ353" s="189"/>
      <c r="AEK353" s="189"/>
      <c r="AEL353" s="189"/>
      <c r="AEM353" s="189"/>
      <c r="AEN353" s="189"/>
      <c r="AEO353" s="189"/>
      <c r="AEP353" s="189"/>
      <c r="AEQ353" s="189"/>
      <c r="AER353" s="189"/>
      <c r="AES353" s="189"/>
      <c r="AET353" s="189"/>
      <c r="AEU353" s="189"/>
      <c r="AEV353" s="189"/>
      <c r="AEW353" s="189"/>
      <c r="AEX353" s="189"/>
      <c r="AEY353" s="189"/>
      <c r="AEZ353" s="189"/>
      <c r="AFA353" s="189"/>
      <c r="AFB353" s="189"/>
      <c r="AFC353" s="189"/>
      <c r="AFD353" s="189"/>
      <c r="AFE353" s="189"/>
      <c r="AFF353" s="189"/>
      <c r="AFG353" s="189"/>
      <c r="AFH353" s="189"/>
      <c r="AFI353" s="189"/>
      <c r="AFJ353" s="189"/>
      <c r="AFK353" s="189"/>
      <c r="AFL353" s="189"/>
      <c r="AFM353" s="189"/>
      <c r="AFN353" s="189"/>
      <c r="AFO353" s="189"/>
      <c r="AFP353" s="189"/>
      <c r="AFQ353" s="189"/>
      <c r="AFR353" s="189"/>
      <c r="AFS353" s="189"/>
      <c r="AFT353" s="189"/>
      <c r="AFU353" s="189"/>
      <c r="AFV353" s="189"/>
      <c r="AFW353" s="189"/>
      <c r="AFX353" s="189"/>
      <c r="AFY353" s="189"/>
      <c r="AFZ353" s="189"/>
      <c r="AGA353" s="189"/>
      <c r="AGB353" s="189"/>
      <c r="AGC353" s="189"/>
      <c r="AGD353" s="189"/>
      <c r="AGE353" s="189"/>
      <c r="AGF353" s="189"/>
      <c r="AGG353" s="189"/>
      <c r="AGH353" s="189"/>
      <c r="AGI353" s="189"/>
      <c r="AGJ353" s="189"/>
      <c r="AGK353" s="189"/>
      <c r="AGL353" s="189"/>
      <c r="AGM353" s="189"/>
      <c r="AGN353" s="189"/>
      <c r="AGO353" s="189"/>
      <c r="AGP353" s="189"/>
      <c r="AGQ353" s="189"/>
      <c r="AGR353" s="189"/>
      <c r="AGS353" s="189"/>
      <c r="AGT353" s="189"/>
      <c r="AGU353" s="189"/>
      <c r="AGV353" s="189"/>
      <c r="AGW353" s="189"/>
      <c r="AGX353" s="189"/>
      <c r="AGY353" s="189"/>
      <c r="AGZ353" s="189"/>
      <c r="AHA353" s="189"/>
      <c r="AHB353" s="189"/>
      <c r="AHC353" s="189"/>
      <c r="AHD353" s="189"/>
      <c r="AHE353" s="189"/>
      <c r="AHF353" s="189"/>
      <c r="AHG353" s="189"/>
      <c r="AHH353" s="189"/>
      <c r="AHI353" s="189"/>
      <c r="AHJ353" s="189"/>
      <c r="AHK353" s="189"/>
      <c r="AHL353" s="189"/>
      <c r="AHM353" s="189"/>
      <c r="AHN353" s="189"/>
      <c r="AHO353" s="189"/>
      <c r="AHP353" s="189"/>
      <c r="AHQ353" s="189"/>
      <c r="AHR353" s="189"/>
      <c r="AHS353" s="189"/>
      <c r="AHT353" s="189"/>
      <c r="AHU353" s="189"/>
      <c r="AHV353" s="189"/>
      <c r="AHW353" s="189"/>
      <c r="AHX353" s="189"/>
      <c r="AHY353" s="189"/>
      <c r="AHZ353" s="189"/>
      <c r="AIA353" s="189"/>
      <c r="AIB353" s="189"/>
      <c r="AIC353" s="189"/>
      <c r="AID353" s="189"/>
      <c r="AIE353" s="189"/>
      <c r="AIF353" s="189"/>
      <c r="AIG353" s="189"/>
      <c r="AIH353" s="189"/>
      <c r="AII353" s="189"/>
      <c r="AIJ353" s="189"/>
      <c r="AIK353" s="189"/>
      <c r="AIL353" s="189"/>
      <c r="AIM353" s="189"/>
      <c r="AIN353" s="189"/>
      <c r="AIO353" s="189"/>
      <c r="AIP353" s="189"/>
      <c r="AIQ353" s="189"/>
      <c r="AIR353" s="189"/>
      <c r="AIS353" s="189"/>
      <c r="AIT353" s="189"/>
      <c r="AIU353" s="189"/>
      <c r="AIV353" s="189"/>
      <c r="AIW353" s="189"/>
      <c r="AIX353" s="189"/>
      <c r="AIY353" s="189"/>
      <c r="AIZ353" s="189"/>
      <c r="AJA353" s="189"/>
      <c r="AJB353" s="189"/>
      <c r="AJC353" s="189"/>
      <c r="AJD353" s="189"/>
      <c r="AJE353" s="189"/>
      <c r="AJF353" s="189"/>
      <c r="AJG353" s="189"/>
      <c r="AJH353" s="189"/>
      <c r="AJI353" s="189"/>
      <c r="AJJ353" s="189"/>
      <c r="AJK353" s="189"/>
      <c r="AJL353" s="189"/>
      <c r="AJM353" s="189"/>
      <c r="AJN353" s="189"/>
      <c r="AJO353" s="189"/>
      <c r="AJP353" s="189"/>
      <c r="AJQ353" s="189"/>
      <c r="AJR353" s="189"/>
      <c r="AJS353" s="189"/>
      <c r="AJT353" s="189"/>
      <c r="AJU353" s="189"/>
      <c r="AJV353" s="189"/>
      <c r="AJW353" s="189"/>
      <c r="AJX353" s="189"/>
      <c r="AJY353" s="189"/>
      <c r="AJZ353" s="189"/>
      <c r="AKA353" s="189"/>
      <c r="AKB353" s="189"/>
      <c r="AKC353" s="189"/>
      <c r="AKD353" s="189"/>
      <c r="AKE353" s="189"/>
      <c r="AKF353" s="189"/>
      <c r="AKG353" s="189"/>
      <c r="AKH353" s="189"/>
      <c r="AKI353" s="189"/>
      <c r="AKJ353" s="189"/>
      <c r="AKK353" s="189"/>
      <c r="AKL353" s="189"/>
      <c r="AKM353" s="189"/>
      <c r="AKN353" s="189"/>
      <c r="AKO353" s="189"/>
      <c r="AKP353" s="189"/>
      <c r="AKQ353" s="189"/>
      <c r="AKR353" s="189"/>
      <c r="AKS353" s="189"/>
      <c r="AKT353" s="189"/>
      <c r="AKU353" s="189"/>
      <c r="AKV353" s="189"/>
      <c r="AKW353" s="189"/>
      <c r="AKX353" s="189"/>
      <c r="AKY353" s="189"/>
      <c r="AKZ353" s="189"/>
      <c r="ALA353" s="189"/>
      <c r="ALB353" s="189"/>
      <c r="ALC353" s="189"/>
      <c r="ALD353" s="189"/>
      <c r="ALE353" s="189"/>
      <c r="ALF353" s="189"/>
      <c r="ALG353" s="189"/>
      <c r="ALH353" s="189"/>
      <c r="ALI353" s="189"/>
      <c r="ALJ353" s="189"/>
      <c r="ALK353" s="189"/>
      <c r="ALL353" s="189"/>
      <c r="ALM353" s="189"/>
      <c r="ALN353" s="189"/>
      <c r="ALO353" s="189"/>
      <c r="ALP353" s="189"/>
      <c r="ALQ353" s="189"/>
      <c r="ALR353" s="189"/>
      <c r="ALS353" s="189"/>
      <c r="ALT353" s="189"/>
      <c r="ALU353" s="189"/>
      <c r="ALV353" s="189"/>
      <c r="ALW353" s="189"/>
      <c r="ALX353" s="189"/>
      <c r="ALY353" s="189"/>
      <c r="ALZ353" s="189"/>
      <c r="AMA353" s="189"/>
      <c r="AMB353" s="189"/>
      <c r="AMC353" s="189"/>
      <c r="AMD353" s="189"/>
      <c r="AME353" s="189"/>
      <c r="AMF353" s="189"/>
      <c r="AMG353" s="189"/>
      <c r="AMH353" s="189"/>
      <c r="AMI353" s="189"/>
      <c r="AMJ353" s="189"/>
    </row>
    <row r="354" s="226" customFormat="true" ht="24" hidden="false" customHeight="true" outlineLevel="0" collapsed="false">
      <c r="A354" s="119"/>
      <c r="B354" s="177"/>
      <c r="C354" s="178"/>
      <c r="D354" s="227" t="s">
        <v>184</v>
      </c>
      <c r="E354" s="227"/>
      <c r="F354" s="184" t="s">
        <v>1665</v>
      </c>
      <c r="G354" s="186" t="s">
        <v>1333</v>
      </c>
      <c r="H354" s="184" t="s">
        <v>1262</v>
      </c>
      <c r="I354" s="186" t="s">
        <v>1666</v>
      </c>
      <c r="J354" s="183" t="s">
        <v>208</v>
      </c>
      <c r="K354" s="187" t="s">
        <v>1335</v>
      </c>
      <c r="L354" s="186" t="str">
        <f aca="false">VLOOKUP(K354,CódigosRetorno!$A$2:$B$1795,2,FALSE())</f>
        <v>El dato ingresado como atributo @schemeName es incorrecto.</v>
      </c>
      <c r="M354" s="184" t="s">
        <v>8</v>
      </c>
      <c r="N354" s="188"/>
      <c r="O354" s="189"/>
      <c r="P354" s="189"/>
      <c r="Q354" s="189"/>
      <c r="R354" s="189"/>
      <c r="S354" s="189"/>
      <c r="T354" s="189"/>
      <c r="U354" s="189"/>
      <c r="V354" s="189"/>
      <c r="W354" s="189"/>
      <c r="X354" s="189"/>
      <c r="Y354" s="189"/>
      <c r="Z354" s="189"/>
      <c r="AA354" s="189"/>
      <c r="AB354" s="189"/>
      <c r="AC354" s="189"/>
      <c r="AD354" s="189"/>
      <c r="AE354" s="189"/>
      <c r="AF354" s="189"/>
      <c r="AG354" s="189"/>
      <c r="AH354" s="189"/>
      <c r="AI354" s="189"/>
      <c r="AJ354" s="189"/>
      <c r="AK354" s="189"/>
      <c r="AL354" s="189"/>
      <c r="AM354" s="189"/>
      <c r="AN354" s="189"/>
      <c r="AO354" s="189"/>
      <c r="AP354" s="189"/>
      <c r="AQ354" s="189"/>
      <c r="AR354" s="189"/>
      <c r="AS354" s="189"/>
      <c r="AT354" s="189"/>
      <c r="AU354" s="189"/>
      <c r="AV354" s="189"/>
      <c r="AW354" s="189"/>
      <c r="AX354" s="189"/>
      <c r="AY354" s="189"/>
      <c r="AZ354" s="189"/>
      <c r="BA354" s="189"/>
      <c r="BB354" s="189"/>
      <c r="BC354" s="189"/>
      <c r="BD354" s="189"/>
      <c r="BE354" s="189"/>
      <c r="BF354" s="189"/>
      <c r="BG354" s="189"/>
      <c r="BH354" s="189"/>
      <c r="BI354" s="189"/>
      <c r="BJ354" s="189"/>
      <c r="BK354" s="189"/>
      <c r="BL354" s="189"/>
      <c r="BM354" s="189"/>
      <c r="BN354" s="189"/>
      <c r="BO354" s="189"/>
      <c r="BP354" s="189"/>
      <c r="BQ354" s="189"/>
      <c r="BR354" s="189"/>
      <c r="BS354" s="189"/>
      <c r="BT354" s="189"/>
      <c r="BU354" s="189"/>
      <c r="BV354" s="189"/>
      <c r="BW354" s="189"/>
      <c r="BX354" s="189"/>
      <c r="BY354" s="189"/>
      <c r="BZ354" s="189"/>
      <c r="CA354" s="189"/>
      <c r="CB354" s="189"/>
      <c r="CC354" s="189"/>
      <c r="CD354" s="189"/>
      <c r="CE354" s="189"/>
      <c r="CF354" s="189"/>
      <c r="CG354" s="189"/>
      <c r="CH354" s="189"/>
      <c r="CI354" s="189"/>
      <c r="CJ354" s="189"/>
      <c r="CK354" s="189"/>
      <c r="CL354" s="189"/>
      <c r="CM354" s="189"/>
      <c r="CN354" s="189"/>
      <c r="CO354" s="189"/>
      <c r="CP354" s="189"/>
      <c r="CQ354" s="189"/>
      <c r="CR354" s="189"/>
      <c r="CS354" s="189"/>
      <c r="CT354" s="189"/>
      <c r="CU354" s="189"/>
      <c r="CV354" s="189"/>
      <c r="CW354" s="189"/>
      <c r="CX354" s="189"/>
      <c r="CY354" s="189"/>
      <c r="CZ354" s="189"/>
      <c r="DA354" s="189"/>
      <c r="DB354" s="189"/>
      <c r="DC354" s="189"/>
      <c r="DD354" s="189"/>
      <c r="DE354" s="189"/>
      <c r="DF354" s="189"/>
      <c r="DG354" s="189"/>
      <c r="DH354" s="189"/>
      <c r="DI354" s="189"/>
      <c r="DJ354" s="189"/>
      <c r="DK354" s="189"/>
      <c r="DL354" s="189"/>
      <c r="DM354" s="189"/>
      <c r="DN354" s="189"/>
      <c r="DO354" s="189"/>
      <c r="DP354" s="189"/>
      <c r="DQ354" s="189"/>
      <c r="DR354" s="189"/>
      <c r="DS354" s="189"/>
      <c r="DT354" s="189"/>
      <c r="DU354" s="189"/>
      <c r="DV354" s="189"/>
      <c r="DW354" s="189"/>
      <c r="DX354" s="189"/>
      <c r="DY354" s="189"/>
      <c r="DZ354" s="189"/>
      <c r="EA354" s="189"/>
      <c r="EB354" s="189"/>
      <c r="EC354" s="189"/>
      <c r="ED354" s="189"/>
      <c r="EE354" s="189"/>
      <c r="EF354" s="189"/>
      <c r="EG354" s="189"/>
      <c r="EH354" s="189"/>
      <c r="EI354" s="189"/>
      <c r="EJ354" s="189"/>
      <c r="EK354" s="189"/>
      <c r="EL354" s="189"/>
      <c r="EM354" s="189"/>
      <c r="EN354" s="189"/>
      <c r="EO354" s="189"/>
      <c r="EP354" s="189"/>
      <c r="EQ354" s="189"/>
      <c r="ER354" s="189"/>
      <c r="ES354" s="189"/>
      <c r="ET354" s="189"/>
      <c r="EU354" s="189"/>
      <c r="EV354" s="189"/>
      <c r="EW354" s="189"/>
      <c r="EX354" s="189"/>
      <c r="EY354" s="189"/>
      <c r="EZ354" s="189"/>
      <c r="FA354" s="189"/>
      <c r="FB354" s="189"/>
      <c r="FC354" s="189"/>
      <c r="FD354" s="189"/>
      <c r="FE354" s="189"/>
      <c r="FF354" s="189"/>
      <c r="FG354" s="189"/>
      <c r="FH354" s="189"/>
      <c r="FI354" s="189"/>
      <c r="FJ354" s="189"/>
      <c r="FK354" s="189"/>
      <c r="FL354" s="189"/>
      <c r="FM354" s="189"/>
      <c r="FN354" s="189"/>
      <c r="FO354" s="189"/>
      <c r="FP354" s="189"/>
      <c r="FQ354" s="189"/>
      <c r="FR354" s="189"/>
      <c r="FS354" s="189"/>
      <c r="FT354" s="189"/>
      <c r="FU354" s="189"/>
      <c r="FV354" s="189"/>
      <c r="FW354" s="189"/>
      <c r="FX354" s="189"/>
      <c r="FY354" s="189"/>
      <c r="FZ354" s="189"/>
      <c r="GA354" s="189"/>
      <c r="GB354" s="189"/>
      <c r="GC354" s="189"/>
      <c r="GD354" s="189"/>
      <c r="GE354" s="189"/>
      <c r="GF354" s="189"/>
      <c r="GG354" s="189"/>
      <c r="GH354" s="189"/>
      <c r="GI354" s="189"/>
      <c r="GJ354" s="189"/>
      <c r="GK354" s="189"/>
      <c r="GL354" s="189"/>
      <c r="GM354" s="189"/>
      <c r="GN354" s="189"/>
      <c r="GO354" s="189"/>
      <c r="GP354" s="189"/>
      <c r="GQ354" s="189"/>
      <c r="GR354" s="189"/>
      <c r="GS354" s="189"/>
      <c r="GT354" s="189"/>
      <c r="GU354" s="189"/>
      <c r="GV354" s="189"/>
      <c r="GW354" s="189"/>
      <c r="GX354" s="189"/>
      <c r="GY354" s="189"/>
      <c r="GZ354" s="189"/>
      <c r="HA354" s="189"/>
      <c r="HB354" s="189"/>
      <c r="HC354" s="189"/>
      <c r="HD354" s="189"/>
      <c r="HE354" s="189"/>
      <c r="HF354" s="189"/>
      <c r="HG354" s="189"/>
      <c r="HH354" s="189"/>
      <c r="HI354" s="189"/>
      <c r="HJ354" s="189"/>
      <c r="HK354" s="189"/>
      <c r="HL354" s="189"/>
      <c r="HM354" s="189"/>
      <c r="HN354" s="189"/>
      <c r="HO354" s="189"/>
      <c r="HP354" s="189"/>
      <c r="HQ354" s="189"/>
      <c r="HR354" s="189"/>
      <c r="HS354" s="189"/>
      <c r="HT354" s="189"/>
      <c r="HU354" s="189"/>
      <c r="HV354" s="189"/>
      <c r="HW354" s="189"/>
      <c r="HX354" s="189"/>
      <c r="HY354" s="189"/>
      <c r="HZ354" s="189"/>
      <c r="IA354" s="189"/>
      <c r="IB354" s="189"/>
      <c r="IC354" s="189"/>
      <c r="ID354" s="189"/>
      <c r="IE354" s="189"/>
      <c r="IF354" s="189"/>
      <c r="IG354" s="189"/>
      <c r="IH354" s="189"/>
      <c r="II354" s="189"/>
      <c r="IJ354" s="189"/>
      <c r="IK354" s="189"/>
      <c r="IL354" s="189"/>
      <c r="IM354" s="189"/>
      <c r="IN354" s="189"/>
      <c r="IO354" s="189"/>
      <c r="IP354" s="189"/>
      <c r="IQ354" s="189"/>
      <c r="IR354" s="189"/>
      <c r="IS354" s="189"/>
      <c r="IT354" s="189"/>
      <c r="IU354" s="189"/>
      <c r="IV354" s="189"/>
      <c r="IW354" s="189"/>
      <c r="IX354" s="189"/>
      <c r="IY354" s="189"/>
      <c r="IZ354" s="189"/>
      <c r="JA354" s="189"/>
      <c r="JB354" s="189"/>
      <c r="JC354" s="189"/>
      <c r="JD354" s="189"/>
      <c r="JE354" s="189"/>
      <c r="JF354" s="189"/>
      <c r="JG354" s="189"/>
      <c r="JH354" s="189"/>
      <c r="JI354" s="189"/>
      <c r="JJ354" s="189"/>
      <c r="JK354" s="189"/>
      <c r="JL354" s="189"/>
      <c r="JM354" s="189"/>
      <c r="JN354" s="189"/>
      <c r="JO354" s="189"/>
      <c r="JP354" s="189"/>
      <c r="JQ354" s="189"/>
      <c r="JR354" s="189"/>
      <c r="JS354" s="189"/>
      <c r="JT354" s="189"/>
      <c r="JU354" s="189"/>
      <c r="JV354" s="189"/>
      <c r="JW354" s="189"/>
      <c r="JX354" s="189"/>
      <c r="JY354" s="189"/>
      <c r="JZ354" s="189"/>
      <c r="KA354" s="189"/>
      <c r="KB354" s="189"/>
      <c r="KC354" s="189"/>
      <c r="KD354" s="189"/>
      <c r="KE354" s="189"/>
      <c r="KF354" s="189"/>
      <c r="KG354" s="189"/>
      <c r="KH354" s="189"/>
      <c r="KI354" s="189"/>
      <c r="KJ354" s="189"/>
      <c r="KK354" s="189"/>
      <c r="KL354" s="189"/>
      <c r="KM354" s="189"/>
      <c r="KN354" s="189"/>
      <c r="KO354" s="189"/>
      <c r="KP354" s="189"/>
      <c r="KQ354" s="189"/>
      <c r="KR354" s="189"/>
      <c r="KS354" s="189"/>
      <c r="KT354" s="189"/>
      <c r="KU354" s="189"/>
      <c r="KV354" s="189"/>
      <c r="KW354" s="189"/>
      <c r="KX354" s="189"/>
      <c r="KY354" s="189"/>
      <c r="KZ354" s="189"/>
      <c r="LA354" s="189"/>
      <c r="LB354" s="189"/>
      <c r="LC354" s="189"/>
      <c r="LD354" s="189"/>
      <c r="LE354" s="189"/>
      <c r="LF354" s="189"/>
      <c r="LG354" s="189"/>
      <c r="LH354" s="189"/>
      <c r="LI354" s="189"/>
      <c r="LJ354" s="189"/>
      <c r="LK354" s="189"/>
      <c r="LL354" s="189"/>
      <c r="LM354" s="189"/>
      <c r="LN354" s="189"/>
      <c r="LO354" s="189"/>
      <c r="LP354" s="189"/>
      <c r="LQ354" s="189"/>
      <c r="LR354" s="189"/>
      <c r="LS354" s="189"/>
      <c r="LT354" s="189"/>
      <c r="LU354" s="189"/>
      <c r="LV354" s="189"/>
      <c r="LW354" s="189"/>
      <c r="LX354" s="189"/>
      <c r="LY354" s="189"/>
      <c r="LZ354" s="189"/>
      <c r="MA354" s="189"/>
      <c r="MB354" s="189"/>
      <c r="MC354" s="189"/>
      <c r="MD354" s="189"/>
      <c r="ME354" s="189"/>
      <c r="MF354" s="189"/>
      <c r="MG354" s="189"/>
      <c r="MH354" s="189"/>
      <c r="MI354" s="189"/>
      <c r="MJ354" s="189"/>
      <c r="MK354" s="189"/>
      <c r="ML354" s="189"/>
      <c r="MM354" s="189"/>
      <c r="MN354" s="189"/>
      <c r="MO354" s="189"/>
      <c r="MP354" s="189"/>
      <c r="MQ354" s="189"/>
      <c r="MR354" s="189"/>
      <c r="MS354" s="189"/>
      <c r="MT354" s="189"/>
      <c r="MU354" s="189"/>
      <c r="MV354" s="189"/>
      <c r="MW354" s="189"/>
      <c r="MX354" s="189"/>
      <c r="MY354" s="189"/>
      <c r="MZ354" s="189"/>
      <c r="NA354" s="189"/>
      <c r="NB354" s="189"/>
      <c r="NC354" s="189"/>
      <c r="ND354" s="189"/>
      <c r="NE354" s="189"/>
      <c r="NF354" s="189"/>
      <c r="NG354" s="189"/>
      <c r="NH354" s="189"/>
      <c r="NI354" s="189"/>
      <c r="NJ354" s="189"/>
      <c r="NK354" s="189"/>
      <c r="NL354" s="189"/>
      <c r="NM354" s="189"/>
      <c r="NN354" s="189"/>
      <c r="NO354" s="189"/>
      <c r="NP354" s="189"/>
      <c r="NQ354" s="189"/>
      <c r="NR354" s="189"/>
      <c r="NS354" s="189"/>
      <c r="NT354" s="189"/>
      <c r="NU354" s="189"/>
      <c r="NV354" s="189"/>
      <c r="NW354" s="189"/>
      <c r="NX354" s="189"/>
      <c r="NY354" s="189"/>
      <c r="NZ354" s="189"/>
      <c r="OA354" s="189"/>
      <c r="OB354" s="189"/>
      <c r="OC354" s="189"/>
      <c r="OD354" s="189"/>
      <c r="OE354" s="189"/>
      <c r="OF354" s="189"/>
      <c r="OG354" s="189"/>
      <c r="OH354" s="189"/>
      <c r="OI354" s="189"/>
      <c r="OJ354" s="189"/>
      <c r="OK354" s="189"/>
      <c r="OL354" s="189"/>
      <c r="OM354" s="189"/>
      <c r="ON354" s="189"/>
      <c r="OO354" s="189"/>
      <c r="OP354" s="189"/>
      <c r="OQ354" s="189"/>
      <c r="OR354" s="189"/>
      <c r="OS354" s="189"/>
      <c r="OT354" s="189"/>
      <c r="OU354" s="189"/>
      <c r="OV354" s="189"/>
      <c r="OW354" s="189"/>
      <c r="OX354" s="189"/>
      <c r="OY354" s="189"/>
      <c r="OZ354" s="189"/>
      <c r="PA354" s="189"/>
      <c r="PB354" s="189"/>
      <c r="PC354" s="189"/>
      <c r="PD354" s="189"/>
      <c r="PE354" s="189"/>
      <c r="PF354" s="189"/>
      <c r="PG354" s="189"/>
      <c r="PH354" s="189"/>
      <c r="PI354" s="189"/>
      <c r="PJ354" s="189"/>
      <c r="PK354" s="189"/>
      <c r="PL354" s="189"/>
      <c r="PM354" s="189"/>
      <c r="PN354" s="189"/>
      <c r="PO354" s="189"/>
      <c r="PP354" s="189"/>
      <c r="PQ354" s="189"/>
      <c r="PR354" s="189"/>
      <c r="PS354" s="189"/>
      <c r="PT354" s="189"/>
      <c r="PU354" s="189"/>
      <c r="PV354" s="189"/>
      <c r="PW354" s="189"/>
      <c r="PX354" s="189"/>
      <c r="PY354" s="189"/>
      <c r="PZ354" s="189"/>
      <c r="QA354" s="189"/>
      <c r="QB354" s="189"/>
      <c r="QC354" s="189"/>
      <c r="QD354" s="189"/>
      <c r="QE354" s="189"/>
      <c r="QF354" s="189"/>
      <c r="QG354" s="189"/>
      <c r="QH354" s="189"/>
      <c r="QI354" s="189"/>
      <c r="QJ354" s="189"/>
      <c r="QK354" s="189"/>
      <c r="QL354" s="189"/>
      <c r="QM354" s="189"/>
      <c r="QN354" s="189"/>
      <c r="QO354" s="189"/>
      <c r="QP354" s="189"/>
      <c r="QQ354" s="189"/>
      <c r="QR354" s="189"/>
      <c r="QS354" s="189"/>
      <c r="QT354" s="189"/>
      <c r="QU354" s="189"/>
      <c r="QV354" s="189"/>
      <c r="QW354" s="189"/>
      <c r="QX354" s="189"/>
      <c r="QY354" s="189"/>
      <c r="QZ354" s="189"/>
      <c r="RA354" s="189"/>
      <c r="RB354" s="189"/>
      <c r="RC354" s="189"/>
      <c r="RD354" s="189"/>
      <c r="RE354" s="189"/>
      <c r="RF354" s="189"/>
      <c r="RG354" s="189"/>
      <c r="RH354" s="189"/>
      <c r="RI354" s="189"/>
      <c r="RJ354" s="189"/>
      <c r="RK354" s="189"/>
      <c r="RL354" s="189"/>
      <c r="RM354" s="189"/>
      <c r="RN354" s="189"/>
      <c r="RO354" s="189"/>
      <c r="RP354" s="189"/>
      <c r="RQ354" s="189"/>
      <c r="RR354" s="189"/>
      <c r="RS354" s="189"/>
      <c r="RT354" s="189"/>
      <c r="RU354" s="189"/>
      <c r="RV354" s="189"/>
      <c r="RW354" s="189"/>
      <c r="RX354" s="189"/>
      <c r="RY354" s="189"/>
      <c r="RZ354" s="189"/>
      <c r="SA354" s="189"/>
      <c r="SB354" s="189"/>
      <c r="SC354" s="189"/>
      <c r="SD354" s="189"/>
      <c r="SE354" s="189"/>
      <c r="SF354" s="189"/>
      <c r="SG354" s="189"/>
      <c r="SH354" s="189"/>
      <c r="SI354" s="189"/>
      <c r="SJ354" s="189"/>
      <c r="SK354" s="189"/>
      <c r="SL354" s="189"/>
      <c r="SM354" s="189"/>
      <c r="SN354" s="189"/>
      <c r="SO354" s="189"/>
      <c r="SP354" s="189"/>
      <c r="SQ354" s="189"/>
      <c r="SR354" s="189"/>
      <c r="SS354" s="189"/>
      <c r="ST354" s="189"/>
      <c r="SU354" s="189"/>
      <c r="SV354" s="189"/>
      <c r="SW354" s="189"/>
      <c r="SX354" s="189"/>
      <c r="SY354" s="189"/>
      <c r="SZ354" s="189"/>
      <c r="TA354" s="189"/>
      <c r="TB354" s="189"/>
      <c r="TC354" s="189"/>
      <c r="TD354" s="189"/>
      <c r="TE354" s="189"/>
      <c r="TF354" s="189"/>
      <c r="TG354" s="189"/>
      <c r="TH354" s="189"/>
      <c r="TI354" s="189"/>
      <c r="TJ354" s="189"/>
      <c r="TK354" s="189"/>
      <c r="TL354" s="189"/>
      <c r="TM354" s="189"/>
      <c r="TN354" s="189"/>
      <c r="TO354" s="189"/>
      <c r="TP354" s="189"/>
      <c r="TQ354" s="189"/>
      <c r="TR354" s="189"/>
      <c r="TS354" s="189"/>
      <c r="TT354" s="189"/>
      <c r="TU354" s="189"/>
      <c r="TV354" s="189"/>
      <c r="TW354" s="189"/>
      <c r="TX354" s="189"/>
      <c r="TY354" s="189"/>
      <c r="TZ354" s="189"/>
      <c r="UA354" s="189"/>
      <c r="UB354" s="189"/>
      <c r="UC354" s="189"/>
      <c r="UD354" s="189"/>
      <c r="UE354" s="189"/>
      <c r="UF354" s="189"/>
      <c r="UG354" s="189"/>
      <c r="UH354" s="189"/>
      <c r="UI354" s="189"/>
      <c r="UJ354" s="189"/>
      <c r="UK354" s="189"/>
      <c r="UL354" s="189"/>
      <c r="UM354" s="189"/>
      <c r="UN354" s="189"/>
      <c r="UO354" s="189"/>
      <c r="UP354" s="189"/>
      <c r="UQ354" s="189"/>
      <c r="UR354" s="189"/>
      <c r="US354" s="189"/>
      <c r="UT354" s="189"/>
      <c r="UU354" s="189"/>
      <c r="UV354" s="189"/>
      <c r="UW354" s="189"/>
      <c r="UX354" s="189"/>
      <c r="UY354" s="189"/>
      <c r="UZ354" s="189"/>
      <c r="VA354" s="189"/>
      <c r="VB354" s="189"/>
      <c r="VC354" s="189"/>
      <c r="VD354" s="189"/>
      <c r="VE354" s="189"/>
      <c r="VF354" s="189"/>
      <c r="VG354" s="189"/>
      <c r="VH354" s="189"/>
      <c r="VI354" s="189"/>
      <c r="VJ354" s="189"/>
      <c r="VK354" s="189"/>
      <c r="VL354" s="189"/>
      <c r="VM354" s="189"/>
      <c r="VN354" s="189"/>
      <c r="VO354" s="189"/>
      <c r="VP354" s="189"/>
      <c r="VQ354" s="189"/>
      <c r="VR354" s="189"/>
      <c r="VS354" s="189"/>
      <c r="VT354" s="189"/>
      <c r="VU354" s="189"/>
      <c r="VV354" s="189"/>
      <c r="VW354" s="189"/>
      <c r="VX354" s="189"/>
      <c r="VY354" s="189"/>
      <c r="VZ354" s="189"/>
      <c r="WA354" s="189"/>
      <c r="WB354" s="189"/>
      <c r="WC354" s="189"/>
      <c r="WD354" s="189"/>
      <c r="WE354" s="189"/>
      <c r="WF354" s="189"/>
      <c r="WG354" s="189"/>
      <c r="WH354" s="189"/>
      <c r="WI354" s="189"/>
      <c r="WJ354" s="189"/>
      <c r="WK354" s="189"/>
      <c r="WL354" s="189"/>
      <c r="WM354" s="189"/>
      <c r="WN354" s="189"/>
      <c r="WO354" s="189"/>
      <c r="WP354" s="189"/>
      <c r="WQ354" s="189"/>
      <c r="WR354" s="189"/>
      <c r="WS354" s="189"/>
      <c r="WT354" s="189"/>
      <c r="WU354" s="189"/>
      <c r="WV354" s="189"/>
      <c r="WW354" s="189"/>
      <c r="WX354" s="189"/>
      <c r="WY354" s="189"/>
      <c r="WZ354" s="189"/>
      <c r="XA354" s="189"/>
      <c r="XB354" s="189"/>
      <c r="XC354" s="189"/>
      <c r="XD354" s="189"/>
      <c r="XE354" s="189"/>
      <c r="XF354" s="189"/>
      <c r="XG354" s="189"/>
      <c r="XH354" s="189"/>
      <c r="XI354" s="189"/>
      <c r="XJ354" s="189"/>
      <c r="XK354" s="189"/>
      <c r="XL354" s="189"/>
      <c r="XM354" s="189"/>
      <c r="XN354" s="189"/>
      <c r="XO354" s="189"/>
      <c r="XP354" s="189"/>
      <c r="XQ354" s="189"/>
      <c r="XR354" s="189"/>
      <c r="XS354" s="189"/>
      <c r="XT354" s="189"/>
      <c r="XU354" s="189"/>
      <c r="XV354" s="189"/>
      <c r="XW354" s="189"/>
      <c r="XX354" s="189"/>
      <c r="XY354" s="189"/>
      <c r="XZ354" s="189"/>
      <c r="YA354" s="189"/>
      <c r="YB354" s="189"/>
      <c r="YC354" s="189"/>
      <c r="YD354" s="189"/>
      <c r="YE354" s="189"/>
      <c r="YF354" s="189"/>
      <c r="YG354" s="189"/>
      <c r="YH354" s="189"/>
      <c r="YI354" s="189"/>
      <c r="YJ354" s="189"/>
      <c r="YK354" s="189"/>
      <c r="YL354" s="189"/>
      <c r="YM354" s="189"/>
      <c r="YN354" s="189"/>
      <c r="YO354" s="189"/>
      <c r="YP354" s="189"/>
      <c r="YQ354" s="189"/>
      <c r="YR354" s="189"/>
      <c r="YS354" s="189"/>
      <c r="YT354" s="189"/>
      <c r="YU354" s="189"/>
      <c r="YV354" s="189"/>
      <c r="YW354" s="189"/>
      <c r="YX354" s="189"/>
      <c r="YY354" s="189"/>
      <c r="YZ354" s="189"/>
      <c r="ZA354" s="189"/>
      <c r="ZB354" s="189"/>
      <c r="ZC354" s="189"/>
      <c r="ZD354" s="189"/>
      <c r="ZE354" s="189"/>
      <c r="ZF354" s="189"/>
      <c r="ZG354" s="189"/>
      <c r="ZH354" s="189"/>
      <c r="ZI354" s="189"/>
      <c r="ZJ354" s="189"/>
      <c r="ZK354" s="189"/>
      <c r="ZL354" s="189"/>
      <c r="ZM354" s="189"/>
      <c r="ZN354" s="189"/>
      <c r="ZO354" s="189"/>
      <c r="ZP354" s="189"/>
      <c r="ZQ354" s="189"/>
      <c r="ZR354" s="189"/>
      <c r="ZS354" s="189"/>
      <c r="ZT354" s="189"/>
      <c r="ZU354" s="189"/>
      <c r="ZV354" s="189"/>
      <c r="ZW354" s="189"/>
      <c r="ZX354" s="189"/>
      <c r="ZY354" s="189"/>
      <c r="ZZ354" s="189"/>
      <c r="AAA354" s="189"/>
      <c r="AAB354" s="189"/>
      <c r="AAC354" s="189"/>
      <c r="AAD354" s="189"/>
      <c r="AAE354" s="189"/>
      <c r="AAF354" s="189"/>
      <c r="AAG354" s="189"/>
      <c r="AAH354" s="189"/>
      <c r="AAI354" s="189"/>
      <c r="AAJ354" s="189"/>
      <c r="AAK354" s="189"/>
      <c r="AAL354" s="189"/>
      <c r="AAM354" s="189"/>
      <c r="AAN354" s="189"/>
      <c r="AAO354" s="189"/>
      <c r="AAP354" s="189"/>
      <c r="AAQ354" s="189"/>
      <c r="AAR354" s="189"/>
      <c r="AAS354" s="189"/>
      <c r="AAT354" s="189"/>
      <c r="AAU354" s="189"/>
      <c r="AAV354" s="189"/>
      <c r="AAW354" s="189"/>
      <c r="AAX354" s="189"/>
      <c r="AAY354" s="189"/>
      <c r="AAZ354" s="189"/>
      <c r="ABA354" s="189"/>
      <c r="ABB354" s="189"/>
      <c r="ABC354" s="189"/>
      <c r="ABD354" s="189"/>
      <c r="ABE354" s="189"/>
      <c r="ABF354" s="189"/>
      <c r="ABG354" s="189"/>
      <c r="ABH354" s="189"/>
      <c r="ABI354" s="189"/>
      <c r="ABJ354" s="189"/>
      <c r="ABK354" s="189"/>
      <c r="ABL354" s="189"/>
      <c r="ABM354" s="189"/>
      <c r="ABN354" s="189"/>
      <c r="ABO354" s="189"/>
      <c r="ABP354" s="189"/>
      <c r="ABQ354" s="189"/>
      <c r="ABR354" s="189"/>
      <c r="ABS354" s="189"/>
      <c r="ABT354" s="189"/>
      <c r="ABU354" s="189"/>
      <c r="ABV354" s="189"/>
      <c r="ABW354" s="189"/>
      <c r="ABX354" s="189"/>
      <c r="ABY354" s="189"/>
      <c r="ABZ354" s="189"/>
      <c r="ACA354" s="189"/>
      <c r="ACB354" s="189"/>
      <c r="ACC354" s="189"/>
      <c r="ACD354" s="189"/>
      <c r="ACE354" s="189"/>
      <c r="ACF354" s="189"/>
      <c r="ACG354" s="189"/>
      <c r="ACH354" s="189"/>
      <c r="ACI354" s="189"/>
      <c r="ACJ354" s="189"/>
      <c r="ACK354" s="189"/>
      <c r="ACL354" s="189"/>
      <c r="ACM354" s="189"/>
      <c r="ACN354" s="189"/>
      <c r="ACO354" s="189"/>
      <c r="ACP354" s="189"/>
      <c r="ACQ354" s="189"/>
      <c r="ACR354" s="189"/>
      <c r="ACS354" s="189"/>
      <c r="ACT354" s="189"/>
      <c r="ACU354" s="189"/>
      <c r="ACV354" s="189"/>
      <c r="ACW354" s="189"/>
      <c r="ACX354" s="189"/>
      <c r="ACY354" s="189"/>
      <c r="ACZ354" s="189"/>
      <c r="ADA354" s="189"/>
      <c r="ADB354" s="189"/>
      <c r="ADC354" s="189"/>
      <c r="ADD354" s="189"/>
      <c r="ADE354" s="189"/>
      <c r="ADF354" s="189"/>
      <c r="ADG354" s="189"/>
      <c r="ADH354" s="189"/>
      <c r="ADI354" s="189"/>
      <c r="ADJ354" s="189"/>
      <c r="ADK354" s="189"/>
      <c r="ADL354" s="189"/>
      <c r="ADM354" s="189"/>
      <c r="ADN354" s="189"/>
      <c r="ADO354" s="189"/>
      <c r="ADP354" s="189"/>
      <c r="ADQ354" s="189"/>
      <c r="ADR354" s="189"/>
      <c r="ADS354" s="189"/>
      <c r="ADT354" s="189"/>
      <c r="ADU354" s="189"/>
      <c r="ADV354" s="189"/>
      <c r="ADW354" s="189"/>
      <c r="ADX354" s="189"/>
      <c r="ADY354" s="189"/>
      <c r="ADZ354" s="189"/>
      <c r="AEA354" s="189"/>
      <c r="AEB354" s="189"/>
      <c r="AEC354" s="189"/>
      <c r="AED354" s="189"/>
      <c r="AEE354" s="189"/>
      <c r="AEF354" s="189"/>
      <c r="AEG354" s="189"/>
      <c r="AEH354" s="189"/>
      <c r="AEI354" s="189"/>
      <c r="AEJ354" s="189"/>
      <c r="AEK354" s="189"/>
      <c r="AEL354" s="189"/>
      <c r="AEM354" s="189"/>
      <c r="AEN354" s="189"/>
      <c r="AEO354" s="189"/>
      <c r="AEP354" s="189"/>
      <c r="AEQ354" s="189"/>
      <c r="AER354" s="189"/>
      <c r="AES354" s="189"/>
      <c r="AET354" s="189"/>
      <c r="AEU354" s="189"/>
      <c r="AEV354" s="189"/>
      <c r="AEW354" s="189"/>
      <c r="AEX354" s="189"/>
      <c r="AEY354" s="189"/>
      <c r="AEZ354" s="189"/>
      <c r="AFA354" s="189"/>
      <c r="AFB354" s="189"/>
      <c r="AFC354" s="189"/>
      <c r="AFD354" s="189"/>
      <c r="AFE354" s="189"/>
      <c r="AFF354" s="189"/>
      <c r="AFG354" s="189"/>
      <c r="AFH354" s="189"/>
      <c r="AFI354" s="189"/>
      <c r="AFJ354" s="189"/>
      <c r="AFK354" s="189"/>
      <c r="AFL354" s="189"/>
      <c r="AFM354" s="189"/>
      <c r="AFN354" s="189"/>
      <c r="AFO354" s="189"/>
      <c r="AFP354" s="189"/>
      <c r="AFQ354" s="189"/>
      <c r="AFR354" s="189"/>
      <c r="AFS354" s="189"/>
      <c r="AFT354" s="189"/>
      <c r="AFU354" s="189"/>
      <c r="AFV354" s="189"/>
      <c r="AFW354" s="189"/>
      <c r="AFX354" s="189"/>
      <c r="AFY354" s="189"/>
      <c r="AFZ354" s="189"/>
      <c r="AGA354" s="189"/>
      <c r="AGB354" s="189"/>
      <c r="AGC354" s="189"/>
      <c r="AGD354" s="189"/>
      <c r="AGE354" s="189"/>
      <c r="AGF354" s="189"/>
      <c r="AGG354" s="189"/>
      <c r="AGH354" s="189"/>
      <c r="AGI354" s="189"/>
      <c r="AGJ354" s="189"/>
      <c r="AGK354" s="189"/>
      <c r="AGL354" s="189"/>
      <c r="AGM354" s="189"/>
      <c r="AGN354" s="189"/>
      <c r="AGO354" s="189"/>
      <c r="AGP354" s="189"/>
      <c r="AGQ354" s="189"/>
      <c r="AGR354" s="189"/>
      <c r="AGS354" s="189"/>
      <c r="AGT354" s="189"/>
      <c r="AGU354" s="189"/>
      <c r="AGV354" s="189"/>
      <c r="AGW354" s="189"/>
      <c r="AGX354" s="189"/>
      <c r="AGY354" s="189"/>
      <c r="AGZ354" s="189"/>
      <c r="AHA354" s="189"/>
      <c r="AHB354" s="189"/>
      <c r="AHC354" s="189"/>
      <c r="AHD354" s="189"/>
      <c r="AHE354" s="189"/>
      <c r="AHF354" s="189"/>
      <c r="AHG354" s="189"/>
      <c r="AHH354" s="189"/>
      <c r="AHI354" s="189"/>
      <c r="AHJ354" s="189"/>
      <c r="AHK354" s="189"/>
      <c r="AHL354" s="189"/>
      <c r="AHM354" s="189"/>
      <c r="AHN354" s="189"/>
      <c r="AHO354" s="189"/>
      <c r="AHP354" s="189"/>
      <c r="AHQ354" s="189"/>
      <c r="AHR354" s="189"/>
      <c r="AHS354" s="189"/>
      <c r="AHT354" s="189"/>
      <c r="AHU354" s="189"/>
      <c r="AHV354" s="189"/>
      <c r="AHW354" s="189"/>
      <c r="AHX354" s="189"/>
      <c r="AHY354" s="189"/>
      <c r="AHZ354" s="189"/>
      <c r="AIA354" s="189"/>
      <c r="AIB354" s="189"/>
      <c r="AIC354" s="189"/>
      <c r="AID354" s="189"/>
      <c r="AIE354" s="189"/>
      <c r="AIF354" s="189"/>
      <c r="AIG354" s="189"/>
      <c r="AIH354" s="189"/>
      <c r="AII354" s="189"/>
      <c r="AIJ354" s="189"/>
      <c r="AIK354" s="189"/>
      <c r="AIL354" s="189"/>
      <c r="AIM354" s="189"/>
      <c r="AIN354" s="189"/>
      <c r="AIO354" s="189"/>
      <c r="AIP354" s="189"/>
      <c r="AIQ354" s="189"/>
      <c r="AIR354" s="189"/>
      <c r="AIS354" s="189"/>
      <c r="AIT354" s="189"/>
      <c r="AIU354" s="189"/>
      <c r="AIV354" s="189"/>
      <c r="AIW354" s="189"/>
      <c r="AIX354" s="189"/>
      <c r="AIY354" s="189"/>
      <c r="AIZ354" s="189"/>
      <c r="AJA354" s="189"/>
      <c r="AJB354" s="189"/>
      <c r="AJC354" s="189"/>
      <c r="AJD354" s="189"/>
      <c r="AJE354" s="189"/>
      <c r="AJF354" s="189"/>
      <c r="AJG354" s="189"/>
      <c r="AJH354" s="189"/>
      <c r="AJI354" s="189"/>
      <c r="AJJ354" s="189"/>
      <c r="AJK354" s="189"/>
      <c r="AJL354" s="189"/>
      <c r="AJM354" s="189"/>
      <c r="AJN354" s="189"/>
      <c r="AJO354" s="189"/>
      <c r="AJP354" s="189"/>
      <c r="AJQ354" s="189"/>
      <c r="AJR354" s="189"/>
      <c r="AJS354" s="189"/>
      <c r="AJT354" s="189"/>
      <c r="AJU354" s="189"/>
      <c r="AJV354" s="189"/>
      <c r="AJW354" s="189"/>
      <c r="AJX354" s="189"/>
      <c r="AJY354" s="189"/>
      <c r="AJZ354" s="189"/>
      <c r="AKA354" s="189"/>
      <c r="AKB354" s="189"/>
      <c r="AKC354" s="189"/>
      <c r="AKD354" s="189"/>
      <c r="AKE354" s="189"/>
      <c r="AKF354" s="189"/>
      <c r="AKG354" s="189"/>
      <c r="AKH354" s="189"/>
      <c r="AKI354" s="189"/>
      <c r="AKJ354" s="189"/>
      <c r="AKK354" s="189"/>
      <c r="AKL354" s="189"/>
      <c r="AKM354" s="189"/>
      <c r="AKN354" s="189"/>
      <c r="AKO354" s="189"/>
      <c r="AKP354" s="189"/>
      <c r="AKQ354" s="189"/>
      <c r="AKR354" s="189"/>
      <c r="AKS354" s="189"/>
      <c r="AKT354" s="189"/>
      <c r="AKU354" s="189"/>
      <c r="AKV354" s="189"/>
      <c r="AKW354" s="189"/>
      <c r="AKX354" s="189"/>
      <c r="AKY354" s="189"/>
      <c r="AKZ354" s="189"/>
      <c r="ALA354" s="189"/>
      <c r="ALB354" s="189"/>
      <c r="ALC354" s="189"/>
      <c r="ALD354" s="189"/>
      <c r="ALE354" s="189"/>
      <c r="ALF354" s="189"/>
      <c r="ALG354" s="189"/>
      <c r="ALH354" s="189"/>
      <c r="ALI354" s="189"/>
      <c r="ALJ354" s="189"/>
      <c r="ALK354" s="189"/>
      <c r="ALL354" s="189"/>
      <c r="ALM354" s="189"/>
      <c r="ALN354" s="189"/>
      <c r="ALO354" s="189"/>
      <c r="ALP354" s="189"/>
      <c r="ALQ354" s="189"/>
      <c r="ALR354" s="189"/>
      <c r="ALS354" s="189"/>
      <c r="ALT354" s="189"/>
      <c r="ALU354" s="189"/>
      <c r="ALV354" s="189"/>
      <c r="ALW354" s="189"/>
      <c r="ALX354" s="189"/>
      <c r="ALY354" s="189"/>
      <c r="ALZ354" s="189"/>
      <c r="AMA354" s="189"/>
      <c r="AMB354" s="189"/>
      <c r="AMC354" s="189"/>
      <c r="AMD354" s="189"/>
      <c r="AME354" s="189"/>
      <c r="AMF354" s="189"/>
      <c r="AMG354" s="189"/>
      <c r="AMH354" s="189"/>
      <c r="AMI354" s="189"/>
      <c r="AMJ354" s="189"/>
    </row>
    <row r="355" s="226" customFormat="true" ht="24" hidden="false" customHeight="false" outlineLevel="0" collapsed="false">
      <c r="A355" s="119"/>
      <c r="B355" s="177"/>
      <c r="C355" s="178"/>
      <c r="D355" s="227"/>
      <c r="E355" s="227"/>
      <c r="F355" s="184" t="s">
        <v>1260</v>
      </c>
      <c r="G355" s="186" t="s">
        <v>1261</v>
      </c>
      <c r="H355" s="184" t="s">
        <v>1262</v>
      </c>
      <c r="I355" s="186" t="s">
        <v>1263</v>
      </c>
      <c r="J355" s="183" t="s">
        <v>208</v>
      </c>
      <c r="K355" s="187" t="s">
        <v>1264</v>
      </c>
      <c r="L355" s="186" t="str">
        <f aca="false">VLOOKUP(K355,CódigosRetorno!$A$2:$B$1795,2,FALSE())</f>
        <v>El dato ingresado como atributo @schemeAgencyName es incorrecto.</v>
      </c>
      <c r="M355" s="184" t="s">
        <v>8</v>
      </c>
      <c r="N355" s="188"/>
      <c r="O355" s="189"/>
      <c r="P355" s="189"/>
      <c r="Q355" s="189"/>
      <c r="R355" s="189"/>
      <c r="S355" s="189"/>
      <c r="T355" s="189"/>
      <c r="U355" s="189"/>
      <c r="V355" s="189"/>
      <c r="W355" s="189"/>
      <c r="X355" s="189"/>
      <c r="Y355" s="189"/>
      <c r="Z355" s="189"/>
      <c r="AA355" s="189"/>
      <c r="AB355" s="189"/>
      <c r="AC355" s="189"/>
      <c r="AD355" s="189"/>
      <c r="AE355" s="189"/>
      <c r="AF355" s="189"/>
      <c r="AG355" s="189"/>
      <c r="AH355" s="189"/>
      <c r="AI355" s="189"/>
      <c r="AJ355" s="189"/>
      <c r="AK355" s="189"/>
      <c r="AL355" s="189"/>
      <c r="AM355" s="189"/>
      <c r="AN355" s="189"/>
      <c r="AO355" s="189"/>
      <c r="AP355" s="189"/>
      <c r="AQ355" s="189"/>
      <c r="AR355" s="189"/>
      <c r="AS355" s="189"/>
      <c r="AT355" s="189"/>
      <c r="AU355" s="189"/>
      <c r="AV355" s="189"/>
      <c r="AW355" s="189"/>
      <c r="AX355" s="189"/>
      <c r="AY355" s="189"/>
      <c r="AZ355" s="189"/>
      <c r="BA355" s="189"/>
      <c r="BB355" s="189"/>
      <c r="BC355" s="189"/>
      <c r="BD355" s="189"/>
      <c r="BE355" s="189"/>
      <c r="BF355" s="189"/>
      <c r="BG355" s="189"/>
      <c r="BH355" s="189"/>
      <c r="BI355" s="189"/>
      <c r="BJ355" s="189"/>
      <c r="BK355" s="189"/>
      <c r="BL355" s="189"/>
      <c r="BM355" s="189"/>
      <c r="BN355" s="189"/>
      <c r="BO355" s="189"/>
      <c r="BP355" s="189"/>
      <c r="BQ355" s="189"/>
      <c r="BR355" s="189"/>
      <c r="BS355" s="189"/>
      <c r="BT355" s="189"/>
      <c r="BU355" s="189"/>
      <c r="BV355" s="189"/>
      <c r="BW355" s="189"/>
      <c r="BX355" s="189"/>
      <c r="BY355" s="189"/>
      <c r="BZ355" s="189"/>
      <c r="CA355" s="189"/>
      <c r="CB355" s="189"/>
      <c r="CC355" s="189"/>
      <c r="CD355" s="189"/>
      <c r="CE355" s="189"/>
      <c r="CF355" s="189"/>
      <c r="CG355" s="189"/>
      <c r="CH355" s="189"/>
      <c r="CI355" s="189"/>
      <c r="CJ355" s="189"/>
      <c r="CK355" s="189"/>
      <c r="CL355" s="189"/>
      <c r="CM355" s="189"/>
      <c r="CN355" s="189"/>
      <c r="CO355" s="189"/>
      <c r="CP355" s="189"/>
      <c r="CQ355" s="189"/>
      <c r="CR355" s="189"/>
      <c r="CS355" s="189"/>
      <c r="CT355" s="189"/>
      <c r="CU355" s="189"/>
      <c r="CV355" s="189"/>
      <c r="CW355" s="189"/>
      <c r="CX355" s="189"/>
      <c r="CY355" s="189"/>
      <c r="CZ355" s="189"/>
      <c r="DA355" s="189"/>
      <c r="DB355" s="189"/>
      <c r="DC355" s="189"/>
      <c r="DD355" s="189"/>
      <c r="DE355" s="189"/>
      <c r="DF355" s="189"/>
      <c r="DG355" s="189"/>
      <c r="DH355" s="189"/>
      <c r="DI355" s="189"/>
      <c r="DJ355" s="189"/>
      <c r="DK355" s="189"/>
      <c r="DL355" s="189"/>
      <c r="DM355" s="189"/>
      <c r="DN355" s="189"/>
      <c r="DO355" s="189"/>
      <c r="DP355" s="189"/>
      <c r="DQ355" s="189"/>
      <c r="DR355" s="189"/>
      <c r="DS355" s="189"/>
      <c r="DT355" s="189"/>
      <c r="DU355" s="189"/>
      <c r="DV355" s="189"/>
      <c r="DW355" s="189"/>
      <c r="DX355" s="189"/>
      <c r="DY355" s="189"/>
      <c r="DZ355" s="189"/>
      <c r="EA355" s="189"/>
      <c r="EB355" s="189"/>
      <c r="EC355" s="189"/>
      <c r="ED355" s="189"/>
      <c r="EE355" s="189"/>
      <c r="EF355" s="189"/>
      <c r="EG355" s="189"/>
      <c r="EH355" s="189"/>
      <c r="EI355" s="189"/>
      <c r="EJ355" s="189"/>
      <c r="EK355" s="189"/>
      <c r="EL355" s="189"/>
      <c r="EM355" s="189"/>
      <c r="EN355" s="189"/>
      <c r="EO355" s="189"/>
      <c r="EP355" s="189"/>
      <c r="EQ355" s="189"/>
      <c r="ER355" s="189"/>
      <c r="ES355" s="189"/>
      <c r="ET355" s="189"/>
      <c r="EU355" s="189"/>
      <c r="EV355" s="189"/>
      <c r="EW355" s="189"/>
      <c r="EX355" s="189"/>
      <c r="EY355" s="189"/>
      <c r="EZ355" s="189"/>
      <c r="FA355" s="189"/>
      <c r="FB355" s="189"/>
      <c r="FC355" s="189"/>
      <c r="FD355" s="189"/>
      <c r="FE355" s="189"/>
      <c r="FF355" s="189"/>
      <c r="FG355" s="189"/>
      <c r="FH355" s="189"/>
      <c r="FI355" s="189"/>
      <c r="FJ355" s="189"/>
      <c r="FK355" s="189"/>
      <c r="FL355" s="189"/>
      <c r="FM355" s="189"/>
      <c r="FN355" s="189"/>
      <c r="FO355" s="189"/>
      <c r="FP355" s="189"/>
      <c r="FQ355" s="189"/>
      <c r="FR355" s="189"/>
      <c r="FS355" s="189"/>
      <c r="FT355" s="189"/>
      <c r="FU355" s="189"/>
      <c r="FV355" s="189"/>
      <c r="FW355" s="189"/>
      <c r="FX355" s="189"/>
      <c r="FY355" s="189"/>
      <c r="FZ355" s="189"/>
      <c r="GA355" s="189"/>
      <c r="GB355" s="189"/>
      <c r="GC355" s="189"/>
      <c r="GD355" s="189"/>
      <c r="GE355" s="189"/>
      <c r="GF355" s="189"/>
      <c r="GG355" s="189"/>
      <c r="GH355" s="189"/>
      <c r="GI355" s="189"/>
      <c r="GJ355" s="189"/>
      <c r="GK355" s="189"/>
      <c r="GL355" s="189"/>
      <c r="GM355" s="189"/>
      <c r="GN355" s="189"/>
      <c r="GO355" s="189"/>
      <c r="GP355" s="189"/>
      <c r="GQ355" s="189"/>
      <c r="GR355" s="189"/>
      <c r="GS355" s="189"/>
      <c r="GT355" s="189"/>
      <c r="GU355" s="189"/>
      <c r="GV355" s="189"/>
      <c r="GW355" s="189"/>
      <c r="GX355" s="189"/>
      <c r="GY355" s="189"/>
      <c r="GZ355" s="189"/>
      <c r="HA355" s="189"/>
      <c r="HB355" s="189"/>
      <c r="HC355" s="189"/>
      <c r="HD355" s="189"/>
      <c r="HE355" s="189"/>
      <c r="HF355" s="189"/>
      <c r="HG355" s="189"/>
      <c r="HH355" s="189"/>
      <c r="HI355" s="189"/>
      <c r="HJ355" s="189"/>
      <c r="HK355" s="189"/>
      <c r="HL355" s="189"/>
      <c r="HM355" s="189"/>
      <c r="HN355" s="189"/>
      <c r="HO355" s="189"/>
      <c r="HP355" s="189"/>
      <c r="HQ355" s="189"/>
      <c r="HR355" s="189"/>
      <c r="HS355" s="189"/>
      <c r="HT355" s="189"/>
      <c r="HU355" s="189"/>
      <c r="HV355" s="189"/>
      <c r="HW355" s="189"/>
      <c r="HX355" s="189"/>
      <c r="HY355" s="189"/>
      <c r="HZ355" s="189"/>
      <c r="IA355" s="189"/>
      <c r="IB355" s="189"/>
      <c r="IC355" s="189"/>
      <c r="ID355" s="189"/>
      <c r="IE355" s="189"/>
      <c r="IF355" s="189"/>
      <c r="IG355" s="189"/>
      <c r="IH355" s="189"/>
      <c r="II355" s="189"/>
      <c r="IJ355" s="189"/>
      <c r="IK355" s="189"/>
      <c r="IL355" s="189"/>
      <c r="IM355" s="189"/>
      <c r="IN355" s="189"/>
      <c r="IO355" s="189"/>
      <c r="IP355" s="189"/>
      <c r="IQ355" s="189"/>
      <c r="IR355" s="189"/>
      <c r="IS355" s="189"/>
      <c r="IT355" s="189"/>
      <c r="IU355" s="189"/>
      <c r="IV355" s="189"/>
      <c r="IW355" s="189"/>
      <c r="IX355" s="189"/>
      <c r="IY355" s="189"/>
      <c r="IZ355" s="189"/>
      <c r="JA355" s="189"/>
      <c r="JB355" s="189"/>
      <c r="JC355" s="189"/>
      <c r="JD355" s="189"/>
      <c r="JE355" s="189"/>
      <c r="JF355" s="189"/>
      <c r="JG355" s="189"/>
      <c r="JH355" s="189"/>
      <c r="JI355" s="189"/>
      <c r="JJ355" s="189"/>
      <c r="JK355" s="189"/>
      <c r="JL355" s="189"/>
      <c r="JM355" s="189"/>
      <c r="JN355" s="189"/>
      <c r="JO355" s="189"/>
      <c r="JP355" s="189"/>
      <c r="JQ355" s="189"/>
      <c r="JR355" s="189"/>
      <c r="JS355" s="189"/>
      <c r="JT355" s="189"/>
      <c r="JU355" s="189"/>
      <c r="JV355" s="189"/>
      <c r="JW355" s="189"/>
      <c r="JX355" s="189"/>
      <c r="JY355" s="189"/>
      <c r="JZ355" s="189"/>
      <c r="KA355" s="189"/>
      <c r="KB355" s="189"/>
      <c r="KC355" s="189"/>
      <c r="KD355" s="189"/>
      <c r="KE355" s="189"/>
      <c r="KF355" s="189"/>
      <c r="KG355" s="189"/>
      <c r="KH355" s="189"/>
      <c r="KI355" s="189"/>
      <c r="KJ355" s="189"/>
      <c r="KK355" s="189"/>
      <c r="KL355" s="189"/>
      <c r="KM355" s="189"/>
      <c r="KN355" s="189"/>
      <c r="KO355" s="189"/>
      <c r="KP355" s="189"/>
      <c r="KQ355" s="189"/>
      <c r="KR355" s="189"/>
      <c r="KS355" s="189"/>
      <c r="KT355" s="189"/>
      <c r="KU355" s="189"/>
      <c r="KV355" s="189"/>
      <c r="KW355" s="189"/>
      <c r="KX355" s="189"/>
      <c r="KY355" s="189"/>
      <c r="KZ355" s="189"/>
      <c r="LA355" s="189"/>
      <c r="LB355" s="189"/>
      <c r="LC355" s="189"/>
      <c r="LD355" s="189"/>
      <c r="LE355" s="189"/>
      <c r="LF355" s="189"/>
      <c r="LG355" s="189"/>
      <c r="LH355" s="189"/>
      <c r="LI355" s="189"/>
      <c r="LJ355" s="189"/>
      <c r="LK355" s="189"/>
      <c r="LL355" s="189"/>
      <c r="LM355" s="189"/>
      <c r="LN355" s="189"/>
      <c r="LO355" s="189"/>
      <c r="LP355" s="189"/>
      <c r="LQ355" s="189"/>
      <c r="LR355" s="189"/>
      <c r="LS355" s="189"/>
      <c r="LT355" s="189"/>
      <c r="LU355" s="189"/>
      <c r="LV355" s="189"/>
      <c r="LW355" s="189"/>
      <c r="LX355" s="189"/>
      <c r="LY355" s="189"/>
      <c r="LZ355" s="189"/>
      <c r="MA355" s="189"/>
      <c r="MB355" s="189"/>
      <c r="MC355" s="189"/>
      <c r="MD355" s="189"/>
      <c r="ME355" s="189"/>
      <c r="MF355" s="189"/>
      <c r="MG355" s="189"/>
      <c r="MH355" s="189"/>
      <c r="MI355" s="189"/>
      <c r="MJ355" s="189"/>
      <c r="MK355" s="189"/>
      <c r="ML355" s="189"/>
      <c r="MM355" s="189"/>
      <c r="MN355" s="189"/>
      <c r="MO355" s="189"/>
      <c r="MP355" s="189"/>
      <c r="MQ355" s="189"/>
      <c r="MR355" s="189"/>
      <c r="MS355" s="189"/>
      <c r="MT355" s="189"/>
      <c r="MU355" s="189"/>
      <c r="MV355" s="189"/>
      <c r="MW355" s="189"/>
      <c r="MX355" s="189"/>
      <c r="MY355" s="189"/>
      <c r="MZ355" s="189"/>
      <c r="NA355" s="189"/>
      <c r="NB355" s="189"/>
      <c r="NC355" s="189"/>
      <c r="ND355" s="189"/>
      <c r="NE355" s="189"/>
      <c r="NF355" s="189"/>
      <c r="NG355" s="189"/>
      <c r="NH355" s="189"/>
      <c r="NI355" s="189"/>
      <c r="NJ355" s="189"/>
      <c r="NK355" s="189"/>
      <c r="NL355" s="189"/>
      <c r="NM355" s="189"/>
      <c r="NN355" s="189"/>
      <c r="NO355" s="189"/>
      <c r="NP355" s="189"/>
      <c r="NQ355" s="189"/>
      <c r="NR355" s="189"/>
      <c r="NS355" s="189"/>
      <c r="NT355" s="189"/>
      <c r="NU355" s="189"/>
      <c r="NV355" s="189"/>
      <c r="NW355" s="189"/>
      <c r="NX355" s="189"/>
      <c r="NY355" s="189"/>
      <c r="NZ355" s="189"/>
      <c r="OA355" s="189"/>
      <c r="OB355" s="189"/>
      <c r="OC355" s="189"/>
      <c r="OD355" s="189"/>
      <c r="OE355" s="189"/>
      <c r="OF355" s="189"/>
      <c r="OG355" s="189"/>
      <c r="OH355" s="189"/>
      <c r="OI355" s="189"/>
      <c r="OJ355" s="189"/>
      <c r="OK355" s="189"/>
      <c r="OL355" s="189"/>
      <c r="OM355" s="189"/>
      <c r="ON355" s="189"/>
      <c r="OO355" s="189"/>
      <c r="OP355" s="189"/>
      <c r="OQ355" s="189"/>
      <c r="OR355" s="189"/>
      <c r="OS355" s="189"/>
      <c r="OT355" s="189"/>
      <c r="OU355" s="189"/>
      <c r="OV355" s="189"/>
      <c r="OW355" s="189"/>
      <c r="OX355" s="189"/>
      <c r="OY355" s="189"/>
      <c r="OZ355" s="189"/>
      <c r="PA355" s="189"/>
      <c r="PB355" s="189"/>
      <c r="PC355" s="189"/>
      <c r="PD355" s="189"/>
      <c r="PE355" s="189"/>
      <c r="PF355" s="189"/>
      <c r="PG355" s="189"/>
      <c r="PH355" s="189"/>
      <c r="PI355" s="189"/>
      <c r="PJ355" s="189"/>
      <c r="PK355" s="189"/>
      <c r="PL355" s="189"/>
      <c r="PM355" s="189"/>
      <c r="PN355" s="189"/>
      <c r="PO355" s="189"/>
      <c r="PP355" s="189"/>
      <c r="PQ355" s="189"/>
      <c r="PR355" s="189"/>
      <c r="PS355" s="189"/>
      <c r="PT355" s="189"/>
      <c r="PU355" s="189"/>
      <c r="PV355" s="189"/>
      <c r="PW355" s="189"/>
      <c r="PX355" s="189"/>
      <c r="PY355" s="189"/>
      <c r="PZ355" s="189"/>
      <c r="QA355" s="189"/>
      <c r="QB355" s="189"/>
      <c r="QC355" s="189"/>
      <c r="QD355" s="189"/>
      <c r="QE355" s="189"/>
      <c r="QF355" s="189"/>
      <c r="QG355" s="189"/>
      <c r="QH355" s="189"/>
      <c r="QI355" s="189"/>
      <c r="QJ355" s="189"/>
      <c r="QK355" s="189"/>
      <c r="QL355" s="189"/>
      <c r="QM355" s="189"/>
      <c r="QN355" s="189"/>
      <c r="QO355" s="189"/>
      <c r="QP355" s="189"/>
      <c r="QQ355" s="189"/>
      <c r="QR355" s="189"/>
      <c r="QS355" s="189"/>
      <c r="QT355" s="189"/>
      <c r="QU355" s="189"/>
      <c r="QV355" s="189"/>
      <c r="QW355" s="189"/>
      <c r="QX355" s="189"/>
      <c r="QY355" s="189"/>
      <c r="QZ355" s="189"/>
      <c r="RA355" s="189"/>
      <c r="RB355" s="189"/>
      <c r="RC355" s="189"/>
      <c r="RD355" s="189"/>
      <c r="RE355" s="189"/>
      <c r="RF355" s="189"/>
      <c r="RG355" s="189"/>
      <c r="RH355" s="189"/>
      <c r="RI355" s="189"/>
      <c r="RJ355" s="189"/>
      <c r="RK355" s="189"/>
      <c r="RL355" s="189"/>
      <c r="RM355" s="189"/>
      <c r="RN355" s="189"/>
      <c r="RO355" s="189"/>
      <c r="RP355" s="189"/>
      <c r="RQ355" s="189"/>
      <c r="RR355" s="189"/>
      <c r="RS355" s="189"/>
      <c r="RT355" s="189"/>
      <c r="RU355" s="189"/>
      <c r="RV355" s="189"/>
      <c r="RW355" s="189"/>
      <c r="RX355" s="189"/>
      <c r="RY355" s="189"/>
      <c r="RZ355" s="189"/>
      <c r="SA355" s="189"/>
      <c r="SB355" s="189"/>
      <c r="SC355" s="189"/>
      <c r="SD355" s="189"/>
      <c r="SE355" s="189"/>
      <c r="SF355" s="189"/>
      <c r="SG355" s="189"/>
      <c r="SH355" s="189"/>
      <c r="SI355" s="189"/>
      <c r="SJ355" s="189"/>
      <c r="SK355" s="189"/>
      <c r="SL355" s="189"/>
      <c r="SM355" s="189"/>
      <c r="SN355" s="189"/>
      <c r="SO355" s="189"/>
      <c r="SP355" s="189"/>
      <c r="SQ355" s="189"/>
      <c r="SR355" s="189"/>
      <c r="SS355" s="189"/>
      <c r="ST355" s="189"/>
      <c r="SU355" s="189"/>
      <c r="SV355" s="189"/>
      <c r="SW355" s="189"/>
      <c r="SX355" s="189"/>
      <c r="SY355" s="189"/>
      <c r="SZ355" s="189"/>
      <c r="TA355" s="189"/>
      <c r="TB355" s="189"/>
      <c r="TC355" s="189"/>
      <c r="TD355" s="189"/>
      <c r="TE355" s="189"/>
      <c r="TF355" s="189"/>
      <c r="TG355" s="189"/>
      <c r="TH355" s="189"/>
      <c r="TI355" s="189"/>
      <c r="TJ355" s="189"/>
      <c r="TK355" s="189"/>
      <c r="TL355" s="189"/>
      <c r="TM355" s="189"/>
      <c r="TN355" s="189"/>
      <c r="TO355" s="189"/>
      <c r="TP355" s="189"/>
      <c r="TQ355" s="189"/>
      <c r="TR355" s="189"/>
      <c r="TS355" s="189"/>
      <c r="TT355" s="189"/>
      <c r="TU355" s="189"/>
      <c r="TV355" s="189"/>
      <c r="TW355" s="189"/>
      <c r="TX355" s="189"/>
      <c r="TY355" s="189"/>
      <c r="TZ355" s="189"/>
      <c r="UA355" s="189"/>
      <c r="UB355" s="189"/>
      <c r="UC355" s="189"/>
      <c r="UD355" s="189"/>
      <c r="UE355" s="189"/>
      <c r="UF355" s="189"/>
      <c r="UG355" s="189"/>
      <c r="UH355" s="189"/>
      <c r="UI355" s="189"/>
      <c r="UJ355" s="189"/>
      <c r="UK355" s="189"/>
      <c r="UL355" s="189"/>
      <c r="UM355" s="189"/>
      <c r="UN355" s="189"/>
      <c r="UO355" s="189"/>
      <c r="UP355" s="189"/>
      <c r="UQ355" s="189"/>
      <c r="UR355" s="189"/>
      <c r="US355" s="189"/>
      <c r="UT355" s="189"/>
      <c r="UU355" s="189"/>
      <c r="UV355" s="189"/>
      <c r="UW355" s="189"/>
      <c r="UX355" s="189"/>
      <c r="UY355" s="189"/>
      <c r="UZ355" s="189"/>
      <c r="VA355" s="189"/>
      <c r="VB355" s="189"/>
      <c r="VC355" s="189"/>
      <c r="VD355" s="189"/>
      <c r="VE355" s="189"/>
      <c r="VF355" s="189"/>
      <c r="VG355" s="189"/>
      <c r="VH355" s="189"/>
      <c r="VI355" s="189"/>
      <c r="VJ355" s="189"/>
      <c r="VK355" s="189"/>
      <c r="VL355" s="189"/>
      <c r="VM355" s="189"/>
      <c r="VN355" s="189"/>
      <c r="VO355" s="189"/>
      <c r="VP355" s="189"/>
      <c r="VQ355" s="189"/>
      <c r="VR355" s="189"/>
      <c r="VS355" s="189"/>
      <c r="VT355" s="189"/>
      <c r="VU355" s="189"/>
      <c r="VV355" s="189"/>
      <c r="VW355" s="189"/>
      <c r="VX355" s="189"/>
      <c r="VY355" s="189"/>
      <c r="VZ355" s="189"/>
      <c r="WA355" s="189"/>
      <c r="WB355" s="189"/>
      <c r="WC355" s="189"/>
      <c r="WD355" s="189"/>
      <c r="WE355" s="189"/>
      <c r="WF355" s="189"/>
      <c r="WG355" s="189"/>
      <c r="WH355" s="189"/>
      <c r="WI355" s="189"/>
      <c r="WJ355" s="189"/>
      <c r="WK355" s="189"/>
      <c r="WL355" s="189"/>
      <c r="WM355" s="189"/>
      <c r="WN355" s="189"/>
      <c r="WO355" s="189"/>
      <c r="WP355" s="189"/>
      <c r="WQ355" s="189"/>
      <c r="WR355" s="189"/>
      <c r="WS355" s="189"/>
      <c r="WT355" s="189"/>
      <c r="WU355" s="189"/>
      <c r="WV355" s="189"/>
      <c r="WW355" s="189"/>
      <c r="WX355" s="189"/>
      <c r="WY355" s="189"/>
      <c r="WZ355" s="189"/>
      <c r="XA355" s="189"/>
      <c r="XB355" s="189"/>
      <c r="XC355" s="189"/>
      <c r="XD355" s="189"/>
      <c r="XE355" s="189"/>
      <c r="XF355" s="189"/>
      <c r="XG355" s="189"/>
      <c r="XH355" s="189"/>
      <c r="XI355" s="189"/>
      <c r="XJ355" s="189"/>
      <c r="XK355" s="189"/>
      <c r="XL355" s="189"/>
      <c r="XM355" s="189"/>
      <c r="XN355" s="189"/>
      <c r="XO355" s="189"/>
      <c r="XP355" s="189"/>
      <c r="XQ355" s="189"/>
      <c r="XR355" s="189"/>
      <c r="XS355" s="189"/>
      <c r="XT355" s="189"/>
      <c r="XU355" s="189"/>
      <c r="XV355" s="189"/>
      <c r="XW355" s="189"/>
      <c r="XX355" s="189"/>
      <c r="XY355" s="189"/>
      <c r="XZ355" s="189"/>
      <c r="YA355" s="189"/>
      <c r="YB355" s="189"/>
      <c r="YC355" s="189"/>
      <c r="YD355" s="189"/>
      <c r="YE355" s="189"/>
      <c r="YF355" s="189"/>
      <c r="YG355" s="189"/>
      <c r="YH355" s="189"/>
      <c r="YI355" s="189"/>
      <c r="YJ355" s="189"/>
      <c r="YK355" s="189"/>
      <c r="YL355" s="189"/>
      <c r="YM355" s="189"/>
      <c r="YN355" s="189"/>
      <c r="YO355" s="189"/>
      <c r="YP355" s="189"/>
      <c r="YQ355" s="189"/>
      <c r="YR355" s="189"/>
      <c r="YS355" s="189"/>
      <c r="YT355" s="189"/>
      <c r="YU355" s="189"/>
      <c r="YV355" s="189"/>
      <c r="YW355" s="189"/>
      <c r="YX355" s="189"/>
      <c r="YY355" s="189"/>
      <c r="YZ355" s="189"/>
      <c r="ZA355" s="189"/>
      <c r="ZB355" s="189"/>
      <c r="ZC355" s="189"/>
      <c r="ZD355" s="189"/>
      <c r="ZE355" s="189"/>
      <c r="ZF355" s="189"/>
      <c r="ZG355" s="189"/>
      <c r="ZH355" s="189"/>
      <c r="ZI355" s="189"/>
      <c r="ZJ355" s="189"/>
      <c r="ZK355" s="189"/>
      <c r="ZL355" s="189"/>
      <c r="ZM355" s="189"/>
      <c r="ZN355" s="189"/>
      <c r="ZO355" s="189"/>
      <c r="ZP355" s="189"/>
      <c r="ZQ355" s="189"/>
      <c r="ZR355" s="189"/>
      <c r="ZS355" s="189"/>
      <c r="ZT355" s="189"/>
      <c r="ZU355" s="189"/>
      <c r="ZV355" s="189"/>
      <c r="ZW355" s="189"/>
      <c r="ZX355" s="189"/>
      <c r="ZY355" s="189"/>
      <c r="ZZ355" s="189"/>
      <c r="AAA355" s="189"/>
      <c r="AAB355" s="189"/>
      <c r="AAC355" s="189"/>
      <c r="AAD355" s="189"/>
      <c r="AAE355" s="189"/>
      <c r="AAF355" s="189"/>
      <c r="AAG355" s="189"/>
      <c r="AAH355" s="189"/>
      <c r="AAI355" s="189"/>
      <c r="AAJ355" s="189"/>
      <c r="AAK355" s="189"/>
      <c r="AAL355" s="189"/>
      <c r="AAM355" s="189"/>
      <c r="AAN355" s="189"/>
      <c r="AAO355" s="189"/>
      <c r="AAP355" s="189"/>
      <c r="AAQ355" s="189"/>
      <c r="AAR355" s="189"/>
      <c r="AAS355" s="189"/>
      <c r="AAT355" s="189"/>
      <c r="AAU355" s="189"/>
      <c r="AAV355" s="189"/>
      <c r="AAW355" s="189"/>
      <c r="AAX355" s="189"/>
      <c r="AAY355" s="189"/>
      <c r="AAZ355" s="189"/>
      <c r="ABA355" s="189"/>
      <c r="ABB355" s="189"/>
      <c r="ABC355" s="189"/>
      <c r="ABD355" s="189"/>
      <c r="ABE355" s="189"/>
      <c r="ABF355" s="189"/>
      <c r="ABG355" s="189"/>
      <c r="ABH355" s="189"/>
      <c r="ABI355" s="189"/>
      <c r="ABJ355" s="189"/>
      <c r="ABK355" s="189"/>
      <c r="ABL355" s="189"/>
      <c r="ABM355" s="189"/>
      <c r="ABN355" s="189"/>
      <c r="ABO355" s="189"/>
      <c r="ABP355" s="189"/>
      <c r="ABQ355" s="189"/>
      <c r="ABR355" s="189"/>
      <c r="ABS355" s="189"/>
      <c r="ABT355" s="189"/>
      <c r="ABU355" s="189"/>
      <c r="ABV355" s="189"/>
      <c r="ABW355" s="189"/>
      <c r="ABX355" s="189"/>
      <c r="ABY355" s="189"/>
      <c r="ABZ355" s="189"/>
      <c r="ACA355" s="189"/>
      <c r="ACB355" s="189"/>
      <c r="ACC355" s="189"/>
      <c r="ACD355" s="189"/>
      <c r="ACE355" s="189"/>
      <c r="ACF355" s="189"/>
      <c r="ACG355" s="189"/>
      <c r="ACH355" s="189"/>
      <c r="ACI355" s="189"/>
      <c r="ACJ355" s="189"/>
      <c r="ACK355" s="189"/>
      <c r="ACL355" s="189"/>
      <c r="ACM355" s="189"/>
      <c r="ACN355" s="189"/>
      <c r="ACO355" s="189"/>
      <c r="ACP355" s="189"/>
      <c r="ACQ355" s="189"/>
      <c r="ACR355" s="189"/>
      <c r="ACS355" s="189"/>
      <c r="ACT355" s="189"/>
      <c r="ACU355" s="189"/>
      <c r="ACV355" s="189"/>
      <c r="ACW355" s="189"/>
      <c r="ACX355" s="189"/>
      <c r="ACY355" s="189"/>
      <c r="ACZ355" s="189"/>
      <c r="ADA355" s="189"/>
      <c r="ADB355" s="189"/>
      <c r="ADC355" s="189"/>
      <c r="ADD355" s="189"/>
      <c r="ADE355" s="189"/>
      <c r="ADF355" s="189"/>
      <c r="ADG355" s="189"/>
      <c r="ADH355" s="189"/>
      <c r="ADI355" s="189"/>
      <c r="ADJ355" s="189"/>
      <c r="ADK355" s="189"/>
      <c r="ADL355" s="189"/>
      <c r="ADM355" s="189"/>
      <c r="ADN355" s="189"/>
      <c r="ADO355" s="189"/>
      <c r="ADP355" s="189"/>
      <c r="ADQ355" s="189"/>
      <c r="ADR355" s="189"/>
      <c r="ADS355" s="189"/>
      <c r="ADT355" s="189"/>
      <c r="ADU355" s="189"/>
      <c r="ADV355" s="189"/>
      <c r="ADW355" s="189"/>
      <c r="ADX355" s="189"/>
      <c r="ADY355" s="189"/>
      <c r="ADZ355" s="189"/>
      <c r="AEA355" s="189"/>
      <c r="AEB355" s="189"/>
      <c r="AEC355" s="189"/>
      <c r="AED355" s="189"/>
      <c r="AEE355" s="189"/>
      <c r="AEF355" s="189"/>
      <c r="AEG355" s="189"/>
      <c r="AEH355" s="189"/>
      <c r="AEI355" s="189"/>
      <c r="AEJ355" s="189"/>
      <c r="AEK355" s="189"/>
      <c r="AEL355" s="189"/>
      <c r="AEM355" s="189"/>
      <c r="AEN355" s="189"/>
      <c r="AEO355" s="189"/>
      <c r="AEP355" s="189"/>
      <c r="AEQ355" s="189"/>
      <c r="AER355" s="189"/>
      <c r="AES355" s="189"/>
      <c r="AET355" s="189"/>
      <c r="AEU355" s="189"/>
      <c r="AEV355" s="189"/>
      <c r="AEW355" s="189"/>
      <c r="AEX355" s="189"/>
      <c r="AEY355" s="189"/>
      <c r="AEZ355" s="189"/>
      <c r="AFA355" s="189"/>
      <c r="AFB355" s="189"/>
      <c r="AFC355" s="189"/>
      <c r="AFD355" s="189"/>
      <c r="AFE355" s="189"/>
      <c r="AFF355" s="189"/>
      <c r="AFG355" s="189"/>
      <c r="AFH355" s="189"/>
      <c r="AFI355" s="189"/>
      <c r="AFJ355" s="189"/>
      <c r="AFK355" s="189"/>
      <c r="AFL355" s="189"/>
      <c r="AFM355" s="189"/>
      <c r="AFN355" s="189"/>
      <c r="AFO355" s="189"/>
      <c r="AFP355" s="189"/>
      <c r="AFQ355" s="189"/>
      <c r="AFR355" s="189"/>
      <c r="AFS355" s="189"/>
      <c r="AFT355" s="189"/>
      <c r="AFU355" s="189"/>
      <c r="AFV355" s="189"/>
      <c r="AFW355" s="189"/>
      <c r="AFX355" s="189"/>
      <c r="AFY355" s="189"/>
      <c r="AFZ355" s="189"/>
      <c r="AGA355" s="189"/>
      <c r="AGB355" s="189"/>
      <c r="AGC355" s="189"/>
      <c r="AGD355" s="189"/>
      <c r="AGE355" s="189"/>
      <c r="AGF355" s="189"/>
      <c r="AGG355" s="189"/>
      <c r="AGH355" s="189"/>
      <c r="AGI355" s="189"/>
      <c r="AGJ355" s="189"/>
      <c r="AGK355" s="189"/>
      <c r="AGL355" s="189"/>
      <c r="AGM355" s="189"/>
      <c r="AGN355" s="189"/>
      <c r="AGO355" s="189"/>
      <c r="AGP355" s="189"/>
      <c r="AGQ355" s="189"/>
      <c r="AGR355" s="189"/>
      <c r="AGS355" s="189"/>
      <c r="AGT355" s="189"/>
      <c r="AGU355" s="189"/>
      <c r="AGV355" s="189"/>
      <c r="AGW355" s="189"/>
      <c r="AGX355" s="189"/>
      <c r="AGY355" s="189"/>
      <c r="AGZ355" s="189"/>
      <c r="AHA355" s="189"/>
      <c r="AHB355" s="189"/>
      <c r="AHC355" s="189"/>
      <c r="AHD355" s="189"/>
      <c r="AHE355" s="189"/>
      <c r="AHF355" s="189"/>
      <c r="AHG355" s="189"/>
      <c r="AHH355" s="189"/>
      <c r="AHI355" s="189"/>
      <c r="AHJ355" s="189"/>
      <c r="AHK355" s="189"/>
      <c r="AHL355" s="189"/>
      <c r="AHM355" s="189"/>
      <c r="AHN355" s="189"/>
      <c r="AHO355" s="189"/>
      <c r="AHP355" s="189"/>
      <c r="AHQ355" s="189"/>
      <c r="AHR355" s="189"/>
      <c r="AHS355" s="189"/>
      <c r="AHT355" s="189"/>
      <c r="AHU355" s="189"/>
      <c r="AHV355" s="189"/>
      <c r="AHW355" s="189"/>
      <c r="AHX355" s="189"/>
      <c r="AHY355" s="189"/>
      <c r="AHZ355" s="189"/>
      <c r="AIA355" s="189"/>
      <c r="AIB355" s="189"/>
      <c r="AIC355" s="189"/>
      <c r="AID355" s="189"/>
      <c r="AIE355" s="189"/>
      <c r="AIF355" s="189"/>
      <c r="AIG355" s="189"/>
      <c r="AIH355" s="189"/>
      <c r="AII355" s="189"/>
      <c r="AIJ355" s="189"/>
      <c r="AIK355" s="189"/>
      <c r="AIL355" s="189"/>
      <c r="AIM355" s="189"/>
      <c r="AIN355" s="189"/>
      <c r="AIO355" s="189"/>
      <c r="AIP355" s="189"/>
      <c r="AIQ355" s="189"/>
      <c r="AIR355" s="189"/>
      <c r="AIS355" s="189"/>
      <c r="AIT355" s="189"/>
      <c r="AIU355" s="189"/>
      <c r="AIV355" s="189"/>
      <c r="AIW355" s="189"/>
      <c r="AIX355" s="189"/>
      <c r="AIY355" s="189"/>
      <c r="AIZ355" s="189"/>
      <c r="AJA355" s="189"/>
      <c r="AJB355" s="189"/>
      <c r="AJC355" s="189"/>
      <c r="AJD355" s="189"/>
      <c r="AJE355" s="189"/>
      <c r="AJF355" s="189"/>
      <c r="AJG355" s="189"/>
      <c r="AJH355" s="189"/>
      <c r="AJI355" s="189"/>
      <c r="AJJ355" s="189"/>
      <c r="AJK355" s="189"/>
      <c r="AJL355" s="189"/>
      <c r="AJM355" s="189"/>
      <c r="AJN355" s="189"/>
      <c r="AJO355" s="189"/>
      <c r="AJP355" s="189"/>
      <c r="AJQ355" s="189"/>
      <c r="AJR355" s="189"/>
      <c r="AJS355" s="189"/>
      <c r="AJT355" s="189"/>
      <c r="AJU355" s="189"/>
      <c r="AJV355" s="189"/>
      <c r="AJW355" s="189"/>
      <c r="AJX355" s="189"/>
      <c r="AJY355" s="189"/>
      <c r="AJZ355" s="189"/>
      <c r="AKA355" s="189"/>
      <c r="AKB355" s="189"/>
      <c r="AKC355" s="189"/>
      <c r="AKD355" s="189"/>
      <c r="AKE355" s="189"/>
      <c r="AKF355" s="189"/>
      <c r="AKG355" s="189"/>
      <c r="AKH355" s="189"/>
      <c r="AKI355" s="189"/>
      <c r="AKJ355" s="189"/>
      <c r="AKK355" s="189"/>
      <c r="AKL355" s="189"/>
      <c r="AKM355" s="189"/>
      <c r="AKN355" s="189"/>
      <c r="AKO355" s="189"/>
      <c r="AKP355" s="189"/>
      <c r="AKQ355" s="189"/>
      <c r="AKR355" s="189"/>
      <c r="AKS355" s="189"/>
      <c r="AKT355" s="189"/>
      <c r="AKU355" s="189"/>
      <c r="AKV355" s="189"/>
      <c r="AKW355" s="189"/>
      <c r="AKX355" s="189"/>
      <c r="AKY355" s="189"/>
      <c r="AKZ355" s="189"/>
      <c r="ALA355" s="189"/>
      <c r="ALB355" s="189"/>
      <c r="ALC355" s="189"/>
      <c r="ALD355" s="189"/>
      <c r="ALE355" s="189"/>
      <c r="ALF355" s="189"/>
      <c r="ALG355" s="189"/>
      <c r="ALH355" s="189"/>
      <c r="ALI355" s="189"/>
      <c r="ALJ355" s="189"/>
      <c r="ALK355" s="189"/>
      <c r="ALL355" s="189"/>
      <c r="ALM355" s="189"/>
      <c r="ALN355" s="189"/>
      <c r="ALO355" s="189"/>
      <c r="ALP355" s="189"/>
      <c r="ALQ355" s="189"/>
      <c r="ALR355" s="189"/>
      <c r="ALS355" s="189"/>
      <c r="ALT355" s="189"/>
      <c r="ALU355" s="189"/>
      <c r="ALV355" s="189"/>
      <c r="ALW355" s="189"/>
      <c r="ALX355" s="189"/>
      <c r="ALY355" s="189"/>
      <c r="ALZ355" s="189"/>
      <c r="AMA355" s="189"/>
      <c r="AMB355" s="189"/>
      <c r="AMC355" s="189"/>
      <c r="AMD355" s="189"/>
      <c r="AME355" s="189"/>
      <c r="AMF355" s="189"/>
      <c r="AMG355" s="189"/>
      <c r="AMH355" s="189"/>
      <c r="AMI355" s="189"/>
      <c r="AMJ355" s="189"/>
    </row>
    <row r="356" s="226" customFormat="true" ht="48" hidden="false" customHeight="false" outlineLevel="0" collapsed="false">
      <c r="A356" s="119"/>
      <c r="B356" s="177"/>
      <c r="C356" s="178"/>
      <c r="D356" s="227"/>
      <c r="E356" s="227"/>
      <c r="F356" s="184" t="s">
        <v>1694</v>
      </c>
      <c r="G356" s="186" t="s">
        <v>1337</v>
      </c>
      <c r="H356" s="184" t="s">
        <v>1262</v>
      </c>
      <c r="I356" s="186" t="s">
        <v>1668</v>
      </c>
      <c r="J356" s="187" t="s">
        <v>208</v>
      </c>
      <c r="K356" s="185" t="s">
        <v>1339</v>
      </c>
      <c r="L356" s="186" t="str">
        <f aca="false">VLOOKUP(K356,CódigosRetorno!$A$2:$B$1795,2,FALSE())</f>
        <v>El dato ingresado como atributo @schemeURI es incorrecto.</v>
      </c>
      <c r="M356" s="184" t="s">
        <v>8</v>
      </c>
      <c r="N356" s="188"/>
      <c r="O356" s="189"/>
      <c r="P356" s="189"/>
      <c r="Q356" s="189"/>
      <c r="R356" s="189"/>
      <c r="S356" s="189"/>
      <c r="T356" s="189"/>
      <c r="U356" s="189"/>
      <c r="V356" s="189"/>
      <c r="W356" s="189"/>
      <c r="X356" s="189"/>
      <c r="Y356" s="189"/>
      <c r="Z356" s="189"/>
      <c r="AA356" s="189"/>
      <c r="AB356" s="189"/>
      <c r="AC356" s="189"/>
      <c r="AD356" s="189"/>
      <c r="AE356" s="189"/>
      <c r="AF356" s="189"/>
      <c r="AG356" s="189"/>
      <c r="AH356" s="189"/>
      <c r="AI356" s="189"/>
      <c r="AJ356" s="189"/>
      <c r="AK356" s="189"/>
      <c r="AL356" s="189"/>
      <c r="AM356" s="189"/>
      <c r="AN356" s="189"/>
      <c r="AO356" s="189"/>
      <c r="AP356" s="189"/>
      <c r="AQ356" s="189"/>
      <c r="AR356" s="189"/>
      <c r="AS356" s="189"/>
      <c r="AT356" s="189"/>
      <c r="AU356" s="189"/>
      <c r="AV356" s="189"/>
      <c r="AW356" s="189"/>
      <c r="AX356" s="189"/>
      <c r="AY356" s="189"/>
      <c r="AZ356" s="189"/>
      <c r="BA356" s="189"/>
      <c r="BB356" s="189"/>
      <c r="BC356" s="189"/>
      <c r="BD356" s="189"/>
      <c r="BE356" s="189"/>
      <c r="BF356" s="189"/>
      <c r="BG356" s="189"/>
      <c r="BH356" s="189"/>
      <c r="BI356" s="189"/>
      <c r="BJ356" s="189"/>
      <c r="BK356" s="189"/>
      <c r="BL356" s="189"/>
      <c r="BM356" s="189"/>
      <c r="BN356" s="189"/>
      <c r="BO356" s="189"/>
      <c r="BP356" s="189"/>
      <c r="BQ356" s="189"/>
      <c r="BR356" s="189"/>
      <c r="BS356" s="189"/>
      <c r="BT356" s="189"/>
      <c r="BU356" s="189"/>
      <c r="BV356" s="189"/>
      <c r="BW356" s="189"/>
      <c r="BX356" s="189"/>
      <c r="BY356" s="189"/>
      <c r="BZ356" s="189"/>
      <c r="CA356" s="189"/>
      <c r="CB356" s="189"/>
      <c r="CC356" s="189"/>
      <c r="CD356" s="189"/>
      <c r="CE356" s="189"/>
      <c r="CF356" s="189"/>
      <c r="CG356" s="189"/>
      <c r="CH356" s="189"/>
      <c r="CI356" s="189"/>
      <c r="CJ356" s="189"/>
      <c r="CK356" s="189"/>
      <c r="CL356" s="189"/>
      <c r="CM356" s="189"/>
      <c r="CN356" s="189"/>
      <c r="CO356" s="189"/>
      <c r="CP356" s="189"/>
      <c r="CQ356" s="189"/>
      <c r="CR356" s="189"/>
      <c r="CS356" s="189"/>
      <c r="CT356" s="189"/>
      <c r="CU356" s="189"/>
      <c r="CV356" s="189"/>
      <c r="CW356" s="189"/>
      <c r="CX356" s="189"/>
      <c r="CY356" s="189"/>
      <c r="CZ356" s="189"/>
      <c r="DA356" s="189"/>
      <c r="DB356" s="189"/>
      <c r="DC356" s="189"/>
      <c r="DD356" s="189"/>
      <c r="DE356" s="189"/>
      <c r="DF356" s="189"/>
      <c r="DG356" s="189"/>
      <c r="DH356" s="189"/>
      <c r="DI356" s="189"/>
      <c r="DJ356" s="189"/>
      <c r="DK356" s="189"/>
      <c r="DL356" s="189"/>
      <c r="DM356" s="189"/>
      <c r="DN356" s="189"/>
      <c r="DO356" s="189"/>
      <c r="DP356" s="189"/>
      <c r="DQ356" s="189"/>
      <c r="DR356" s="189"/>
      <c r="DS356" s="189"/>
      <c r="DT356" s="189"/>
      <c r="DU356" s="189"/>
      <c r="DV356" s="189"/>
      <c r="DW356" s="189"/>
      <c r="DX356" s="189"/>
      <c r="DY356" s="189"/>
      <c r="DZ356" s="189"/>
      <c r="EA356" s="189"/>
      <c r="EB356" s="189"/>
      <c r="EC356" s="189"/>
      <c r="ED356" s="189"/>
      <c r="EE356" s="189"/>
      <c r="EF356" s="189"/>
      <c r="EG356" s="189"/>
      <c r="EH356" s="189"/>
      <c r="EI356" s="189"/>
      <c r="EJ356" s="189"/>
      <c r="EK356" s="189"/>
      <c r="EL356" s="189"/>
      <c r="EM356" s="189"/>
      <c r="EN356" s="189"/>
      <c r="EO356" s="189"/>
      <c r="EP356" s="189"/>
      <c r="EQ356" s="189"/>
      <c r="ER356" s="189"/>
      <c r="ES356" s="189"/>
      <c r="ET356" s="189"/>
      <c r="EU356" s="189"/>
      <c r="EV356" s="189"/>
      <c r="EW356" s="189"/>
      <c r="EX356" s="189"/>
      <c r="EY356" s="189"/>
      <c r="EZ356" s="189"/>
      <c r="FA356" s="189"/>
      <c r="FB356" s="189"/>
      <c r="FC356" s="189"/>
      <c r="FD356" s="189"/>
      <c r="FE356" s="189"/>
      <c r="FF356" s="189"/>
      <c r="FG356" s="189"/>
      <c r="FH356" s="189"/>
      <c r="FI356" s="189"/>
      <c r="FJ356" s="189"/>
      <c r="FK356" s="189"/>
      <c r="FL356" s="189"/>
      <c r="FM356" s="189"/>
      <c r="FN356" s="189"/>
      <c r="FO356" s="189"/>
      <c r="FP356" s="189"/>
      <c r="FQ356" s="189"/>
      <c r="FR356" s="189"/>
      <c r="FS356" s="189"/>
      <c r="FT356" s="189"/>
      <c r="FU356" s="189"/>
      <c r="FV356" s="189"/>
      <c r="FW356" s="189"/>
      <c r="FX356" s="189"/>
      <c r="FY356" s="189"/>
      <c r="FZ356" s="189"/>
      <c r="GA356" s="189"/>
      <c r="GB356" s="189"/>
      <c r="GC356" s="189"/>
      <c r="GD356" s="189"/>
      <c r="GE356" s="189"/>
      <c r="GF356" s="189"/>
      <c r="GG356" s="189"/>
      <c r="GH356" s="189"/>
      <c r="GI356" s="189"/>
      <c r="GJ356" s="189"/>
      <c r="GK356" s="189"/>
      <c r="GL356" s="189"/>
      <c r="GM356" s="189"/>
      <c r="GN356" s="189"/>
      <c r="GO356" s="189"/>
      <c r="GP356" s="189"/>
      <c r="GQ356" s="189"/>
      <c r="GR356" s="189"/>
      <c r="GS356" s="189"/>
      <c r="GT356" s="189"/>
      <c r="GU356" s="189"/>
      <c r="GV356" s="189"/>
      <c r="GW356" s="189"/>
      <c r="GX356" s="189"/>
      <c r="GY356" s="189"/>
      <c r="GZ356" s="189"/>
      <c r="HA356" s="189"/>
      <c r="HB356" s="189"/>
      <c r="HC356" s="189"/>
      <c r="HD356" s="189"/>
      <c r="HE356" s="189"/>
      <c r="HF356" s="189"/>
      <c r="HG356" s="189"/>
      <c r="HH356" s="189"/>
      <c r="HI356" s="189"/>
      <c r="HJ356" s="189"/>
      <c r="HK356" s="189"/>
      <c r="HL356" s="189"/>
      <c r="HM356" s="189"/>
      <c r="HN356" s="189"/>
      <c r="HO356" s="189"/>
      <c r="HP356" s="189"/>
      <c r="HQ356" s="189"/>
      <c r="HR356" s="189"/>
      <c r="HS356" s="189"/>
      <c r="HT356" s="189"/>
      <c r="HU356" s="189"/>
      <c r="HV356" s="189"/>
      <c r="HW356" s="189"/>
      <c r="HX356" s="189"/>
      <c r="HY356" s="189"/>
      <c r="HZ356" s="189"/>
      <c r="IA356" s="189"/>
      <c r="IB356" s="189"/>
      <c r="IC356" s="189"/>
      <c r="ID356" s="189"/>
      <c r="IE356" s="189"/>
      <c r="IF356" s="189"/>
      <c r="IG356" s="189"/>
      <c r="IH356" s="189"/>
      <c r="II356" s="189"/>
      <c r="IJ356" s="189"/>
      <c r="IK356" s="189"/>
      <c r="IL356" s="189"/>
      <c r="IM356" s="189"/>
      <c r="IN356" s="189"/>
      <c r="IO356" s="189"/>
      <c r="IP356" s="189"/>
      <c r="IQ356" s="189"/>
      <c r="IR356" s="189"/>
      <c r="IS356" s="189"/>
      <c r="IT356" s="189"/>
      <c r="IU356" s="189"/>
      <c r="IV356" s="189"/>
      <c r="IW356" s="189"/>
      <c r="IX356" s="189"/>
      <c r="IY356" s="189"/>
      <c r="IZ356" s="189"/>
      <c r="JA356" s="189"/>
      <c r="JB356" s="189"/>
      <c r="JC356" s="189"/>
      <c r="JD356" s="189"/>
      <c r="JE356" s="189"/>
      <c r="JF356" s="189"/>
      <c r="JG356" s="189"/>
      <c r="JH356" s="189"/>
      <c r="JI356" s="189"/>
      <c r="JJ356" s="189"/>
      <c r="JK356" s="189"/>
      <c r="JL356" s="189"/>
      <c r="JM356" s="189"/>
      <c r="JN356" s="189"/>
      <c r="JO356" s="189"/>
      <c r="JP356" s="189"/>
      <c r="JQ356" s="189"/>
      <c r="JR356" s="189"/>
      <c r="JS356" s="189"/>
      <c r="JT356" s="189"/>
      <c r="JU356" s="189"/>
      <c r="JV356" s="189"/>
      <c r="JW356" s="189"/>
      <c r="JX356" s="189"/>
      <c r="JY356" s="189"/>
      <c r="JZ356" s="189"/>
      <c r="KA356" s="189"/>
      <c r="KB356" s="189"/>
      <c r="KC356" s="189"/>
      <c r="KD356" s="189"/>
      <c r="KE356" s="189"/>
      <c r="KF356" s="189"/>
      <c r="KG356" s="189"/>
      <c r="KH356" s="189"/>
      <c r="KI356" s="189"/>
      <c r="KJ356" s="189"/>
      <c r="KK356" s="189"/>
      <c r="KL356" s="189"/>
      <c r="KM356" s="189"/>
      <c r="KN356" s="189"/>
      <c r="KO356" s="189"/>
      <c r="KP356" s="189"/>
      <c r="KQ356" s="189"/>
      <c r="KR356" s="189"/>
      <c r="KS356" s="189"/>
      <c r="KT356" s="189"/>
      <c r="KU356" s="189"/>
      <c r="KV356" s="189"/>
      <c r="KW356" s="189"/>
      <c r="KX356" s="189"/>
      <c r="KY356" s="189"/>
      <c r="KZ356" s="189"/>
      <c r="LA356" s="189"/>
      <c r="LB356" s="189"/>
      <c r="LC356" s="189"/>
      <c r="LD356" s="189"/>
      <c r="LE356" s="189"/>
      <c r="LF356" s="189"/>
      <c r="LG356" s="189"/>
      <c r="LH356" s="189"/>
      <c r="LI356" s="189"/>
      <c r="LJ356" s="189"/>
      <c r="LK356" s="189"/>
      <c r="LL356" s="189"/>
      <c r="LM356" s="189"/>
      <c r="LN356" s="189"/>
      <c r="LO356" s="189"/>
      <c r="LP356" s="189"/>
      <c r="LQ356" s="189"/>
      <c r="LR356" s="189"/>
      <c r="LS356" s="189"/>
      <c r="LT356" s="189"/>
      <c r="LU356" s="189"/>
      <c r="LV356" s="189"/>
      <c r="LW356" s="189"/>
      <c r="LX356" s="189"/>
      <c r="LY356" s="189"/>
      <c r="LZ356" s="189"/>
      <c r="MA356" s="189"/>
      <c r="MB356" s="189"/>
      <c r="MC356" s="189"/>
      <c r="MD356" s="189"/>
      <c r="ME356" s="189"/>
      <c r="MF356" s="189"/>
      <c r="MG356" s="189"/>
      <c r="MH356" s="189"/>
      <c r="MI356" s="189"/>
      <c r="MJ356" s="189"/>
      <c r="MK356" s="189"/>
      <c r="ML356" s="189"/>
      <c r="MM356" s="189"/>
      <c r="MN356" s="189"/>
      <c r="MO356" s="189"/>
      <c r="MP356" s="189"/>
      <c r="MQ356" s="189"/>
      <c r="MR356" s="189"/>
      <c r="MS356" s="189"/>
      <c r="MT356" s="189"/>
      <c r="MU356" s="189"/>
      <c r="MV356" s="189"/>
      <c r="MW356" s="189"/>
      <c r="MX356" s="189"/>
      <c r="MY356" s="189"/>
      <c r="MZ356" s="189"/>
      <c r="NA356" s="189"/>
      <c r="NB356" s="189"/>
      <c r="NC356" s="189"/>
      <c r="ND356" s="189"/>
      <c r="NE356" s="189"/>
      <c r="NF356" s="189"/>
      <c r="NG356" s="189"/>
      <c r="NH356" s="189"/>
      <c r="NI356" s="189"/>
      <c r="NJ356" s="189"/>
      <c r="NK356" s="189"/>
      <c r="NL356" s="189"/>
      <c r="NM356" s="189"/>
      <c r="NN356" s="189"/>
      <c r="NO356" s="189"/>
      <c r="NP356" s="189"/>
      <c r="NQ356" s="189"/>
      <c r="NR356" s="189"/>
      <c r="NS356" s="189"/>
      <c r="NT356" s="189"/>
      <c r="NU356" s="189"/>
      <c r="NV356" s="189"/>
      <c r="NW356" s="189"/>
      <c r="NX356" s="189"/>
      <c r="NY356" s="189"/>
      <c r="NZ356" s="189"/>
      <c r="OA356" s="189"/>
      <c r="OB356" s="189"/>
      <c r="OC356" s="189"/>
      <c r="OD356" s="189"/>
      <c r="OE356" s="189"/>
      <c r="OF356" s="189"/>
      <c r="OG356" s="189"/>
      <c r="OH356" s="189"/>
      <c r="OI356" s="189"/>
      <c r="OJ356" s="189"/>
      <c r="OK356" s="189"/>
      <c r="OL356" s="189"/>
      <c r="OM356" s="189"/>
      <c r="ON356" s="189"/>
      <c r="OO356" s="189"/>
      <c r="OP356" s="189"/>
      <c r="OQ356" s="189"/>
      <c r="OR356" s="189"/>
      <c r="OS356" s="189"/>
      <c r="OT356" s="189"/>
      <c r="OU356" s="189"/>
      <c r="OV356" s="189"/>
      <c r="OW356" s="189"/>
      <c r="OX356" s="189"/>
      <c r="OY356" s="189"/>
      <c r="OZ356" s="189"/>
      <c r="PA356" s="189"/>
      <c r="PB356" s="189"/>
      <c r="PC356" s="189"/>
      <c r="PD356" s="189"/>
      <c r="PE356" s="189"/>
      <c r="PF356" s="189"/>
      <c r="PG356" s="189"/>
      <c r="PH356" s="189"/>
      <c r="PI356" s="189"/>
      <c r="PJ356" s="189"/>
      <c r="PK356" s="189"/>
      <c r="PL356" s="189"/>
      <c r="PM356" s="189"/>
      <c r="PN356" s="189"/>
      <c r="PO356" s="189"/>
      <c r="PP356" s="189"/>
      <c r="PQ356" s="189"/>
      <c r="PR356" s="189"/>
      <c r="PS356" s="189"/>
      <c r="PT356" s="189"/>
      <c r="PU356" s="189"/>
      <c r="PV356" s="189"/>
      <c r="PW356" s="189"/>
      <c r="PX356" s="189"/>
      <c r="PY356" s="189"/>
      <c r="PZ356" s="189"/>
      <c r="QA356" s="189"/>
      <c r="QB356" s="189"/>
      <c r="QC356" s="189"/>
      <c r="QD356" s="189"/>
      <c r="QE356" s="189"/>
      <c r="QF356" s="189"/>
      <c r="QG356" s="189"/>
      <c r="QH356" s="189"/>
      <c r="QI356" s="189"/>
      <c r="QJ356" s="189"/>
      <c r="QK356" s="189"/>
      <c r="QL356" s="189"/>
      <c r="QM356" s="189"/>
      <c r="QN356" s="189"/>
      <c r="QO356" s="189"/>
      <c r="QP356" s="189"/>
      <c r="QQ356" s="189"/>
      <c r="QR356" s="189"/>
      <c r="QS356" s="189"/>
      <c r="QT356" s="189"/>
      <c r="QU356" s="189"/>
      <c r="QV356" s="189"/>
      <c r="QW356" s="189"/>
      <c r="QX356" s="189"/>
      <c r="QY356" s="189"/>
      <c r="QZ356" s="189"/>
      <c r="RA356" s="189"/>
      <c r="RB356" s="189"/>
      <c r="RC356" s="189"/>
      <c r="RD356" s="189"/>
      <c r="RE356" s="189"/>
      <c r="RF356" s="189"/>
      <c r="RG356" s="189"/>
      <c r="RH356" s="189"/>
      <c r="RI356" s="189"/>
      <c r="RJ356" s="189"/>
      <c r="RK356" s="189"/>
      <c r="RL356" s="189"/>
      <c r="RM356" s="189"/>
      <c r="RN356" s="189"/>
      <c r="RO356" s="189"/>
      <c r="RP356" s="189"/>
      <c r="RQ356" s="189"/>
      <c r="RR356" s="189"/>
      <c r="RS356" s="189"/>
      <c r="RT356" s="189"/>
      <c r="RU356" s="189"/>
      <c r="RV356" s="189"/>
      <c r="RW356" s="189"/>
      <c r="RX356" s="189"/>
      <c r="RY356" s="189"/>
      <c r="RZ356" s="189"/>
      <c r="SA356" s="189"/>
      <c r="SB356" s="189"/>
      <c r="SC356" s="189"/>
      <c r="SD356" s="189"/>
      <c r="SE356" s="189"/>
      <c r="SF356" s="189"/>
      <c r="SG356" s="189"/>
      <c r="SH356" s="189"/>
      <c r="SI356" s="189"/>
      <c r="SJ356" s="189"/>
      <c r="SK356" s="189"/>
      <c r="SL356" s="189"/>
      <c r="SM356" s="189"/>
      <c r="SN356" s="189"/>
      <c r="SO356" s="189"/>
      <c r="SP356" s="189"/>
      <c r="SQ356" s="189"/>
      <c r="SR356" s="189"/>
      <c r="SS356" s="189"/>
      <c r="ST356" s="189"/>
      <c r="SU356" s="189"/>
      <c r="SV356" s="189"/>
      <c r="SW356" s="189"/>
      <c r="SX356" s="189"/>
      <c r="SY356" s="189"/>
      <c r="SZ356" s="189"/>
      <c r="TA356" s="189"/>
      <c r="TB356" s="189"/>
      <c r="TC356" s="189"/>
      <c r="TD356" s="189"/>
      <c r="TE356" s="189"/>
      <c r="TF356" s="189"/>
      <c r="TG356" s="189"/>
      <c r="TH356" s="189"/>
      <c r="TI356" s="189"/>
      <c r="TJ356" s="189"/>
      <c r="TK356" s="189"/>
      <c r="TL356" s="189"/>
      <c r="TM356" s="189"/>
      <c r="TN356" s="189"/>
      <c r="TO356" s="189"/>
      <c r="TP356" s="189"/>
      <c r="TQ356" s="189"/>
      <c r="TR356" s="189"/>
      <c r="TS356" s="189"/>
      <c r="TT356" s="189"/>
      <c r="TU356" s="189"/>
      <c r="TV356" s="189"/>
      <c r="TW356" s="189"/>
      <c r="TX356" s="189"/>
      <c r="TY356" s="189"/>
      <c r="TZ356" s="189"/>
      <c r="UA356" s="189"/>
      <c r="UB356" s="189"/>
      <c r="UC356" s="189"/>
      <c r="UD356" s="189"/>
      <c r="UE356" s="189"/>
      <c r="UF356" s="189"/>
      <c r="UG356" s="189"/>
      <c r="UH356" s="189"/>
      <c r="UI356" s="189"/>
      <c r="UJ356" s="189"/>
      <c r="UK356" s="189"/>
      <c r="UL356" s="189"/>
      <c r="UM356" s="189"/>
      <c r="UN356" s="189"/>
      <c r="UO356" s="189"/>
      <c r="UP356" s="189"/>
      <c r="UQ356" s="189"/>
      <c r="UR356" s="189"/>
      <c r="US356" s="189"/>
      <c r="UT356" s="189"/>
      <c r="UU356" s="189"/>
      <c r="UV356" s="189"/>
      <c r="UW356" s="189"/>
      <c r="UX356" s="189"/>
      <c r="UY356" s="189"/>
      <c r="UZ356" s="189"/>
      <c r="VA356" s="189"/>
      <c r="VB356" s="189"/>
      <c r="VC356" s="189"/>
      <c r="VD356" s="189"/>
      <c r="VE356" s="189"/>
      <c r="VF356" s="189"/>
      <c r="VG356" s="189"/>
      <c r="VH356" s="189"/>
      <c r="VI356" s="189"/>
      <c r="VJ356" s="189"/>
      <c r="VK356" s="189"/>
      <c r="VL356" s="189"/>
      <c r="VM356" s="189"/>
      <c r="VN356" s="189"/>
      <c r="VO356" s="189"/>
      <c r="VP356" s="189"/>
      <c r="VQ356" s="189"/>
      <c r="VR356" s="189"/>
      <c r="VS356" s="189"/>
      <c r="VT356" s="189"/>
      <c r="VU356" s="189"/>
      <c r="VV356" s="189"/>
      <c r="VW356" s="189"/>
      <c r="VX356" s="189"/>
      <c r="VY356" s="189"/>
      <c r="VZ356" s="189"/>
      <c r="WA356" s="189"/>
      <c r="WB356" s="189"/>
      <c r="WC356" s="189"/>
      <c r="WD356" s="189"/>
      <c r="WE356" s="189"/>
      <c r="WF356" s="189"/>
      <c r="WG356" s="189"/>
      <c r="WH356" s="189"/>
      <c r="WI356" s="189"/>
      <c r="WJ356" s="189"/>
      <c r="WK356" s="189"/>
      <c r="WL356" s="189"/>
      <c r="WM356" s="189"/>
      <c r="WN356" s="189"/>
      <c r="WO356" s="189"/>
      <c r="WP356" s="189"/>
      <c r="WQ356" s="189"/>
      <c r="WR356" s="189"/>
      <c r="WS356" s="189"/>
      <c r="WT356" s="189"/>
      <c r="WU356" s="189"/>
      <c r="WV356" s="189"/>
      <c r="WW356" s="189"/>
      <c r="WX356" s="189"/>
      <c r="WY356" s="189"/>
      <c r="WZ356" s="189"/>
      <c r="XA356" s="189"/>
      <c r="XB356" s="189"/>
      <c r="XC356" s="189"/>
      <c r="XD356" s="189"/>
      <c r="XE356" s="189"/>
      <c r="XF356" s="189"/>
      <c r="XG356" s="189"/>
      <c r="XH356" s="189"/>
      <c r="XI356" s="189"/>
      <c r="XJ356" s="189"/>
      <c r="XK356" s="189"/>
      <c r="XL356" s="189"/>
      <c r="XM356" s="189"/>
      <c r="XN356" s="189"/>
      <c r="XO356" s="189"/>
      <c r="XP356" s="189"/>
      <c r="XQ356" s="189"/>
      <c r="XR356" s="189"/>
      <c r="XS356" s="189"/>
      <c r="XT356" s="189"/>
      <c r="XU356" s="189"/>
      <c r="XV356" s="189"/>
      <c r="XW356" s="189"/>
      <c r="XX356" s="189"/>
      <c r="XY356" s="189"/>
      <c r="XZ356" s="189"/>
      <c r="YA356" s="189"/>
      <c r="YB356" s="189"/>
      <c r="YC356" s="189"/>
      <c r="YD356" s="189"/>
      <c r="YE356" s="189"/>
      <c r="YF356" s="189"/>
      <c r="YG356" s="189"/>
      <c r="YH356" s="189"/>
      <c r="YI356" s="189"/>
      <c r="YJ356" s="189"/>
      <c r="YK356" s="189"/>
      <c r="YL356" s="189"/>
      <c r="YM356" s="189"/>
      <c r="YN356" s="189"/>
      <c r="YO356" s="189"/>
      <c r="YP356" s="189"/>
      <c r="YQ356" s="189"/>
      <c r="YR356" s="189"/>
      <c r="YS356" s="189"/>
      <c r="YT356" s="189"/>
      <c r="YU356" s="189"/>
      <c r="YV356" s="189"/>
      <c r="YW356" s="189"/>
      <c r="YX356" s="189"/>
      <c r="YY356" s="189"/>
      <c r="YZ356" s="189"/>
      <c r="ZA356" s="189"/>
      <c r="ZB356" s="189"/>
      <c r="ZC356" s="189"/>
      <c r="ZD356" s="189"/>
      <c r="ZE356" s="189"/>
      <c r="ZF356" s="189"/>
      <c r="ZG356" s="189"/>
      <c r="ZH356" s="189"/>
      <c r="ZI356" s="189"/>
      <c r="ZJ356" s="189"/>
      <c r="ZK356" s="189"/>
      <c r="ZL356" s="189"/>
      <c r="ZM356" s="189"/>
      <c r="ZN356" s="189"/>
      <c r="ZO356" s="189"/>
      <c r="ZP356" s="189"/>
      <c r="ZQ356" s="189"/>
      <c r="ZR356" s="189"/>
      <c r="ZS356" s="189"/>
      <c r="ZT356" s="189"/>
      <c r="ZU356" s="189"/>
      <c r="ZV356" s="189"/>
      <c r="ZW356" s="189"/>
      <c r="ZX356" s="189"/>
      <c r="ZY356" s="189"/>
      <c r="ZZ356" s="189"/>
      <c r="AAA356" s="189"/>
      <c r="AAB356" s="189"/>
      <c r="AAC356" s="189"/>
      <c r="AAD356" s="189"/>
      <c r="AAE356" s="189"/>
      <c r="AAF356" s="189"/>
      <c r="AAG356" s="189"/>
      <c r="AAH356" s="189"/>
      <c r="AAI356" s="189"/>
      <c r="AAJ356" s="189"/>
      <c r="AAK356" s="189"/>
      <c r="AAL356" s="189"/>
      <c r="AAM356" s="189"/>
      <c r="AAN356" s="189"/>
      <c r="AAO356" s="189"/>
      <c r="AAP356" s="189"/>
      <c r="AAQ356" s="189"/>
      <c r="AAR356" s="189"/>
      <c r="AAS356" s="189"/>
      <c r="AAT356" s="189"/>
      <c r="AAU356" s="189"/>
      <c r="AAV356" s="189"/>
      <c r="AAW356" s="189"/>
      <c r="AAX356" s="189"/>
      <c r="AAY356" s="189"/>
      <c r="AAZ356" s="189"/>
      <c r="ABA356" s="189"/>
      <c r="ABB356" s="189"/>
      <c r="ABC356" s="189"/>
      <c r="ABD356" s="189"/>
      <c r="ABE356" s="189"/>
      <c r="ABF356" s="189"/>
      <c r="ABG356" s="189"/>
      <c r="ABH356" s="189"/>
      <c r="ABI356" s="189"/>
      <c r="ABJ356" s="189"/>
      <c r="ABK356" s="189"/>
      <c r="ABL356" s="189"/>
      <c r="ABM356" s="189"/>
      <c r="ABN356" s="189"/>
      <c r="ABO356" s="189"/>
      <c r="ABP356" s="189"/>
      <c r="ABQ356" s="189"/>
      <c r="ABR356" s="189"/>
      <c r="ABS356" s="189"/>
      <c r="ABT356" s="189"/>
      <c r="ABU356" s="189"/>
      <c r="ABV356" s="189"/>
      <c r="ABW356" s="189"/>
      <c r="ABX356" s="189"/>
      <c r="ABY356" s="189"/>
      <c r="ABZ356" s="189"/>
      <c r="ACA356" s="189"/>
      <c r="ACB356" s="189"/>
      <c r="ACC356" s="189"/>
      <c r="ACD356" s="189"/>
      <c r="ACE356" s="189"/>
      <c r="ACF356" s="189"/>
      <c r="ACG356" s="189"/>
      <c r="ACH356" s="189"/>
      <c r="ACI356" s="189"/>
      <c r="ACJ356" s="189"/>
      <c r="ACK356" s="189"/>
      <c r="ACL356" s="189"/>
      <c r="ACM356" s="189"/>
      <c r="ACN356" s="189"/>
      <c r="ACO356" s="189"/>
      <c r="ACP356" s="189"/>
      <c r="ACQ356" s="189"/>
      <c r="ACR356" s="189"/>
      <c r="ACS356" s="189"/>
      <c r="ACT356" s="189"/>
      <c r="ACU356" s="189"/>
      <c r="ACV356" s="189"/>
      <c r="ACW356" s="189"/>
      <c r="ACX356" s="189"/>
      <c r="ACY356" s="189"/>
      <c r="ACZ356" s="189"/>
      <c r="ADA356" s="189"/>
      <c r="ADB356" s="189"/>
      <c r="ADC356" s="189"/>
      <c r="ADD356" s="189"/>
      <c r="ADE356" s="189"/>
      <c r="ADF356" s="189"/>
      <c r="ADG356" s="189"/>
      <c r="ADH356" s="189"/>
      <c r="ADI356" s="189"/>
      <c r="ADJ356" s="189"/>
      <c r="ADK356" s="189"/>
      <c r="ADL356" s="189"/>
      <c r="ADM356" s="189"/>
      <c r="ADN356" s="189"/>
      <c r="ADO356" s="189"/>
      <c r="ADP356" s="189"/>
      <c r="ADQ356" s="189"/>
      <c r="ADR356" s="189"/>
      <c r="ADS356" s="189"/>
      <c r="ADT356" s="189"/>
      <c r="ADU356" s="189"/>
      <c r="ADV356" s="189"/>
      <c r="ADW356" s="189"/>
      <c r="ADX356" s="189"/>
      <c r="ADY356" s="189"/>
      <c r="ADZ356" s="189"/>
      <c r="AEA356" s="189"/>
      <c r="AEB356" s="189"/>
      <c r="AEC356" s="189"/>
      <c r="AED356" s="189"/>
      <c r="AEE356" s="189"/>
      <c r="AEF356" s="189"/>
      <c r="AEG356" s="189"/>
      <c r="AEH356" s="189"/>
      <c r="AEI356" s="189"/>
      <c r="AEJ356" s="189"/>
      <c r="AEK356" s="189"/>
      <c r="AEL356" s="189"/>
      <c r="AEM356" s="189"/>
      <c r="AEN356" s="189"/>
      <c r="AEO356" s="189"/>
      <c r="AEP356" s="189"/>
      <c r="AEQ356" s="189"/>
      <c r="AER356" s="189"/>
      <c r="AES356" s="189"/>
      <c r="AET356" s="189"/>
      <c r="AEU356" s="189"/>
      <c r="AEV356" s="189"/>
      <c r="AEW356" s="189"/>
      <c r="AEX356" s="189"/>
      <c r="AEY356" s="189"/>
      <c r="AEZ356" s="189"/>
      <c r="AFA356" s="189"/>
      <c r="AFB356" s="189"/>
      <c r="AFC356" s="189"/>
      <c r="AFD356" s="189"/>
      <c r="AFE356" s="189"/>
      <c r="AFF356" s="189"/>
      <c r="AFG356" s="189"/>
      <c r="AFH356" s="189"/>
      <c r="AFI356" s="189"/>
      <c r="AFJ356" s="189"/>
      <c r="AFK356" s="189"/>
      <c r="AFL356" s="189"/>
      <c r="AFM356" s="189"/>
      <c r="AFN356" s="189"/>
      <c r="AFO356" s="189"/>
      <c r="AFP356" s="189"/>
      <c r="AFQ356" s="189"/>
      <c r="AFR356" s="189"/>
      <c r="AFS356" s="189"/>
      <c r="AFT356" s="189"/>
      <c r="AFU356" s="189"/>
      <c r="AFV356" s="189"/>
      <c r="AFW356" s="189"/>
      <c r="AFX356" s="189"/>
      <c r="AFY356" s="189"/>
      <c r="AFZ356" s="189"/>
      <c r="AGA356" s="189"/>
      <c r="AGB356" s="189"/>
      <c r="AGC356" s="189"/>
      <c r="AGD356" s="189"/>
      <c r="AGE356" s="189"/>
      <c r="AGF356" s="189"/>
      <c r="AGG356" s="189"/>
      <c r="AGH356" s="189"/>
      <c r="AGI356" s="189"/>
      <c r="AGJ356" s="189"/>
      <c r="AGK356" s="189"/>
      <c r="AGL356" s="189"/>
      <c r="AGM356" s="189"/>
      <c r="AGN356" s="189"/>
      <c r="AGO356" s="189"/>
      <c r="AGP356" s="189"/>
      <c r="AGQ356" s="189"/>
      <c r="AGR356" s="189"/>
      <c r="AGS356" s="189"/>
      <c r="AGT356" s="189"/>
      <c r="AGU356" s="189"/>
      <c r="AGV356" s="189"/>
      <c r="AGW356" s="189"/>
      <c r="AGX356" s="189"/>
      <c r="AGY356" s="189"/>
      <c r="AGZ356" s="189"/>
      <c r="AHA356" s="189"/>
      <c r="AHB356" s="189"/>
      <c r="AHC356" s="189"/>
      <c r="AHD356" s="189"/>
      <c r="AHE356" s="189"/>
      <c r="AHF356" s="189"/>
      <c r="AHG356" s="189"/>
      <c r="AHH356" s="189"/>
      <c r="AHI356" s="189"/>
      <c r="AHJ356" s="189"/>
      <c r="AHK356" s="189"/>
      <c r="AHL356" s="189"/>
      <c r="AHM356" s="189"/>
      <c r="AHN356" s="189"/>
      <c r="AHO356" s="189"/>
      <c r="AHP356" s="189"/>
      <c r="AHQ356" s="189"/>
      <c r="AHR356" s="189"/>
      <c r="AHS356" s="189"/>
      <c r="AHT356" s="189"/>
      <c r="AHU356" s="189"/>
      <c r="AHV356" s="189"/>
      <c r="AHW356" s="189"/>
      <c r="AHX356" s="189"/>
      <c r="AHY356" s="189"/>
      <c r="AHZ356" s="189"/>
      <c r="AIA356" s="189"/>
      <c r="AIB356" s="189"/>
      <c r="AIC356" s="189"/>
      <c r="AID356" s="189"/>
      <c r="AIE356" s="189"/>
      <c r="AIF356" s="189"/>
      <c r="AIG356" s="189"/>
      <c r="AIH356" s="189"/>
      <c r="AII356" s="189"/>
      <c r="AIJ356" s="189"/>
      <c r="AIK356" s="189"/>
      <c r="AIL356" s="189"/>
      <c r="AIM356" s="189"/>
      <c r="AIN356" s="189"/>
      <c r="AIO356" s="189"/>
      <c r="AIP356" s="189"/>
      <c r="AIQ356" s="189"/>
      <c r="AIR356" s="189"/>
      <c r="AIS356" s="189"/>
      <c r="AIT356" s="189"/>
      <c r="AIU356" s="189"/>
      <c r="AIV356" s="189"/>
      <c r="AIW356" s="189"/>
      <c r="AIX356" s="189"/>
      <c r="AIY356" s="189"/>
      <c r="AIZ356" s="189"/>
      <c r="AJA356" s="189"/>
      <c r="AJB356" s="189"/>
      <c r="AJC356" s="189"/>
      <c r="AJD356" s="189"/>
      <c r="AJE356" s="189"/>
      <c r="AJF356" s="189"/>
      <c r="AJG356" s="189"/>
      <c r="AJH356" s="189"/>
      <c r="AJI356" s="189"/>
      <c r="AJJ356" s="189"/>
      <c r="AJK356" s="189"/>
      <c r="AJL356" s="189"/>
      <c r="AJM356" s="189"/>
      <c r="AJN356" s="189"/>
      <c r="AJO356" s="189"/>
      <c r="AJP356" s="189"/>
      <c r="AJQ356" s="189"/>
      <c r="AJR356" s="189"/>
      <c r="AJS356" s="189"/>
      <c r="AJT356" s="189"/>
      <c r="AJU356" s="189"/>
      <c r="AJV356" s="189"/>
      <c r="AJW356" s="189"/>
      <c r="AJX356" s="189"/>
      <c r="AJY356" s="189"/>
      <c r="AJZ356" s="189"/>
      <c r="AKA356" s="189"/>
      <c r="AKB356" s="189"/>
      <c r="AKC356" s="189"/>
      <c r="AKD356" s="189"/>
      <c r="AKE356" s="189"/>
      <c r="AKF356" s="189"/>
      <c r="AKG356" s="189"/>
      <c r="AKH356" s="189"/>
      <c r="AKI356" s="189"/>
      <c r="AKJ356" s="189"/>
      <c r="AKK356" s="189"/>
      <c r="AKL356" s="189"/>
      <c r="AKM356" s="189"/>
      <c r="AKN356" s="189"/>
      <c r="AKO356" s="189"/>
      <c r="AKP356" s="189"/>
      <c r="AKQ356" s="189"/>
      <c r="AKR356" s="189"/>
      <c r="AKS356" s="189"/>
      <c r="AKT356" s="189"/>
      <c r="AKU356" s="189"/>
      <c r="AKV356" s="189"/>
      <c r="AKW356" s="189"/>
      <c r="AKX356" s="189"/>
      <c r="AKY356" s="189"/>
      <c r="AKZ356" s="189"/>
      <c r="ALA356" s="189"/>
      <c r="ALB356" s="189"/>
      <c r="ALC356" s="189"/>
      <c r="ALD356" s="189"/>
      <c r="ALE356" s="189"/>
      <c r="ALF356" s="189"/>
      <c r="ALG356" s="189"/>
      <c r="ALH356" s="189"/>
      <c r="ALI356" s="189"/>
      <c r="ALJ356" s="189"/>
      <c r="ALK356" s="189"/>
      <c r="ALL356" s="189"/>
      <c r="ALM356" s="189"/>
      <c r="ALN356" s="189"/>
      <c r="ALO356" s="189"/>
      <c r="ALP356" s="189"/>
      <c r="ALQ356" s="189"/>
      <c r="ALR356" s="189"/>
      <c r="ALS356" s="189"/>
      <c r="ALT356" s="189"/>
      <c r="ALU356" s="189"/>
      <c r="ALV356" s="189"/>
      <c r="ALW356" s="189"/>
      <c r="ALX356" s="189"/>
      <c r="ALY356" s="189"/>
      <c r="ALZ356" s="189"/>
      <c r="AMA356" s="189"/>
      <c r="AMB356" s="189"/>
      <c r="AMC356" s="189"/>
      <c r="AMD356" s="189"/>
      <c r="AME356" s="189"/>
      <c r="AMF356" s="189"/>
      <c r="AMG356" s="189"/>
      <c r="AMH356" s="189"/>
      <c r="AMI356" s="189"/>
      <c r="AMJ356" s="189"/>
    </row>
    <row r="357" customFormat="false" ht="24" hidden="false" customHeight="true" outlineLevel="0" collapsed="false">
      <c r="A357" s="119"/>
      <c r="B357" s="177"/>
      <c r="C357" s="178"/>
      <c r="D357" s="190" t="s">
        <v>143</v>
      </c>
      <c r="E357" s="119" t="s">
        <v>1669</v>
      </c>
      <c r="F357" s="178" t="s">
        <v>1129</v>
      </c>
      <c r="G357" s="179" t="s">
        <v>1795</v>
      </c>
      <c r="H357" s="49" t="n">
        <v>1</v>
      </c>
      <c r="I357" s="179" t="s">
        <v>605</v>
      </c>
      <c r="J357" s="180" t="s">
        <v>6</v>
      </c>
      <c r="K357" s="181" t="s">
        <v>1796</v>
      </c>
      <c r="L357" s="179" t="str">
        <f aca="false">VLOOKUP(K357,CódigosRetorno!$A$2:$B$1795,2,FALSE())</f>
        <v>El XML no contiene el tag TaxScheme Name de impuestos globales</v>
      </c>
      <c r="M357" s="119" t="s">
        <v>8</v>
      </c>
      <c r="N357" s="182"/>
    </row>
    <row r="358" customFormat="false" ht="24" hidden="false" customHeight="false" outlineLevel="0" collapsed="false">
      <c r="A358" s="119"/>
      <c r="B358" s="177"/>
      <c r="C358" s="178"/>
      <c r="D358" s="190"/>
      <c r="E358" s="190"/>
      <c r="F358" s="178"/>
      <c r="G358" s="179"/>
      <c r="H358" s="49"/>
      <c r="I358" s="51" t="s">
        <v>1797</v>
      </c>
      <c r="J358" s="52" t="s">
        <v>6</v>
      </c>
      <c r="K358" s="116" t="s">
        <v>1798</v>
      </c>
      <c r="L358" s="38" t="str">
        <f aca="false">VLOOKUP(K358,CódigosRetorno!$A$2:$B$1795,2,FALSE())</f>
        <v>El valor del tag nombre del tributo no corresponde al esperado.</v>
      </c>
      <c r="M358" s="49" t="s">
        <v>1658</v>
      </c>
      <c r="N358" s="16"/>
    </row>
    <row r="359" s="226" customFormat="true" ht="24" hidden="false" customHeight="true" outlineLevel="0" collapsed="false">
      <c r="A359" s="119"/>
      <c r="B359" s="177"/>
      <c r="C359" s="178"/>
      <c r="D359" s="190"/>
      <c r="E359" s="184" t="s">
        <v>144</v>
      </c>
      <c r="F359" s="183" t="s">
        <v>1129</v>
      </c>
      <c r="G359" s="186" t="s">
        <v>1799</v>
      </c>
      <c r="H359" s="184" t="n">
        <v>1</v>
      </c>
      <c r="I359" s="186" t="s">
        <v>605</v>
      </c>
      <c r="J359" s="187" t="s">
        <v>6</v>
      </c>
      <c r="K359" s="185" t="s">
        <v>1800</v>
      </c>
      <c r="L359" s="186" t="str">
        <f aca="false">VLOOKUP(K359,CódigosRetorno!$A$2:$B$1795,2,FALSE())</f>
        <v>El XML no contiene el tag código de tributo internacional de impuestos globales</v>
      </c>
      <c r="M359" s="184" t="s">
        <v>8</v>
      </c>
      <c r="N359" s="188"/>
      <c r="O359" s="189"/>
      <c r="P359" s="189"/>
      <c r="Q359" s="189"/>
      <c r="R359" s="189"/>
      <c r="S359" s="189"/>
      <c r="T359" s="189"/>
      <c r="U359" s="189"/>
      <c r="V359" s="189"/>
      <c r="W359" s="189"/>
      <c r="X359" s="189"/>
      <c r="Y359" s="189"/>
      <c r="Z359" s="189"/>
      <c r="AA359" s="189"/>
      <c r="AB359" s="189"/>
      <c r="AC359" s="189"/>
      <c r="AD359" s="189"/>
      <c r="AE359" s="189"/>
      <c r="AF359" s="189"/>
      <c r="AG359" s="189"/>
      <c r="AH359" s="189"/>
      <c r="AI359" s="189"/>
      <c r="AJ359" s="189"/>
      <c r="AK359" s="189"/>
      <c r="AL359" s="189"/>
      <c r="AM359" s="189"/>
      <c r="AN359" s="189"/>
      <c r="AO359" s="189"/>
      <c r="AP359" s="189"/>
      <c r="AQ359" s="189"/>
      <c r="AR359" s="189"/>
      <c r="AS359" s="189"/>
      <c r="AT359" s="189"/>
      <c r="AU359" s="189"/>
      <c r="AV359" s="189"/>
      <c r="AW359" s="189"/>
      <c r="AX359" s="189"/>
      <c r="AY359" s="189"/>
      <c r="AZ359" s="189"/>
      <c r="BA359" s="189"/>
      <c r="BB359" s="189"/>
      <c r="BC359" s="189"/>
      <c r="BD359" s="189"/>
      <c r="BE359" s="189"/>
      <c r="BF359" s="189"/>
      <c r="BG359" s="189"/>
      <c r="BH359" s="189"/>
      <c r="BI359" s="189"/>
      <c r="BJ359" s="189"/>
      <c r="BK359" s="189"/>
      <c r="BL359" s="189"/>
      <c r="BM359" s="189"/>
      <c r="BN359" s="189"/>
      <c r="BO359" s="189"/>
      <c r="BP359" s="189"/>
      <c r="BQ359" s="189"/>
      <c r="BR359" s="189"/>
      <c r="BS359" s="189"/>
      <c r="BT359" s="189"/>
      <c r="BU359" s="189"/>
      <c r="BV359" s="189"/>
      <c r="BW359" s="189"/>
      <c r="BX359" s="189"/>
      <c r="BY359" s="189"/>
      <c r="BZ359" s="189"/>
      <c r="CA359" s="189"/>
      <c r="CB359" s="189"/>
      <c r="CC359" s="189"/>
      <c r="CD359" s="189"/>
      <c r="CE359" s="189"/>
      <c r="CF359" s="189"/>
      <c r="CG359" s="189"/>
      <c r="CH359" s="189"/>
      <c r="CI359" s="189"/>
      <c r="CJ359" s="189"/>
      <c r="CK359" s="189"/>
      <c r="CL359" s="189"/>
      <c r="CM359" s="189"/>
      <c r="CN359" s="189"/>
      <c r="CO359" s="189"/>
      <c r="CP359" s="189"/>
      <c r="CQ359" s="189"/>
      <c r="CR359" s="189"/>
      <c r="CS359" s="189"/>
      <c r="CT359" s="189"/>
      <c r="CU359" s="189"/>
      <c r="CV359" s="189"/>
      <c r="CW359" s="189"/>
      <c r="CX359" s="189"/>
      <c r="CY359" s="189"/>
      <c r="CZ359" s="189"/>
      <c r="DA359" s="189"/>
      <c r="DB359" s="189"/>
      <c r="DC359" s="189"/>
      <c r="DD359" s="189"/>
      <c r="DE359" s="189"/>
      <c r="DF359" s="189"/>
      <c r="DG359" s="189"/>
      <c r="DH359" s="189"/>
      <c r="DI359" s="189"/>
      <c r="DJ359" s="189"/>
      <c r="DK359" s="189"/>
      <c r="DL359" s="189"/>
      <c r="DM359" s="189"/>
      <c r="DN359" s="189"/>
      <c r="DO359" s="189"/>
      <c r="DP359" s="189"/>
      <c r="DQ359" s="189"/>
      <c r="DR359" s="189"/>
      <c r="DS359" s="189"/>
      <c r="DT359" s="189"/>
      <c r="DU359" s="189"/>
      <c r="DV359" s="189"/>
      <c r="DW359" s="189"/>
      <c r="DX359" s="189"/>
      <c r="DY359" s="189"/>
      <c r="DZ359" s="189"/>
      <c r="EA359" s="189"/>
      <c r="EB359" s="189"/>
      <c r="EC359" s="189"/>
      <c r="ED359" s="189"/>
      <c r="EE359" s="189"/>
      <c r="EF359" s="189"/>
      <c r="EG359" s="189"/>
      <c r="EH359" s="189"/>
      <c r="EI359" s="189"/>
      <c r="EJ359" s="189"/>
      <c r="EK359" s="189"/>
      <c r="EL359" s="189"/>
      <c r="EM359" s="189"/>
      <c r="EN359" s="189"/>
      <c r="EO359" s="189"/>
      <c r="EP359" s="189"/>
      <c r="EQ359" s="189"/>
      <c r="ER359" s="189"/>
      <c r="ES359" s="189"/>
      <c r="ET359" s="189"/>
      <c r="EU359" s="189"/>
      <c r="EV359" s="189"/>
      <c r="EW359" s="189"/>
      <c r="EX359" s="189"/>
      <c r="EY359" s="189"/>
      <c r="EZ359" s="189"/>
      <c r="FA359" s="189"/>
      <c r="FB359" s="189"/>
      <c r="FC359" s="189"/>
      <c r="FD359" s="189"/>
      <c r="FE359" s="189"/>
      <c r="FF359" s="189"/>
      <c r="FG359" s="189"/>
      <c r="FH359" s="189"/>
      <c r="FI359" s="189"/>
      <c r="FJ359" s="189"/>
      <c r="FK359" s="189"/>
      <c r="FL359" s="189"/>
      <c r="FM359" s="189"/>
      <c r="FN359" s="189"/>
      <c r="FO359" s="189"/>
      <c r="FP359" s="189"/>
      <c r="FQ359" s="189"/>
      <c r="FR359" s="189"/>
      <c r="FS359" s="189"/>
      <c r="FT359" s="189"/>
      <c r="FU359" s="189"/>
      <c r="FV359" s="189"/>
      <c r="FW359" s="189"/>
      <c r="FX359" s="189"/>
      <c r="FY359" s="189"/>
      <c r="FZ359" s="189"/>
      <c r="GA359" s="189"/>
      <c r="GB359" s="189"/>
      <c r="GC359" s="189"/>
      <c r="GD359" s="189"/>
      <c r="GE359" s="189"/>
      <c r="GF359" s="189"/>
      <c r="GG359" s="189"/>
      <c r="GH359" s="189"/>
      <c r="GI359" s="189"/>
      <c r="GJ359" s="189"/>
      <c r="GK359" s="189"/>
      <c r="GL359" s="189"/>
      <c r="GM359" s="189"/>
      <c r="GN359" s="189"/>
      <c r="GO359" s="189"/>
      <c r="GP359" s="189"/>
      <c r="GQ359" s="189"/>
      <c r="GR359" s="189"/>
      <c r="GS359" s="189"/>
      <c r="GT359" s="189"/>
      <c r="GU359" s="189"/>
      <c r="GV359" s="189"/>
      <c r="GW359" s="189"/>
      <c r="GX359" s="189"/>
      <c r="GY359" s="189"/>
      <c r="GZ359" s="189"/>
      <c r="HA359" s="189"/>
      <c r="HB359" s="189"/>
      <c r="HC359" s="189"/>
      <c r="HD359" s="189"/>
      <c r="HE359" s="189"/>
      <c r="HF359" s="189"/>
      <c r="HG359" s="189"/>
      <c r="HH359" s="189"/>
      <c r="HI359" s="189"/>
      <c r="HJ359" s="189"/>
      <c r="HK359" s="189"/>
      <c r="HL359" s="189"/>
      <c r="HM359" s="189"/>
      <c r="HN359" s="189"/>
      <c r="HO359" s="189"/>
      <c r="HP359" s="189"/>
      <c r="HQ359" s="189"/>
      <c r="HR359" s="189"/>
      <c r="HS359" s="189"/>
      <c r="HT359" s="189"/>
      <c r="HU359" s="189"/>
      <c r="HV359" s="189"/>
      <c r="HW359" s="189"/>
      <c r="HX359" s="189"/>
      <c r="HY359" s="189"/>
      <c r="HZ359" s="189"/>
      <c r="IA359" s="189"/>
      <c r="IB359" s="189"/>
      <c r="IC359" s="189"/>
      <c r="ID359" s="189"/>
      <c r="IE359" s="189"/>
      <c r="IF359" s="189"/>
      <c r="IG359" s="189"/>
      <c r="IH359" s="189"/>
      <c r="II359" s="189"/>
      <c r="IJ359" s="189"/>
      <c r="IK359" s="189"/>
      <c r="IL359" s="189"/>
      <c r="IM359" s="189"/>
      <c r="IN359" s="189"/>
      <c r="IO359" s="189"/>
      <c r="IP359" s="189"/>
      <c r="IQ359" s="189"/>
      <c r="IR359" s="189"/>
      <c r="IS359" s="189"/>
      <c r="IT359" s="189"/>
      <c r="IU359" s="189"/>
      <c r="IV359" s="189"/>
      <c r="IW359" s="189"/>
      <c r="IX359" s="189"/>
      <c r="IY359" s="189"/>
      <c r="IZ359" s="189"/>
      <c r="JA359" s="189"/>
      <c r="JB359" s="189"/>
      <c r="JC359" s="189"/>
      <c r="JD359" s="189"/>
      <c r="JE359" s="189"/>
      <c r="JF359" s="189"/>
      <c r="JG359" s="189"/>
      <c r="JH359" s="189"/>
      <c r="JI359" s="189"/>
      <c r="JJ359" s="189"/>
      <c r="JK359" s="189"/>
      <c r="JL359" s="189"/>
      <c r="JM359" s="189"/>
      <c r="JN359" s="189"/>
      <c r="JO359" s="189"/>
      <c r="JP359" s="189"/>
      <c r="JQ359" s="189"/>
      <c r="JR359" s="189"/>
      <c r="JS359" s="189"/>
      <c r="JT359" s="189"/>
      <c r="JU359" s="189"/>
      <c r="JV359" s="189"/>
      <c r="JW359" s="189"/>
      <c r="JX359" s="189"/>
      <c r="JY359" s="189"/>
      <c r="JZ359" s="189"/>
      <c r="KA359" s="189"/>
      <c r="KB359" s="189"/>
      <c r="KC359" s="189"/>
      <c r="KD359" s="189"/>
      <c r="KE359" s="189"/>
      <c r="KF359" s="189"/>
      <c r="KG359" s="189"/>
      <c r="KH359" s="189"/>
      <c r="KI359" s="189"/>
      <c r="KJ359" s="189"/>
      <c r="KK359" s="189"/>
      <c r="KL359" s="189"/>
      <c r="KM359" s="189"/>
      <c r="KN359" s="189"/>
      <c r="KO359" s="189"/>
      <c r="KP359" s="189"/>
      <c r="KQ359" s="189"/>
      <c r="KR359" s="189"/>
      <c r="KS359" s="189"/>
      <c r="KT359" s="189"/>
      <c r="KU359" s="189"/>
      <c r="KV359" s="189"/>
      <c r="KW359" s="189"/>
      <c r="KX359" s="189"/>
      <c r="KY359" s="189"/>
      <c r="KZ359" s="189"/>
      <c r="LA359" s="189"/>
      <c r="LB359" s="189"/>
      <c r="LC359" s="189"/>
      <c r="LD359" s="189"/>
      <c r="LE359" s="189"/>
      <c r="LF359" s="189"/>
      <c r="LG359" s="189"/>
      <c r="LH359" s="189"/>
      <c r="LI359" s="189"/>
      <c r="LJ359" s="189"/>
      <c r="LK359" s="189"/>
      <c r="LL359" s="189"/>
      <c r="LM359" s="189"/>
      <c r="LN359" s="189"/>
      <c r="LO359" s="189"/>
      <c r="LP359" s="189"/>
      <c r="LQ359" s="189"/>
      <c r="LR359" s="189"/>
      <c r="LS359" s="189"/>
      <c r="LT359" s="189"/>
      <c r="LU359" s="189"/>
      <c r="LV359" s="189"/>
      <c r="LW359" s="189"/>
      <c r="LX359" s="189"/>
      <c r="LY359" s="189"/>
      <c r="LZ359" s="189"/>
      <c r="MA359" s="189"/>
      <c r="MB359" s="189"/>
      <c r="MC359" s="189"/>
      <c r="MD359" s="189"/>
      <c r="ME359" s="189"/>
      <c r="MF359" s="189"/>
      <c r="MG359" s="189"/>
      <c r="MH359" s="189"/>
      <c r="MI359" s="189"/>
      <c r="MJ359" s="189"/>
      <c r="MK359" s="189"/>
      <c r="ML359" s="189"/>
      <c r="MM359" s="189"/>
      <c r="MN359" s="189"/>
      <c r="MO359" s="189"/>
      <c r="MP359" s="189"/>
      <c r="MQ359" s="189"/>
      <c r="MR359" s="189"/>
      <c r="MS359" s="189"/>
      <c r="MT359" s="189"/>
      <c r="MU359" s="189"/>
      <c r="MV359" s="189"/>
      <c r="MW359" s="189"/>
      <c r="MX359" s="189"/>
      <c r="MY359" s="189"/>
      <c r="MZ359" s="189"/>
      <c r="NA359" s="189"/>
      <c r="NB359" s="189"/>
      <c r="NC359" s="189"/>
      <c r="ND359" s="189"/>
      <c r="NE359" s="189"/>
      <c r="NF359" s="189"/>
      <c r="NG359" s="189"/>
      <c r="NH359" s="189"/>
      <c r="NI359" s="189"/>
      <c r="NJ359" s="189"/>
      <c r="NK359" s="189"/>
      <c r="NL359" s="189"/>
      <c r="NM359" s="189"/>
      <c r="NN359" s="189"/>
      <c r="NO359" s="189"/>
      <c r="NP359" s="189"/>
      <c r="NQ359" s="189"/>
      <c r="NR359" s="189"/>
      <c r="NS359" s="189"/>
      <c r="NT359" s="189"/>
      <c r="NU359" s="189"/>
      <c r="NV359" s="189"/>
      <c r="NW359" s="189"/>
      <c r="NX359" s="189"/>
      <c r="NY359" s="189"/>
      <c r="NZ359" s="189"/>
      <c r="OA359" s="189"/>
      <c r="OB359" s="189"/>
      <c r="OC359" s="189"/>
      <c r="OD359" s="189"/>
      <c r="OE359" s="189"/>
      <c r="OF359" s="189"/>
      <c r="OG359" s="189"/>
      <c r="OH359" s="189"/>
      <c r="OI359" s="189"/>
      <c r="OJ359" s="189"/>
      <c r="OK359" s="189"/>
      <c r="OL359" s="189"/>
      <c r="OM359" s="189"/>
      <c r="ON359" s="189"/>
      <c r="OO359" s="189"/>
      <c r="OP359" s="189"/>
      <c r="OQ359" s="189"/>
      <c r="OR359" s="189"/>
      <c r="OS359" s="189"/>
      <c r="OT359" s="189"/>
      <c r="OU359" s="189"/>
      <c r="OV359" s="189"/>
      <c r="OW359" s="189"/>
      <c r="OX359" s="189"/>
      <c r="OY359" s="189"/>
      <c r="OZ359" s="189"/>
      <c r="PA359" s="189"/>
      <c r="PB359" s="189"/>
      <c r="PC359" s="189"/>
      <c r="PD359" s="189"/>
      <c r="PE359" s="189"/>
      <c r="PF359" s="189"/>
      <c r="PG359" s="189"/>
      <c r="PH359" s="189"/>
      <c r="PI359" s="189"/>
      <c r="PJ359" s="189"/>
      <c r="PK359" s="189"/>
      <c r="PL359" s="189"/>
      <c r="PM359" s="189"/>
      <c r="PN359" s="189"/>
      <c r="PO359" s="189"/>
      <c r="PP359" s="189"/>
      <c r="PQ359" s="189"/>
      <c r="PR359" s="189"/>
      <c r="PS359" s="189"/>
      <c r="PT359" s="189"/>
      <c r="PU359" s="189"/>
      <c r="PV359" s="189"/>
      <c r="PW359" s="189"/>
      <c r="PX359" s="189"/>
      <c r="PY359" s="189"/>
      <c r="PZ359" s="189"/>
      <c r="QA359" s="189"/>
      <c r="QB359" s="189"/>
      <c r="QC359" s="189"/>
      <c r="QD359" s="189"/>
      <c r="QE359" s="189"/>
      <c r="QF359" s="189"/>
      <c r="QG359" s="189"/>
      <c r="QH359" s="189"/>
      <c r="QI359" s="189"/>
      <c r="QJ359" s="189"/>
      <c r="QK359" s="189"/>
      <c r="QL359" s="189"/>
      <c r="QM359" s="189"/>
      <c r="QN359" s="189"/>
      <c r="QO359" s="189"/>
      <c r="QP359" s="189"/>
      <c r="QQ359" s="189"/>
      <c r="QR359" s="189"/>
      <c r="QS359" s="189"/>
      <c r="QT359" s="189"/>
      <c r="QU359" s="189"/>
      <c r="QV359" s="189"/>
      <c r="QW359" s="189"/>
      <c r="QX359" s="189"/>
      <c r="QY359" s="189"/>
      <c r="QZ359" s="189"/>
      <c r="RA359" s="189"/>
      <c r="RB359" s="189"/>
      <c r="RC359" s="189"/>
      <c r="RD359" s="189"/>
      <c r="RE359" s="189"/>
      <c r="RF359" s="189"/>
      <c r="RG359" s="189"/>
      <c r="RH359" s="189"/>
      <c r="RI359" s="189"/>
      <c r="RJ359" s="189"/>
      <c r="RK359" s="189"/>
      <c r="RL359" s="189"/>
      <c r="RM359" s="189"/>
      <c r="RN359" s="189"/>
      <c r="RO359" s="189"/>
      <c r="RP359" s="189"/>
      <c r="RQ359" s="189"/>
      <c r="RR359" s="189"/>
      <c r="RS359" s="189"/>
      <c r="RT359" s="189"/>
      <c r="RU359" s="189"/>
      <c r="RV359" s="189"/>
      <c r="RW359" s="189"/>
      <c r="RX359" s="189"/>
      <c r="RY359" s="189"/>
      <c r="RZ359" s="189"/>
      <c r="SA359" s="189"/>
      <c r="SB359" s="189"/>
      <c r="SC359" s="189"/>
      <c r="SD359" s="189"/>
      <c r="SE359" s="189"/>
      <c r="SF359" s="189"/>
      <c r="SG359" s="189"/>
      <c r="SH359" s="189"/>
      <c r="SI359" s="189"/>
      <c r="SJ359" s="189"/>
      <c r="SK359" s="189"/>
      <c r="SL359" s="189"/>
      <c r="SM359" s="189"/>
      <c r="SN359" s="189"/>
      <c r="SO359" s="189"/>
      <c r="SP359" s="189"/>
      <c r="SQ359" s="189"/>
      <c r="SR359" s="189"/>
      <c r="SS359" s="189"/>
      <c r="ST359" s="189"/>
      <c r="SU359" s="189"/>
      <c r="SV359" s="189"/>
      <c r="SW359" s="189"/>
      <c r="SX359" s="189"/>
      <c r="SY359" s="189"/>
      <c r="SZ359" s="189"/>
      <c r="TA359" s="189"/>
      <c r="TB359" s="189"/>
      <c r="TC359" s="189"/>
      <c r="TD359" s="189"/>
      <c r="TE359" s="189"/>
      <c r="TF359" s="189"/>
      <c r="TG359" s="189"/>
      <c r="TH359" s="189"/>
      <c r="TI359" s="189"/>
      <c r="TJ359" s="189"/>
      <c r="TK359" s="189"/>
      <c r="TL359" s="189"/>
      <c r="TM359" s="189"/>
      <c r="TN359" s="189"/>
      <c r="TO359" s="189"/>
      <c r="TP359" s="189"/>
      <c r="TQ359" s="189"/>
      <c r="TR359" s="189"/>
      <c r="TS359" s="189"/>
      <c r="TT359" s="189"/>
      <c r="TU359" s="189"/>
      <c r="TV359" s="189"/>
      <c r="TW359" s="189"/>
      <c r="TX359" s="189"/>
      <c r="TY359" s="189"/>
      <c r="TZ359" s="189"/>
      <c r="UA359" s="189"/>
      <c r="UB359" s="189"/>
      <c r="UC359" s="189"/>
      <c r="UD359" s="189"/>
      <c r="UE359" s="189"/>
      <c r="UF359" s="189"/>
      <c r="UG359" s="189"/>
      <c r="UH359" s="189"/>
      <c r="UI359" s="189"/>
      <c r="UJ359" s="189"/>
      <c r="UK359" s="189"/>
      <c r="UL359" s="189"/>
      <c r="UM359" s="189"/>
      <c r="UN359" s="189"/>
      <c r="UO359" s="189"/>
      <c r="UP359" s="189"/>
      <c r="UQ359" s="189"/>
      <c r="UR359" s="189"/>
      <c r="US359" s="189"/>
      <c r="UT359" s="189"/>
      <c r="UU359" s="189"/>
      <c r="UV359" s="189"/>
      <c r="UW359" s="189"/>
      <c r="UX359" s="189"/>
      <c r="UY359" s="189"/>
      <c r="UZ359" s="189"/>
      <c r="VA359" s="189"/>
      <c r="VB359" s="189"/>
      <c r="VC359" s="189"/>
      <c r="VD359" s="189"/>
      <c r="VE359" s="189"/>
      <c r="VF359" s="189"/>
      <c r="VG359" s="189"/>
      <c r="VH359" s="189"/>
      <c r="VI359" s="189"/>
      <c r="VJ359" s="189"/>
      <c r="VK359" s="189"/>
      <c r="VL359" s="189"/>
      <c r="VM359" s="189"/>
      <c r="VN359" s="189"/>
      <c r="VO359" s="189"/>
      <c r="VP359" s="189"/>
      <c r="VQ359" s="189"/>
      <c r="VR359" s="189"/>
      <c r="VS359" s="189"/>
      <c r="VT359" s="189"/>
      <c r="VU359" s="189"/>
      <c r="VV359" s="189"/>
      <c r="VW359" s="189"/>
      <c r="VX359" s="189"/>
      <c r="VY359" s="189"/>
      <c r="VZ359" s="189"/>
      <c r="WA359" s="189"/>
      <c r="WB359" s="189"/>
      <c r="WC359" s="189"/>
      <c r="WD359" s="189"/>
      <c r="WE359" s="189"/>
      <c r="WF359" s="189"/>
      <c r="WG359" s="189"/>
      <c r="WH359" s="189"/>
      <c r="WI359" s="189"/>
      <c r="WJ359" s="189"/>
      <c r="WK359" s="189"/>
      <c r="WL359" s="189"/>
      <c r="WM359" s="189"/>
      <c r="WN359" s="189"/>
      <c r="WO359" s="189"/>
      <c r="WP359" s="189"/>
      <c r="WQ359" s="189"/>
      <c r="WR359" s="189"/>
      <c r="WS359" s="189"/>
      <c r="WT359" s="189"/>
      <c r="WU359" s="189"/>
      <c r="WV359" s="189"/>
      <c r="WW359" s="189"/>
      <c r="WX359" s="189"/>
      <c r="WY359" s="189"/>
      <c r="WZ359" s="189"/>
      <c r="XA359" s="189"/>
      <c r="XB359" s="189"/>
      <c r="XC359" s="189"/>
      <c r="XD359" s="189"/>
      <c r="XE359" s="189"/>
      <c r="XF359" s="189"/>
      <c r="XG359" s="189"/>
      <c r="XH359" s="189"/>
      <c r="XI359" s="189"/>
      <c r="XJ359" s="189"/>
      <c r="XK359" s="189"/>
      <c r="XL359" s="189"/>
      <c r="XM359" s="189"/>
      <c r="XN359" s="189"/>
      <c r="XO359" s="189"/>
      <c r="XP359" s="189"/>
      <c r="XQ359" s="189"/>
      <c r="XR359" s="189"/>
      <c r="XS359" s="189"/>
      <c r="XT359" s="189"/>
      <c r="XU359" s="189"/>
      <c r="XV359" s="189"/>
      <c r="XW359" s="189"/>
      <c r="XX359" s="189"/>
      <c r="XY359" s="189"/>
      <c r="XZ359" s="189"/>
      <c r="YA359" s="189"/>
      <c r="YB359" s="189"/>
      <c r="YC359" s="189"/>
      <c r="YD359" s="189"/>
      <c r="YE359" s="189"/>
      <c r="YF359" s="189"/>
      <c r="YG359" s="189"/>
      <c r="YH359" s="189"/>
      <c r="YI359" s="189"/>
      <c r="YJ359" s="189"/>
      <c r="YK359" s="189"/>
      <c r="YL359" s="189"/>
      <c r="YM359" s="189"/>
      <c r="YN359" s="189"/>
      <c r="YO359" s="189"/>
      <c r="YP359" s="189"/>
      <c r="YQ359" s="189"/>
      <c r="YR359" s="189"/>
      <c r="YS359" s="189"/>
      <c r="YT359" s="189"/>
      <c r="YU359" s="189"/>
      <c r="YV359" s="189"/>
      <c r="YW359" s="189"/>
      <c r="YX359" s="189"/>
      <c r="YY359" s="189"/>
      <c r="YZ359" s="189"/>
      <c r="ZA359" s="189"/>
      <c r="ZB359" s="189"/>
      <c r="ZC359" s="189"/>
      <c r="ZD359" s="189"/>
      <c r="ZE359" s="189"/>
      <c r="ZF359" s="189"/>
      <c r="ZG359" s="189"/>
      <c r="ZH359" s="189"/>
      <c r="ZI359" s="189"/>
      <c r="ZJ359" s="189"/>
      <c r="ZK359" s="189"/>
      <c r="ZL359" s="189"/>
      <c r="ZM359" s="189"/>
      <c r="ZN359" s="189"/>
      <c r="ZO359" s="189"/>
      <c r="ZP359" s="189"/>
      <c r="ZQ359" s="189"/>
      <c r="ZR359" s="189"/>
      <c r="ZS359" s="189"/>
      <c r="ZT359" s="189"/>
      <c r="ZU359" s="189"/>
      <c r="ZV359" s="189"/>
      <c r="ZW359" s="189"/>
      <c r="ZX359" s="189"/>
      <c r="ZY359" s="189"/>
      <c r="ZZ359" s="189"/>
      <c r="AAA359" s="189"/>
      <c r="AAB359" s="189"/>
      <c r="AAC359" s="189"/>
      <c r="AAD359" s="189"/>
      <c r="AAE359" s="189"/>
      <c r="AAF359" s="189"/>
      <c r="AAG359" s="189"/>
      <c r="AAH359" s="189"/>
      <c r="AAI359" s="189"/>
      <c r="AAJ359" s="189"/>
      <c r="AAK359" s="189"/>
      <c r="AAL359" s="189"/>
      <c r="AAM359" s="189"/>
      <c r="AAN359" s="189"/>
      <c r="AAO359" s="189"/>
      <c r="AAP359" s="189"/>
      <c r="AAQ359" s="189"/>
      <c r="AAR359" s="189"/>
      <c r="AAS359" s="189"/>
      <c r="AAT359" s="189"/>
      <c r="AAU359" s="189"/>
      <c r="AAV359" s="189"/>
      <c r="AAW359" s="189"/>
      <c r="AAX359" s="189"/>
      <c r="AAY359" s="189"/>
      <c r="AAZ359" s="189"/>
      <c r="ABA359" s="189"/>
      <c r="ABB359" s="189"/>
      <c r="ABC359" s="189"/>
      <c r="ABD359" s="189"/>
      <c r="ABE359" s="189"/>
      <c r="ABF359" s="189"/>
      <c r="ABG359" s="189"/>
      <c r="ABH359" s="189"/>
      <c r="ABI359" s="189"/>
      <c r="ABJ359" s="189"/>
      <c r="ABK359" s="189"/>
      <c r="ABL359" s="189"/>
      <c r="ABM359" s="189"/>
      <c r="ABN359" s="189"/>
      <c r="ABO359" s="189"/>
      <c r="ABP359" s="189"/>
      <c r="ABQ359" s="189"/>
      <c r="ABR359" s="189"/>
      <c r="ABS359" s="189"/>
      <c r="ABT359" s="189"/>
      <c r="ABU359" s="189"/>
      <c r="ABV359" s="189"/>
      <c r="ABW359" s="189"/>
      <c r="ABX359" s="189"/>
      <c r="ABY359" s="189"/>
      <c r="ABZ359" s="189"/>
      <c r="ACA359" s="189"/>
      <c r="ACB359" s="189"/>
      <c r="ACC359" s="189"/>
      <c r="ACD359" s="189"/>
      <c r="ACE359" s="189"/>
      <c r="ACF359" s="189"/>
      <c r="ACG359" s="189"/>
      <c r="ACH359" s="189"/>
      <c r="ACI359" s="189"/>
      <c r="ACJ359" s="189"/>
      <c r="ACK359" s="189"/>
      <c r="ACL359" s="189"/>
      <c r="ACM359" s="189"/>
      <c r="ACN359" s="189"/>
      <c r="ACO359" s="189"/>
      <c r="ACP359" s="189"/>
      <c r="ACQ359" s="189"/>
      <c r="ACR359" s="189"/>
      <c r="ACS359" s="189"/>
      <c r="ACT359" s="189"/>
      <c r="ACU359" s="189"/>
      <c r="ACV359" s="189"/>
      <c r="ACW359" s="189"/>
      <c r="ACX359" s="189"/>
      <c r="ACY359" s="189"/>
      <c r="ACZ359" s="189"/>
      <c r="ADA359" s="189"/>
      <c r="ADB359" s="189"/>
      <c r="ADC359" s="189"/>
      <c r="ADD359" s="189"/>
      <c r="ADE359" s="189"/>
      <c r="ADF359" s="189"/>
      <c r="ADG359" s="189"/>
      <c r="ADH359" s="189"/>
      <c r="ADI359" s="189"/>
      <c r="ADJ359" s="189"/>
      <c r="ADK359" s="189"/>
      <c r="ADL359" s="189"/>
      <c r="ADM359" s="189"/>
      <c r="ADN359" s="189"/>
      <c r="ADO359" s="189"/>
      <c r="ADP359" s="189"/>
      <c r="ADQ359" s="189"/>
      <c r="ADR359" s="189"/>
      <c r="ADS359" s="189"/>
      <c r="ADT359" s="189"/>
      <c r="ADU359" s="189"/>
      <c r="ADV359" s="189"/>
      <c r="ADW359" s="189"/>
      <c r="ADX359" s="189"/>
      <c r="ADY359" s="189"/>
      <c r="ADZ359" s="189"/>
      <c r="AEA359" s="189"/>
      <c r="AEB359" s="189"/>
      <c r="AEC359" s="189"/>
      <c r="AED359" s="189"/>
      <c r="AEE359" s="189"/>
      <c r="AEF359" s="189"/>
      <c r="AEG359" s="189"/>
      <c r="AEH359" s="189"/>
      <c r="AEI359" s="189"/>
      <c r="AEJ359" s="189"/>
      <c r="AEK359" s="189"/>
      <c r="AEL359" s="189"/>
      <c r="AEM359" s="189"/>
      <c r="AEN359" s="189"/>
      <c r="AEO359" s="189"/>
      <c r="AEP359" s="189"/>
      <c r="AEQ359" s="189"/>
      <c r="AER359" s="189"/>
      <c r="AES359" s="189"/>
      <c r="AET359" s="189"/>
      <c r="AEU359" s="189"/>
      <c r="AEV359" s="189"/>
      <c r="AEW359" s="189"/>
      <c r="AEX359" s="189"/>
      <c r="AEY359" s="189"/>
      <c r="AEZ359" s="189"/>
      <c r="AFA359" s="189"/>
      <c r="AFB359" s="189"/>
      <c r="AFC359" s="189"/>
      <c r="AFD359" s="189"/>
      <c r="AFE359" s="189"/>
      <c r="AFF359" s="189"/>
      <c r="AFG359" s="189"/>
      <c r="AFH359" s="189"/>
      <c r="AFI359" s="189"/>
      <c r="AFJ359" s="189"/>
      <c r="AFK359" s="189"/>
      <c r="AFL359" s="189"/>
      <c r="AFM359" s="189"/>
      <c r="AFN359" s="189"/>
      <c r="AFO359" s="189"/>
      <c r="AFP359" s="189"/>
      <c r="AFQ359" s="189"/>
      <c r="AFR359" s="189"/>
      <c r="AFS359" s="189"/>
      <c r="AFT359" s="189"/>
      <c r="AFU359" s="189"/>
      <c r="AFV359" s="189"/>
      <c r="AFW359" s="189"/>
      <c r="AFX359" s="189"/>
      <c r="AFY359" s="189"/>
      <c r="AFZ359" s="189"/>
      <c r="AGA359" s="189"/>
      <c r="AGB359" s="189"/>
      <c r="AGC359" s="189"/>
      <c r="AGD359" s="189"/>
      <c r="AGE359" s="189"/>
      <c r="AGF359" s="189"/>
      <c r="AGG359" s="189"/>
      <c r="AGH359" s="189"/>
      <c r="AGI359" s="189"/>
      <c r="AGJ359" s="189"/>
      <c r="AGK359" s="189"/>
      <c r="AGL359" s="189"/>
      <c r="AGM359" s="189"/>
      <c r="AGN359" s="189"/>
      <c r="AGO359" s="189"/>
      <c r="AGP359" s="189"/>
      <c r="AGQ359" s="189"/>
      <c r="AGR359" s="189"/>
      <c r="AGS359" s="189"/>
      <c r="AGT359" s="189"/>
      <c r="AGU359" s="189"/>
      <c r="AGV359" s="189"/>
      <c r="AGW359" s="189"/>
      <c r="AGX359" s="189"/>
      <c r="AGY359" s="189"/>
      <c r="AGZ359" s="189"/>
      <c r="AHA359" s="189"/>
      <c r="AHB359" s="189"/>
      <c r="AHC359" s="189"/>
      <c r="AHD359" s="189"/>
      <c r="AHE359" s="189"/>
      <c r="AHF359" s="189"/>
      <c r="AHG359" s="189"/>
      <c r="AHH359" s="189"/>
      <c r="AHI359" s="189"/>
      <c r="AHJ359" s="189"/>
      <c r="AHK359" s="189"/>
      <c r="AHL359" s="189"/>
      <c r="AHM359" s="189"/>
      <c r="AHN359" s="189"/>
      <c r="AHO359" s="189"/>
      <c r="AHP359" s="189"/>
      <c r="AHQ359" s="189"/>
      <c r="AHR359" s="189"/>
      <c r="AHS359" s="189"/>
      <c r="AHT359" s="189"/>
      <c r="AHU359" s="189"/>
      <c r="AHV359" s="189"/>
      <c r="AHW359" s="189"/>
      <c r="AHX359" s="189"/>
      <c r="AHY359" s="189"/>
      <c r="AHZ359" s="189"/>
      <c r="AIA359" s="189"/>
      <c r="AIB359" s="189"/>
      <c r="AIC359" s="189"/>
      <c r="AID359" s="189"/>
      <c r="AIE359" s="189"/>
      <c r="AIF359" s="189"/>
      <c r="AIG359" s="189"/>
      <c r="AIH359" s="189"/>
      <c r="AII359" s="189"/>
      <c r="AIJ359" s="189"/>
      <c r="AIK359" s="189"/>
      <c r="AIL359" s="189"/>
      <c r="AIM359" s="189"/>
      <c r="AIN359" s="189"/>
      <c r="AIO359" s="189"/>
      <c r="AIP359" s="189"/>
      <c r="AIQ359" s="189"/>
      <c r="AIR359" s="189"/>
      <c r="AIS359" s="189"/>
      <c r="AIT359" s="189"/>
      <c r="AIU359" s="189"/>
      <c r="AIV359" s="189"/>
      <c r="AIW359" s="189"/>
      <c r="AIX359" s="189"/>
      <c r="AIY359" s="189"/>
      <c r="AIZ359" s="189"/>
      <c r="AJA359" s="189"/>
      <c r="AJB359" s="189"/>
      <c r="AJC359" s="189"/>
      <c r="AJD359" s="189"/>
      <c r="AJE359" s="189"/>
      <c r="AJF359" s="189"/>
      <c r="AJG359" s="189"/>
      <c r="AJH359" s="189"/>
      <c r="AJI359" s="189"/>
      <c r="AJJ359" s="189"/>
      <c r="AJK359" s="189"/>
      <c r="AJL359" s="189"/>
      <c r="AJM359" s="189"/>
      <c r="AJN359" s="189"/>
      <c r="AJO359" s="189"/>
      <c r="AJP359" s="189"/>
      <c r="AJQ359" s="189"/>
      <c r="AJR359" s="189"/>
      <c r="AJS359" s="189"/>
      <c r="AJT359" s="189"/>
      <c r="AJU359" s="189"/>
      <c r="AJV359" s="189"/>
      <c r="AJW359" s="189"/>
      <c r="AJX359" s="189"/>
      <c r="AJY359" s="189"/>
      <c r="AJZ359" s="189"/>
      <c r="AKA359" s="189"/>
      <c r="AKB359" s="189"/>
      <c r="AKC359" s="189"/>
      <c r="AKD359" s="189"/>
      <c r="AKE359" s="189"/>
      <c r="AKF359" s="189"/>
      <c r="AKG359" s="189"/>
      <c r="AKH359" s="189"/>
      <c r="AKI359" s="189"/>
      <c r="AKJ359" s="189"/>
      <c r="AKK359" s="189"/>
      <c r="AKL359" s="189"/>
      <c r="AKM359" s="189"/>
      <c r="AKN359" s="189"/>
      <c r="AKO359" s="189"/>
      <c r="AKP359" s="189"/>
      <c r="AKQ359" s="189"/>
      <c r="AKR359" s="189"/>
      <c r="AKS359" s="189"/>
      <c r="AKT359" s="189"/>
      <c r="AKU359" s="189"/>
      <c r="AKV359" s="189"/>
      <c r="AKW359" s="189"/>
      <c r="AKX359" s="189"/>
      <c r="AKY359" s="189"/>
      <c r="AKZ359" s="189"/>
      <c r="ALA359" s="189"/>
      <c r="ALB359" s="189"/>
      <c r="ALC359" s="189"/>
      <c r="ALD359" s="189"/>
      <c r="ALE359" s="189"/>
      <c r="ALF359" s="189"/>
      <c r="ALG359" s="189"/>
      <c r="ALH359" s="189"/>
      <c r="ALI359" s="189"/>
      <c r="ALJ359" s="189"/>
      <c r="ALK359" s="189"/>
      <c r="ALL359" s="189"/>
      <c r="ALM359" s="189"/>
      <c r="ALN359" s="189"/>
      <c r="ALO359" s="189"/>
      <c r="ALP359" s="189"/>
      <c r="ALQ359" s="189"/>
      <c r="ALR359" s="189"/>
      <c r="ALS359" s="189"/>
      <c r="ALT359" s="189"/>
      <c r="ALU359" s="189"/>
      <c r="ALV359" s="189"/>
      <c r="ALW359" s="189"/>
      <c r="ALX359" s="189"/>
      <c r="ALY359" s="189"/>
      <c r="ALZ359" s="189"/>
      <c r="AMA359" s="189"/>
      <c r="AMB359" s="189"/>
      <c r="AMC359" s="189"/>
      <c r="AMD359" s="189"/>
      <c r="AME359" s="189"/>
      <c r="AMF359" s="189"/>
      <c r="AMG359" s="189"/>
      <c r="AMH359" s="189"/>
      <c r="AMI359" s="189"/>
      <c r="AMJ359" s="189"/>
    </row>
    <row r="360" s="226" customFormat="true" ht="36" hidden="false" customHeight="false" outlineLevel="0" collapsed="false">
      <c r="A360" s="119"/>
      <c r="B360" s="177"/>
      <c r="C360" s="178"/>
      <c r="D360" s="190"/>
      <c r="E360" s="190"/>
      <c r="F360" s="183"/>
      <c r="G360" s="186"/>
      <c r="H360" s="184"/>
      <c r="I360" s="191" t="s">
        <v>1801</v>
      </c>
      <c r="J360" s="187" t="s">
        <v>6</v>
      </c>
      <c r="K360" s="185" t="s">
        <v>1802</v>
      </c>
      <c r="L360" s="186" t="str">
        <f aca="false">VLOOKUP(K360,CódigosRetorno!$A$2:$B$1795,2,FALSE())</f>
        <v>El valor del tag codigo de tributo internacional no corresponde al esperado.</v>
      </c>
      <c r="M360" s="184" t="s">
        <v>1658</v>
      </c>
      <c r="N360" s="188"/>
      <c r="O360" s="189"/>
      <c r="P360" s="189"/>
      <c r="Q360" s="189"/>
      <c r="R360" s="189"/>
      <c r="S360" s="189"/>
      <c r="T360" s="189"/>
      <c r="U360" s="189"/>
      <c r="V360" s="189"/>
      <c r="W360" s="189"/>
      <c r="X360" s="189"/>
      <c r="Y360" s="189"/>
      <c r="Z360" s="189"/>
      <c r="AA360" s="189"/>
      <c r="AB360" s="189"/>
      <c r="AC360" s="189"/>
      <c r="AD360" s="189"/>
      <c r="AE360" s="189"/>
      <c r="AF360" s="189"/>
      <c r="AG360" s="189"/>
      <c r="AH360" s="189"/>
      <c r="AI360" s="189"/>
      <c r="AJ360" s="189"/>
      <c r="AK360" s="189"/>
      <c r="AL360" s="189"/>
      <c r="AM360" s="189"/>
      <c r="AN360" s="189"/>
      <c r="AO360" s="189"/>
      <c r="AP360" s="189"/>
      <c r="AQ360" s="189"/>
      <c r="AR360" s="189"/>
      <c r="AS360" s="189"/>
      <c r="AT360" s="189"/>
      <c r="AU360" s="189"/>
      <c r="AV360" s="189"/>
      <c r="AW360" s="189"/>
      <c r="AX360" s="189"/>
      <c r="AY360" s="189"/>
      <c r="AZ360" s="189"/>
      <c r="BA360" s="189"/>
      <c r="BB360" s="189"/>
      <c r="BC360" s="189"/>
      <c r="BD360" s="189"/>
      <c r="BE360" s="189"/>
      <c r="BF360" s="189"/>
      <c r="BG360" s="189"/>
      <c r="BH360" s="189"/>
      <c r="BI360" s="189"/>
      <c r="BJ360" s="189"/>
      <c r="BK360" s="189"/>
      <c r="BL360" s="189"/>
      <c r="BM360" s="189"/>
      <c r="BN360" s="189"/>
      <c r="BO360" s="189"/>
      <c r="BP360" s="189"/>
      <c r="BQ360" s="189"/>
      <c r="BR360" s="189"/>
      <c r="BS360" s="189"/>
      <c r="BT360" s="189"/>
      <c r="BU360" s="189"/>
      <c r="BV360" s="189"/>
      <c r="BW360" s="189"/>
      <c r="BX360" s="189"/>
      <c r="BY360" s="189"/>
      <c r="BZ360" s="189"/>
      <c r="CA360" s="189"/>
      <c r="CB360" s="189"/>
      <c r="CC360" s="189"/>
      <c r="CD360" s="189"/>
      <c r="CE360" s="189"/>
      <c r="CF360" s="189"/>
      <c r="CG360" s="189"/>
      <c r="CH360" s="189"/>
      <c r="CI360" s="189"/>
      <c r="CJ360" s="189"/>
      <c r="CK360" s="189"/>
      <c r="CL360" s="189"/>
      <c r="CM360" s="189"/>
      <c r="CN360" s="189"/>
      <c r="CO360" s="189"/>
      <c r="CP360" s="189"/>
      <c r="CQ360" s="189"/>
      <c r="CR360" s="189"/>
      <c r="CS360" s="189"/>
      <c r="CT360" s="189"/>
      <c r="CU360" s="189"/>
      <c r="CV360" s="189"/>
      <c r="CW360" s="189"/>
      <c r="CX360" s="189"/>
      <c r="CY360" s="189"/>
      <c r="CZ360" s="189"/>
      <c r="DA360" s="189"/>
      <c r="DB360" s="189"/>
      <c r="DC360" s="189"/>
      <c r="DD360" s="189"/>
      <c r="DE360" s="189"/>
      <c r="DF360" s="189"/>
      <c r="DG360" s="189"/>
      <c r="DH360" s="189"/>
      <c r="DI360" s="189"/>
      <c r="DJ360" s="189"/>
      <c r="DK360" s="189"/>
      <c r="DL360" s="189"/>
      <c r="DM360" s="189"/>
      <c r="DN360" s="189"/>
      <c r="DO360" s="189"/>
      <c r="DP360" s="189"/>
      <c r="DQ360" s="189"/>
      <c r="DR360" s="189"/>
      <c r="DS360" s="189"/>
      <c r="DT360" s="189"/>
      <c r="DU360" s="189"/>
      <c r="DV360" s="189"/>
      <c r="DW360" s="189"/>
      <c r="DX360" s="189"/>
      <c r="DY360" s="189"/>
      <c r="DZ360" s="189"/>
      <c r="EA360" s="189"/>
      <c r="EB360" s="189"/>
      <c r="EC360" s="189"/>
      <c r="ED360" s="189"/>
      <c r="EE360" s="189"/>
      <c r="EF360" s="189"/>
      <c r="EG360" s="189"/>
      <c r="EH360" s="189"/>
      <c r="EI360" s="189"/>
      <c r="EJ360" s="189"/>
      <c r="EK360" s="189"/>
      <c r="EL360" s="189"/>
      <c r="EM360" s="189"/>
      <c r="EN360" s="189"/>
      <c r="EO360" s="189"/>
      <c r="EP360" s="189"/>
      <c r="EQ360" s="189"/>
      <c r="ER360" s="189"/>
      <c r="ES360" s="189"/>
      <c r="ET360" s="189"/>
      <c r="EU360" s="189"/>
      <c r="EV360" s="189"/>
      <c r="EW360" s="189"/>
      <c r="EX360" s="189"/>
      <c r="EY360" s="189"/>
      <c r="EZ360" s="189"/>
      <c r="FA360" s="189"/>
      <c r="FB360" s="189"/>
      <c r="FC360" s="189"/>
      <c r="FD360" s="189"/>
      <c r="FE360" s="189"/>
      <c r="FF360" s="189"/>
      <c r="FG360" s="189"/>
      <c r="FH360" s="189"/>
      <c r="FI360" s="189"/>
      <c r="FJ360" s="189"/>
      <c r="FK360" s="189"/>
      <c r="FL360" s="189"/>
      <c r="FM360" s="189"/>
      <c r="FN360" s="189"/>
      <c r="FO360" s="189"/>
      <c r="FP360" s="189"/>
      <c r="FQ360" s="189"/>
      <c r="FR360" s="189"/>
      <c r="FS360" s="189"/>
      <c r="FT360" s="189"/>
      <c r="FU360" s="189"/>
      <c r="FV360" s="189"/>
      <c r="FW360" s="189"/>
      <c r="FX360" s="189"/>
      <c r="FY360" s="189"/>
      <c r="FZ360" s="189"/>
      <c r="GA360" s="189"/>
      <c r="GB360" s="189"/>
      <c r="GC360" s="189"/>
      <c r="GD360" s="189"/>
      <c r="GE360" s="189"/>
      <c r="GF360" s="189"/>
      <c r="GG360" s="189"/>
      <c r="GH360" s="189"/>
      <c r="GI360" s="189"/>
      <c r="GJ360" s="189"/>
      <c r="GK360" s="189"/>
      <c r="GL360" s="189"/>
      <c r="GM360" s="189"/>
      <c r="GN360" s="189"/>
      <c r="GO360" s="189"/>
      <c r="GP360" s="189"/>
      <c r="GQ360" s="189"/>
      <c r="GR360" s="189"/>
      <c r="GS360" s="189"/>
      <c r="GT360" s="189"/>
      <c r="GU360" s="189"/>
      <c r="GV360" s="189"/>
      <c r="GW360" s="189"/>
      <c r="GX360" s="189"/>
      <c r="GY360" s="189"/>
      <c r="GZ360" s="189"/>
      <c r="HA360" s="189"/>
      <c r="HB360" s="189"/>
      <c r="HC360" s="189"/>
      <c r="HD360" s="189"/>
      <c r="HE360" s="189"/>
      <c r="HF360" s="189"/>
      <c r="HG360" s="189"/>
      <c r="HH360" s="189"/>
      <c r="HI360" s="189"/>
      <c r="HJ360" s="189"/>
      <c r="HK360" s="189"/>
      <c r="HL360" s="189"/>
      <c r="HM360" s="189"/>
      <c r="HN360" s="189"/>
      <c r="HO360" s="189"/>
      <c r="HP360" s="189"/>
      <c r="HQ360" s="189"/>
      <c r="HR360" s="189"/>
      <c r="HS360" s="189"/>
      <c r="HT360" s="189"/>
      <c r="HU360" s="189"/>
      <c r="HV360" s="189"/>
      <c r="HW360" s="189"/>
      <c r="HX360" s="189"/>
      <c r="HY360" s="189"/>
      <c r="HZ360" s="189"/>
      <c r="IA360" s="189"/>
      <c r="IB360" s="189"/>
      <c r="IC360" s="189"/>
      <c r="ID360" s="189"/>
      <c r="IE360" s="189"/>
      <c r="IF360" s="189"/>
      <c r="IG360" s="189"/>
      <c r="IH360" s="189"/>
      <c r="II360" s="189"/>
      <c r="IJ360" s="189"/>
      <c r="IK360" s="189"/>
      <c r="IL360" s="189"/>
      <c r="IM360" s="189"/>
      <c r="IN360" s="189"/>
      <c r="IO360" s="189"/>
      <c r="IP360" s="189"/>
      <c r="IQ360" s="189"/>
      <c r="IR360" s="189"/>
      <c r="IS360" s="189"/>
      <c r="IT360" s="189"/>
      <c r="IU360" s="189"/>
      <c r="IV360" s="189"/>
      <c r="IW360" s="189"/>
      <c r="IX360" s="189"/>
      <c r="IY360" s="189"/>
      <c r="IZ360" s="189"/>
      <c r="JA360" s="189"/>
      <c r="JB360" s="189"/>
      <c r="JC360" s="189"/>
      <c r="JD360" s="189"/>
      <c r="JE360" s="189"/>
      <c r="JF360" s="189"/>
      <c r="JG360" s="189"/>
      <c r="JH360" s="189"/>
      <c r="JI360" s="189"/>
      <c r="JJ360" s="189"/>
      <c r="JK360" s="189"/>
      <c r="JL360" s="189"/>
      <c r="JM360" s="189"/>
      <c r="JN360" s="189"/>
      <c r="JO360" s="189"/>
      <c r="JP360" s="189"/>
      <c r="JQ360" s="189"/>
      <c r="JR360" s="189"/>
      <c r="JS360" s="189"/>
      <c r="JT360" s="189"/>
      <c r="JU360" s="189"/>
      <c r="JV360" s="189"/>
      <c r="JW360" s="189"/>
      <c r="JX360" s="189"/>
      <c r="JY360" s="189"/>
      <c r="JZ360" s="189"/>
      <c r="KA360" s="189"/>
      <c r="KB360" s="189"/>
      <c r="KC360" s="189"/>
      <c r="KD360" s="189"/>
      <c r="KE360" s="189"/>
      <c r="KF360" s="189"/>
      <c r="KG360" s="189"/>
      <c r="KH360" s="189"/>
      <c r="KI360" s="189"/>
      <c r="KJ360" s="189"/>
      <c r="KK360" s="189"/>
      <c r="KL360" s="189"/>
      <c r="KM360" s="189"/>
      <c r="KN360" s="189"/>
      <c r="KO360" s="189"/>
      <c r="KP360" s="189"/>
      <c r="KQ360" s="189"/>
      <c r="KR360" s="189"/>
      <c r="KS360" s="189"/>
      <c r="KT360" s="189"/>
      <c r="KU360" s="189"/>
      <c r="KV360" s="189"/>
      <c r="KW360" s="189"/>
      <c r="KX360" s="189"/>
      <c r="KY360" s="189"/>
      <c r="KZ360" s="189"/>
      <c r="LA360" s="189"/>
      <c r="LB360" s="189"/>
      <c r="LC360" s="189"/>
      <c r="LD360" s="189"/>
      <c r="LE360" s="189"/>
      <c r="LF360" s="189"/>
      <c r="LG360" s="189"/>
      <c r="LH360" s="189"/>
      <c r="LI360" s="189"/>
      <c r="LJ360" s="189"/>
      <c r="LK360" s="189"/>
      <c r="LL360" s="189"/>
      <c r="LM360" s="189"/>
      <c r="LN360" s="189"/>
      <c r="LO360" s="189"/>
      <c r="LP360" s="189"/>
      <c r="LQ360" s="189"/>
      <c r="LR360" s="189"/>
      <c r="LS360" s="189"/>
      <c r="LT360" s="189"/>
      <c r="LU360" s="189"/>
      <c r="LV360" s="189"/>
      <c r="LW360" s="189"/>
      <c r="LX360" s="189"/>
      <c r="LY360" s="189"/>
      <c r="LZ360" s="189"/>
      <c r="MA360" s="189"/>
      <c r="MB360" s="189"/>
      <c r="MC360" s="189"/>
      <c r="MD360" s="189"/>
      <c r="ME360" s="189"/>
      <c r="MF360" s="189"/>
      <c r="MG360" s="189"/>
      <c r="MH360" s="189"/>
      <c r="MI360" s="189"/>
      <c r="MJ360" s="189"/>
      <c r="MK360" s="189"/>
      <c r="ML360" s="189"/>
      <c r="MM360" s="189"/>
      <c r="MN360" s="189"/>
      <c r="MO360" s="189"/>
      <c r="MP360" s="189"/>
      <c r="MQ360" s="189"/>
      <c r="MR360" s="189"/>
      <c r="MS360" s="189"/>
      <c r="MT360" s="189"/>
      <c r="MU360" s="189"/>
      <c r="MV360" s="189"/>
      <c r="MW360" s="189"/>
      <c r="MX360" s="189"/>
      <c r="MY360" s="189"/>
      <c r="MZ360" s="189"/>
      <c r="NA360" s="189"/>
      <c r="NB360" s="189"/>
      <c r="NC360" s="189"/>
      <c r="ND360" s="189"/>
      <c r="NE360" s="189"/>
      <c r="NF360" s="189"/>
      <c r="NG360" s="189"/>
      <c r="NH360" s="189"/>
      <c r="NI360" s="189"/>
      <c r="NJ360" s="189"/>
      <c r="NK360" s="189"/>
      <c r="NL360" s="189"/>
      <c r="NM360" s="189"/>
      <c r="NN360" s="189"/>
      <c r="NO360" s="189"/>
      <c r="NP360" s="189"/>
      <c r="NQ360" s="189"/>
      <c r="NR360" s="189"/>
      <c r="NS360" s="189"/>
      <c r="NT360" s="189"/>
      <c r="NU360" s="189"/>
      <c r="NV360" s="189"/>
      <c r="NW360" s="189"/>
      <c r="NX360" s="189"/>
      <c r="NY360" s="189"/>
      <c r="NZ360" s="189"/>
      <c r="OA360" s="189"/>
      <c r="OB360" s="189"/>
      <c r="OC360" s="189"/>
      <c r="OD360" s="189"/>
      <c r="OE360" s="189"/>
      <c r="OF360" s="189"/>
      <c r="OG360" s="189"/>
      <c r="OH360" s="189"/>
      <c r="OI360" s="189"/>
      <c r="OJ360" s="189"/>
      <c r="OK360" s="189"/>
      <c r="OL360" s="189"/>
      <c r="OM360" s="189"/>
      <c r="ON360" s="189"/>
      <c r="OO360" s="189"/>
      <c r="OP360" s="189"/>
      <c r="OQ360" s="189"/>
      <c r="OR360" s="189"/>
      <c r="OS360" s="189"/>
      <c r="OT360" s="189"/>
      <c r="OU360" s="189"/>
      <c r="OV360" s="189"/>
      <c r="OW360" s="189"/>
      <c r="OX360" s="189"/>
      <c r="OY360" s="189"/>
      <c r="OZ360" s="189"/>
      <c r="PA360" s="189"/>
      <c r="PB360" s="189"/>
      <c r="PC360" s="189"/>
      <c r="PD360" s="189"/>
      <c r="PE360" s="189"/>
      <c r="PF360" s="189"/>
      <c r="PG360" s="189"/>
      <c r="PH360" s="189"/>
      <c r="PI360" s="189"/>
      <c r="PJ360" s="189"/>
      <c r="PK360" s="189"/>
      <c r="PL360" s="189"/>
      <c r="PM360" s="189"/>
      <c r="PN360" s="189"/>
      <c r="PO360" s="189"/>
      <c r="PP360" s="189"/>
      <c r="PQ360" s="189"/>
      <c r="PR360" s="189"/>
      <c r="PS360" s="189"/>
      <c r="PT360" s="189"/>
      <c r="PU360" s="189"/>
      <c r="PV360" s="189"/>
      <c r="PW360" s="189"/>
      <c r="PX360" s="189"/>
      <c r="PY360" s="189"/>
      <c r="PZ360" s="189"/>
      <c r="QA360" s="189"/>
      <c r="QB360" s="189"/>
      <c r="QC360" s="189"/>
      <c r="QD360" s="189"/>
      <c r="QE360" s="189"/>
      <c r="QF360" s="189"/>
      <c r="QG360" s="189"/>
      <c r="QH360" s="189"/>
      <c r="QI360" s="189"/>
      <c r="QJ360" s="189"/>
      <c r="QK360" s="189"/>
      <c r="QL360" s="189"/>
      <c r="QM360" s="189"/>
      <c r="QN360" s="189"/>
      <c r="QO360" s="189"/>
      <c r="QP360" s="189"/>
      <c r="QQ360" s="189"/>
      <c r="QR360" s="189"/>
      <c r="QS360" s="189"/>
      <c r="QT360" s="189"/>
      <c r="QU360" s="189"/>
      <c r="QV360" s="189"/>
      <c r="QW360" s="189"/>
      <c r="QX360" s="189"/>
      <c r="QY360" s="189"/>
      <c r="QZ360" s="189"/>
      <c r="RA360" s="189"/>
      <c r="RB360" s="189"/>
      <c r="RC360" s="189"/>
      <c r="RD360" s="189"/>
      <c r="RE360" s="189"/>
      <c r="RF360" s="189"/>
      <c r="RG360" s="189"/>
      <c r="RH360" s="189"/>
      <c r="RI360" s="189"/>
      <c r="RJ360" s="189"/>
      <c r="RK360" s="189"/>
      <c r="RL360" s="189"/>
      <c r="RM360" s="189"/>
      <c r="RN360" s="189"/>
      <c r="RO360" s="189"/>
      <c r="RP360" s="189"/>
      <c r="RQ360" s="189"/>
      <c r="RR360" s="189"/>
      <c r="RS360" s="189"/>
      <c r="RT360" s="189"/>
      <c r="RU360" s="189"/>
      <c r="RV360" s="189"/>
      <c r="RW360" s="189"/>
      <c r="RX360" s="189"/>
      <c r="RY360" s="189"/>
      <c r="RZ360" s="189"/>
      <c r="SA360" s="189"/>
      <c r="SB360" s="189"/>
      <c r="SC360" s="189"/>
      <c r="SD360" s="189"/>
      <c r="SE360" s="189"/>
      <c r="SF360" s="189"/>
      <c r="SG360" s="189"/>
      <c r="SH360" s="189"/>
      <c r="SI360" s="189"/>
      <c r="SJ360" s="189"/>
      <c r="SK360" s="189"/>
      <c r="SL360" s="189"/>
      <c r="SM360" s="189"/>
      <c r="SN360" s="189"/>
      <c r="SO360" s="189"/>
      <c r="SP360" s="189"/>
      <c r="SQ360" s="189"/>
      <c r="SR360" s="189"/>
      <c r="SS360" s="189"/>
      <c r="ST360" s="189"/>
      <c r="SU360" s="189"/>
      <c r="SV360" s="189"/>
      <c r="SW360" s="189"/>
      <c r="SX360" s="189"/>
      <c r="SY360" s="189"/>
      <c r="SZ360" s="189"/>
      <c r="TA360" s="189"/>
      <c r="TB360" s="189"/>
      <c r="TC360" s="189"/>
      <c r="TD360" s="189"/>
      <c r="TE360" s="189"/>
      <c r="TF360" s="189"/>
      <c r="TG360" s="189"/>
      <c r="TH360" s="189"/>
      <c r="TI360" s="189"/>
      <c r="TJ360" s="189"/>
      <c r="TK360" s="189"/>
      <c r="TL360" s="189"/>
      <c r="TM360" s="189"/>
      <c r="TN360" s="189"/>
      <c r="TO360" s="189"/>
      <c r="TP360" s="189"/>
      <c r="TQ360" s="189"/>
      <c r="TR360" s="189"/>
      <c r="TS360" s="189"/>
      <c r="TT360" s="189"/>
      <c r="TU360" s="189"/>
      <c r="TV360" s="189"/>
      <c r="TW360" s="189"/>
      <c r="TX360" s="189"/>
      <c r="TY360" s="189"/>
      <c r="TZ360" s="189"/>
      <c r="UA360" s="189"/>
      <c r="UB360" s="189"/>
      <c r="UC360" s="189"/>
      <c r="UD360" s="189"/>
      <c r="UE360" s="189"/>
      <c r="UF360" s="189"/>
      <c r="UG360" s="189"/>
      <c r="UH360" s="189"/>
      <c r="UI360" s="189"/>
      <c r="UJ360" s="189"/>
      <c r="UK360" s="189"/>
      <c r="UL360" s="189"/>
      <c r="UM360" s="189"/>
      <c r="UN360" s="189"/>
      <c r="UO360" s="189"/>
      <c r="UP360" s="189"/>
      <c r="UQ360" s="189"/>
      <c r="UR360" s="189"/>
      <c r="US360" s="189"/>
      <c r="UT360" s="189"/>
      <c r="UU360" s="189"/>
      <c r="UV360" s="189"/>
      <c r="UW360" s="189"/>
      <c r="UX360" s="189"/>
      <c r="UY360" s="189"/>
      <c r="UZ360" s="189"/>
      <c r="VA360" s="189"/>
      <c r="VB360" s="189"/>
      <c r="VC360" s="189"/>
      <c r="VD360" s="189"/>
      <c r="VE360" s="189"/>
      <c r="VF360" s="189"/>
      <c r="VG360" s="189"/>
      <c r="VH360" s="189"/>
      <c r="VI360" s="189"/>
      <c r="VJ360" s="189"/>
      <c r="VK360" s="189"/>
      <c r="VL360" s="189"/>
      <c r="VM360" s="189"/>
      <c r="VN360" s="189"/>
      <c r="VO360" s="189"/>
      <c r="VP360" s="189"/>
      <c r="VQ360" s="189"/>
      <c r="VR360" s="189"/>
      <c r="VS360" s="189"/>
      <c r="VT360" s="189"/>
      <c r="VU360" s="189"/>
      <c r="VV360" s="189"/>
      <c r="VW360" s="189"/>
      <c r="VX360" s="189"/>
      <c r="VY360" s="189"/>
      <c r="VZ360" s="189"/>
      <c r="WA360" s="189"/>
      <c r="WB360" s="189"/>
      <c r="WC360" s="189"/>
      <c r="WD360" s="189"/>
      <c r="WE360" s="189"/>
      <c r="WF360" s="189"/>
      <c r="WG360" s="189"/>
      <c r="WH360" s="189"/>
      <c r="WI360" s="189"/>
      <c r="WJ360" s="189"/>
      <c r="WK360" s="189"/>
      <c r="WL360" s="189"/>
      <c r="WM360" s="189"/>
      <c r="WN360" s="189"/>
      <c r="WO360" s="189"/>
      <c r="WP360" s="189"/>
      <c r="WQ360" s="189"/>
      <c r="WR360" s="189"/>
      <c r="WS360" s="189"/>
      <c r="WT360" s="189"/>
      <c r="WU360" s="189"/>
      <c r="WV360" s="189"/>
      <c r="WW360" s="189"/>
      <c r="WX360" s="189"/>
      <c r="WY360" s="189"/>
      <c r="WZ360" s="189"/>
      <c r="XA360" s="189"/>
      <c r="XB360" s="189"/>
      <c r="XC360" s="189"/>
      <c r="XD360" s="189"/>
      <c r="XE360" s="189"/>
      <c r="XF360" s="189"/>
      <c r="XG360" s="189"/>
      <c r="XH360" s="189"/>
      <c r="XI360" s="189"/>
      <c r="XJ360" s="189"/>
      <c r="XK360" s="189"/>
      <c r="XL360" s="189"/>
      <c r="XM360" s="189"/>
      <c r="XN360" s="189"/>
      <c r="XO360" s="189"/>
      <c r="XP360" s="189"/>
      <c r="XQ360" s="189"/>
      <c r="XR360" s="189"/>
      <c r="XS360" s="189"/>
      <c r="XT360" s="189"/>
      <c r="XU360" s="189"/>
      <c r="XV360" s="189"/>
      <c r="XW360" s="189"/>
      <c r="XX360" s="189"/>
      <c r="XY360" s="189"/>
      <c r="XZ360" s="189"/>
      <c r="YA360" s="189"/>
      <c r="YB360" s="189"/>
      <c r="YC360" s="189"/>
      <c r="YD360" s="189"/>
      <c r="YE360" s="189"/>
      <c r="YF360" s="189"/>
      <c r="YG360" s="189"/>
      <c r="YH360" s="189"/>
      <c r="YI360" s="189"/>
      <c r="YJ360" s="189"/>
      <c r="YK360" s="189"/>
      <c r="YL360" s="189"/>
      <c r="YM360" s="189"/>
      <c r="YN360" s="189"/>
      <c r="YO360" s="189"/>
      <c r="YP360" s="189"/>
      <c r="YQ360" s="189"/>
      <c r="YR360" s="189"/>
      <c r="YS360" s="189"/>
      <c r="YT360" s="189"/>
      <c r="YU360" s="189"/>
      <c r="YV360" s="189"/>
      <c r="YW360" s="189"/>
      <c r="YX360" s="189"/>
      <c r="YY360" s="189"/>
      <c r="YZ360" s="189"/>
      <c r="ZA360" s="189"/>
      <c r="ZB360" s="189"/>
      <c r="ZC360" s="189"/>
      <c r="ZD360" s="189"/>
      <c r="ZE360" s="189"/>
      <c r="ZF360" s="189"/>
      <c r="ZG360" s="189"/>
      <c r="ZH360" s="189"/>
      <c r="ZI360" s="189"/>
      <c r="ZJ360" s="189"/>
      <c r="ZK360" s="189"/>
      <c r="ZL360" s="189"/>
      <c r="ZM360" s="189"/>
      <c r="ZN360" s="189"/>
      <c r="ZO360" s="189"/>
      <c r="ZP360" s="189"/>
      <c r="ZQ360" s="189"/>
      <c r="ZR360" s="189"/>
      <c r="ZS360" s="189"/>
      <c r="ZT360" s="189"/>
      <c r="ZU360" s="189"/>
      <c r="ZV360" s="189"/>
      <c r="ZW360" s="189"/>
      <c r="ZX360" s="189"/>
      <c r="ZY360" s="189"/>
      <c r="ZZ360" s="189"/>
      <c r="AAA360" s="189"/>
      <c r="AAB360" s="189"/>
      <c r="AAC360" s="189"/>
      <c r="AAD360" s="189"/>
      <c r="AAE360" s="189"/>
      <c r="AAF360" s="189"/>
      <c r="AAG360" s="189"/>
      <c r="AAH360" s="189"/>
      <c r="AAI360" s="189"/>
      <c r="AAJ360" s="189"/>
      <c r="AAK360" s="189"/>
      <c r="AAL360" s="189"/>
      <c r="AAM360" s="189"/>
      <c r="AAN360" s="189"/>
      <c r="AAO360" s="189"/>
      <c r="AAP360" s="189"/>
      <c r="AAQ360" s="189"/>
      <c r="AAR360" s="189"/>
      <c r="AAS360" s="189"/>
      <c r="AAT360" s="189"/>
      <c r="AAU360" s="189"/>
      <c r="AAV360" s="189"/>
      <c r="AAW360" s="189"/>
      <c r="AAX360" s="189"/>
      <c r="AAY360" s="189"/>
      <c r="AAZ360" s="189"/>
      <c r="ABA360" s="189"/>
      <c r="ABB360" s="189"/>
      <c r="ABC360" s="189"/>
      <c r="ABD360" s="189"/>
      <c r="ABE360" s="189"/>
      <c r="ABF360" s="189"/>
      <c r="ABG360" s="189"/>
      <c r="ABH360" s="189"/>
      <c r="ABI360" s="189"/>
      <c r="ABJ360" s="189"/>
      <c r="ABK360" s="189"/>
      <c r="ABL360" s="189"/>
      <c r="ABM360" s="189"/>
      <c r="ABN360" s="189"/>
      <c r="ABO360" s="189"/>
      <c r="ABP360" s="189"/>
      <c r="ABQ360" s="189"/>
      <c r="ABR360" s="189"/>
      <c r="ABS360" s="189"/>
      <c r="ABT360" s="189"/>
      <c r="ABU360" s="189"/>
      <c r="ABV360" s="189"/>
      <c r="ABW360" s="189"/>
      <c r="ABX360" s="189"/>
      <c r="ABY360" s="189"/>
      <c r="ABZ360" s="189"/>
      <c r="ACA360" s="189"/>
      <c r="ACB360" s="189"/>
      <c r="ACC360" s="189"/>
      <c r="ACD360" s="189"/>
      <c r="ACE360" s="189"/>
      <c r="ACF360" s="189"/>
      <c r="ACG360" s="189"/>
      <c r="ACH360" s="189"/>
      <c r="ACI360" s="189"/>
      <c r="ACJ360" s="189"/>
      <c r="ACK360" s="189"/>
      <c r="ACL360" s="189"/>
      <c r="ACM360" s="189"/>
      <c r="ACN360" s="189"/>
      <c r="ACO360" s="189"/>
      <c r="ACP360" s="189"/>
      <c r="ACQ360" s="189"/>
      <c r="ACR360" s="189"/>
      <c r="ACS360" s="189"/>
      <c r="ACT360" s="189"/>
      <c r="ACU360" s="189"/>
      <c r="ACV360" s="189"/>
      <c r="ACW360" s="189"/>
      <c r="ACX360" s="189"/>
      <c r="ACY360" s="189"/>
      <c r="ACZ360" s="189"/>
      <c r="ADA360" s="189"/>
      <c r="ADB360" s="189"/>
      <c r="ADC360" s="189"/>
      <c r="ADD360" s="189"/>
      <c r="ADE360" s="189"/>
      <c r="ADF360" s="189"/>
      <c r="ADG360" s="189"/>
      <c r="ADH360" s="189"/>
      <c r="ADI360" s="189"/>
      <c r="ADJ360" s="189"/>
      <c r="ADK360" s="189"/>
      <c r="ADL360" s="189"/>
      <c r="ADM360" s="189"/>
      <c r="ADN360" s="189"/>
      <c r="ADO360" s="189"/>
      <c r="ADP360" s="189"/>
      <c r="ADQ360" s="189"/>
      <c r="ADR360" s="189"/>
      <c r="ADS360" s="189"/>
      <c r="ADT360" s="189"/>
      <c r="ADU360" s="189"/>
      <c r="ADV360" s="189"/>
      <c r="ADW360" s="189"/>
      <c r="ADX360" s="189"/>
      <c r="ADY360" s="189"/>
      <c r="ADZ360" s="189"/>
      <c r="AEA360" s="189"/>
      <c r="AEB360" s="189"/>
      <c r="AEC360" s="189"/>
      <c r="AED360" s="189"/>
      <c r="AEE360" s="189"/>
      <c r="AEF360" s="189"/>
      <c r="AEG360" s="189"/>
      <c r="AEH360" s="189"/>
      <c r="AEI360" s="189"/>
      <c r="AEJ360" s="189"/>
      <c r="AEK360" s="189"/>
      <c r="AEL360" s="189"/>
      <c r="AEM360" s="189"/>
      <c r="AEN360" s="189"/>
      <c r="AEO360" s="189"/>
      <c r="AEP360" s="189"/>
      <c r="AEQ360" s="189"/>
      <c r="AER360" s="189"/>
      <c r="AES360" s="189"/>
      <c r="AET360" s="189"/>
      <c r="AEU360" s="189"/>
      <c r="AEV360" s="189"/>
      <c r="AEW360" s="189"/>
      <c r="AEX360" s="189"/>
      <c r="AEY360" s="189"/>
      <c r="AEZ360" s="189"/>
      <c r="AFA360" s="189"/>
      <c r="AFB360" s="189"/>
      <c r="AFC360" s="189"/>
      <c r="AFD360" s="189"/>
      <c r="AFE360" s="189"/>
      <c r="AFF360" s="189"/>
      <c r="AFG360" s="189"/>
      <c r="AFH360" s="189"/>
      <c r="AFI360" s="189"/>
      <c r="AFJ360" s="189"/>
      <c r="AFK360" s="189"/>
      <c r="AFL360" s="189"/>
      <c r="AFM360" s="189"/>
      <c r="AFN360" s="189"/>
      <c r="AFO360" s="189"/>
      <c r="AFP360" s="189"/>
      <c r="AFQ360" s="189"/>
      <c r="AFR360" s="189"/>
      <c r="AFS360" s="189"/>
      <c r="AFT360" s="189"/>
      <c r="AFU360" s="189"/>
      <c r="AFV360" s="189"/>
      <c r="AFW360" s="189"/>
      <c r="AFX360" s="189"/>
      <c r="AFY360" s="189"/>
      <c r="AFZ360" s="189"/>
      <c r="AGA360" s="189"/>
      <c r="AGB360" s="189"/>
      <c r="AGC360" s="189"/>
      <c r="AGD360" s="189"/>
      <c r="AGE360" s="189"/>
      <c r="AGF360" s="189"/>
      <c r="AGG360" s="189"/>
      <c r="AGH360" s="189"/>
      <c r="AGI360" s="189"/>
      <c r="AGJ360" s="189"/>
      <c r="AGK360" s="189"/>
      <c r="AGL360" s="189"/>
      <c r="AGM360" s="189"/>
      <c r="AGN360" s="189"/>
      <c r="AGO360" s="189"/>
      <c r="AGP360" s="189"/>
      <c r="AGQ360" s="189"/>
      <c r="AGR360" s="189"/>
      <c r="AGS360" s="189"/>
      <c r="AGT360" s="189"/>
      <c r="AGU360" s="189"/>
      <c r="AGV360" s="189"/>
      <c r="AGW360" s="189"/>
      <c r="AGX360" s="189"/>
      <c r="AGY360" s="189"/>
      <c r="AGZ360" s="189"/>
      <c r="AHA360" s="189"/>
      <c r="AHB360" s="189"/>
      <c r="AHC360" s="189"/>
      <c r="AHD360" s="189"/>
      <c r="AHE360" s="189"/>
      <c r="AHF360" s="189"/>
      <c r="AHG360" s="189"/>
      <c r="AHH360" s="189"/>
      <c r="AHI360" s="189"/>
      <c r="AHJ360" s="189"/>
      <c r="AHK360" s="189"/>
      <c r="AHL360" s="189"/>
      <c r="AHM360" s="189"/>
      <c r="AHN360" s="189"/>
      <c r="AHO360" s="189"/>
      <c r="AHP360" s="189"/>
      <c r="AHQ360" s="189"/>
      <c r="AHR360" s="189"/>
      <c r="AHS360" s="189"/>
      <c r="AHT360" s="189"/>
      <c r="AHU360" s="189"/>
      <c r="AHV360" s="189"/>
      <c r="AHW360" s="189"/>
      <c r="AHX360" s="189"/>
      <c r="AHY360" s="189"/>
      <c r="AHZ360" s="189"/>
      <c r="AIA360" s="189"/>
      <c r="AIB360" s="189"/>
      <c r="AIC360" s="189"/>
      <c r="AID360" s="189"/>
      <c r="AIE360" s="189"/>
      <c r="AIF360" s="189"/>
      <c r="AIG360" s="189"/>
      <c r="AIH360" s="189"/>
      <c r="AII360" s="189"/>
      <c r="AIJ360" s="189"/>
      <c r="AIK360" s="189"/>
      <c r="AIL360" s="189"/>
      <c r="AIM360" s="189"/>
      <c r="AIN360" s="189"/>
      <c r="AIO360" s="189"/>
      <c r="AIP360" s="189"/>
      <c r="AIQ360" s="189"/>
      <c r="AIR360" s="189"/>
      <c r="AIS360" s="189"/>
      <c r="AIT360" s="189"/>
      <c r="AIU360" s="189"/>
      <c r="AIV360" s="189"/>
      <c r="AIW360" s="189"/>
      <c r="AIX360" s="189"/>
      <c r="AIY360" s="189"/>
      <c r="AIZ360" s="189"/>
      <c r="AJA360" s="189"/>
      <c r="AJB360" s="189"/>
      <c r="AJC360" s="189"/>
      <c r="AJD360" s="189"/>
      <c r="AJE360" s="189"/>
      <c r="AJF360" s="189"/>
      <c r="AJG360" s="189"/>
      <c r="AJH360" s="189"/>
      <c r="AJI360" s="189"/>
      <c r="AJJ360" s="189"/>
      <c r="AJK360" s="189"/>
      <c r="AJL360" s="189"/>
      <c r="AJM360" s="189"/>
      <c r="AJN360" s="189"/>
      <c r="AJO360" s="189"/>
      <c r="AJP360" s="189"/>
      <c r="AJQ360" s="189"/>
      <c r="AJR360" s="189"/>
      <c r="AJS360" s="189"/>
      <c r="AJT360" s="189"/>
      <c r="AJU360" s="189"/>
      <c r="AJV360" s="189"/>
      <c r="AJW360" s="189"/>
      <c r="AJX360" s="189"/>
      <c r="AJY360" s="189"/>
      <c r="AJZ360" s="189"/>
      <c r="AKA360" s="189"/>
      <c r="AKB360" s="189"/>
      <c r="AKC360" s="189"/>
      <c r="AKD360" s="189"/>
      <c r="AKE360" s="189"/>
      <c r="AKF360" s="189"/>
      <c r="AKG360" s="189"/>
      <c r="AKH360" s="189"/>
      <c r="AKI360" s="189"/>
      <c r="AKJ360" s="189"/>
      <c r="AKK360" s="189"/>
      <c r="AKL360" s="189"/>
      <c r="AKM360" s="189"/>
      <c r="AKN360" s="189"/>
      <c r="AKO360" s="189"/>
      <c r="AKP360" s="189"/>
      <c r="AKQ360" s="189"/>
      <c r="AKR360" s="189"/>
      <c r="AKS360" s="189"/>
      <c r="AKT360" s="189"/>
      <c r="AKU360" s="189"/>
      <c r="AKV360" s="189"/>
      <c r="AKW360" s="189"/>
      <c r="AKX360" s="189"/>
      <c r="AKY360" s="189"/>
      <c r="AKZ360" s="189"/>
      <c r="ALA360" s="189"/>
      <c r="ALB360" s="189"/>
      <c r="ALC360" s="189"/>
      <c r="ALD360" s="189"/>
      <c r="ALE360" s="189"/>
      <c r="ALF360" s="189"/>
      <c r="ALG360" s="189"/>
      <c r="ALH360" s="189"/>
      <c r="ALI360" s="189"/>
      <c r="ALJ360" s="189"/>
      <c r="ALK360" s="189"/>
      <c r="ALL360" s="189"/>
      <c r="ALM360" s="189"/>
      <c r="ALN360" s="189"/>
      <c r="ALO360" s="189"/>
      <c r="ALP360" s="189"/>
      <c r="ALQ360" s="189"/>
      <c r="ALR360" s="189"/>
      <c r="ALS360" s="189"/>
      <c r="ALT360" s="189"/>
      <c r="ALU360" s="189"/>
      <c r="ALV360" s="189"/>
      <c r="ALW360" s="189"/>
      <c r="ALX360" s="189"/>
      <c r="ALY360" s="189"/>
      <c r="ALZ360" s="189"/>
      <c r="AMA360" s="189"/>
      <c r="AMB360" s="189"/>
      <c r="AMC360" s="189"/>
      <c r="AMD360" s="189"/>
      <c r="AME360" s="189"/>
      <c r="AMF360" s="189"/>
      <c r="AMG360" s="189"/>
      <c r="AMH360" s="189"/>
      <c r="AMI360" s="189"/>
      <c r="AMJ360" s="189"/>
    </row>
    <row r="361" s="226" customFormat="true" ht="24" hidden="false" customHeight="true" outlineLevel="0" collapsed="false">
      <c r="A361" s="184" t="s">
        <v>1828</v>
      </c>
      <c r="B361" s="191" t="s">
        <v>1829</v>
      </c>
      <c r="C361" s="183" t="s">
        <v>63</v>
      </c>
      <c r="D361" s="184" t="s">
        <v>184</v>
      </c>
      <c r="E361" s="184" t="s">
        <v>300</v>
      </c>
      <c r="F361" s="183" t="s">
        <v>1718</v>
      </c>
      <c r="G361" s="186" t="s">
        <v>1830</v>
      </c>
      <c r="H361" s="184" t="n">
        <v>1</v>
      </c>
      <c r="I361" s="191" t="s">
        <v>1631</v>
      </c>
      <c r="J361" s="187" t="s">
        <v>6</v>
      </c>
      <c r="K361" s="185" t="s">
        <v>1766</v>
      </c>
      <c r="L361" s="186" t="str">
        <f aca="false">VLOOKUP(K361,CódigosRetorno!$A$2:$B$1795,2,FALSE())</f>
        <v>El XML no contiene el tag o no existe información de total valor de venta globales</v>
      </c>
      <c r="M361" s="184" t="s">
        <v>8</v>
      </c>
      <c r="N361" s="188"/>
      <c r="O361" s="189"/>
      <c r="P361" s="189"/>
      <c r="Q361" s="189"/>
      <c r="R361" s="189"/>
      <c r="S361" s="189"/>
      <c r="T361" s="189"/>
      <c r="U361" s="189"/>
      <c r="V361" s="189"/>
      <c r="W361" s="189"/>
      <c r="X361" s="189"/>
      <c r="Y361" s="189"/>
      <c r="Z361" s="189"/>
      <c r="AA361" s="189"/>
      <c r="AB361" s="189"/>
      <c r="AC361" s="189"/>
      <c r="AD361" s="189"/>
      <c r="AE361" s="189"/>
      <c r="AF361" s="189"/>
      <c r="AG361" s="189"/>
      <c r="AH361" s="189"/>
      <c r="AI361" s="189"/>
      <c r="AJ361" s="189"/>
      <c r="AK361" s="189"/>
      <c r="AL361" s="189"/>
      <c r="AM361" s="189"/>
      <c r="AN361" s="189"/>
      <c r="AO361" s="189"/>
      <c r="AP361" s="189"/>
      <c r="AQ361" s="189"/>
      <c r="AR361" s="189"/>
      <c r="AS361" s="189"/>
      <c r="AT361" s="189"/>
      <c r="AU361" s="189"/>
      <c r="AV361" s="189"/>
      <c r="AW361" s="189"/>
      <c r="AX361" s="189"/>
      <c r="AY361" s="189"/>
      <c r="AZ361" s="189"/>
      <c r="BA361" s="189"/>
      <c r="BB361" s="189"/>
      <c r="BC361" s="189"/>
      <c r="BD361" s="189"/>
      <c r="BE361" s="189"/>
      <c r="BF361" s="189"/>
      <c r="BG361" s="189"/>
      <c r="BH361" s="189"/>
      <c r="BI361" s="189"/>
      <c r="BJ361" s="189"/>
      <c r="BK361" s="189"/>
      <c r="BL361" s="189"/>
      <c r="BM361" s="189"/>
      <c r="BN361" s="189"/>
      <c r="BO361" s="189"/>
      <c r="BP361" s="189"/>
      <c r="BQ361" s="189"/>
      <c r="BR361" s="189"/>
      <c r="BS361" s="189"/>
      <c r="BT361" s="189"/>
      <c r="BU361" s="189"/>
      <c r="BV361" s="189"/>
      <c r="BW361" s="189"/>
      <c r="BX361" s="189"/>
      <c r="BY361" s="189"/>
      <c r="BZ361" s="189"/>
      <c r="CA361" s="189"/>
      <c r="CB361" s="189"/>
      <c r="CC361" s="189"/>
      <c r="CD361" s="189"/>
      <c r="CE361" s="189"/>
      <c r="CF361" s="189"/>
      <c r="CG361" s="189"/>
      <c r="CH361" s="189"/>
      <c r="CI361" s="189"/>
      <c r="CJ361" s="189"/>
      <c r="CK361" s="189"/>
      <c r="CL361" s="189"/>
      <c r="CM361" s="189"/>
      <c r="CN361" s="189"/>
      <c r="CO361" s="189"/>
      <c r="CP361" s="189"/>
      <c r="CQ361" s="189"/>
      <c r="CR361" s="189"/>
      <c r="CS361" s="189"/>
      <c r="CT361" s="189"/>
      <c r="CU361" s="189"/>
      <c r="CV361" s="189"/>
      <c r="CW361" s="189"/>
      <c r="CX361" s="189"/>
      <c r="CY361" s="189"/>
      <c r="CZ361" s="189"/>
      <c r="DA361" s="189"/>
      <c r="DB361" s="189"/>
      <c r="DC361" s="189"/>
      <c r="DD361" s="189"/>
      <c r="DE361" s="189"/>
      <c r="DF361" s="189"/>
      <c r="DG361" s="189"/>
      <c r="DH361" s="189"/>
      <c r="DI361" s="189"/>
      <c r="DJ361" s="189"/>
      <c r="DK361" s="189"/>
      <c r="DL361" s="189"/>
      <c r="DM361" s="189"/>
      <c r="DN361" s="189"/>
      <c r="DO361" s="189"/>
      <c r="DP361" s="189"/>
      <c r="DQ361" s="189"/>
      <c r="DR361" s="189"/>
      <c r="DS361" s="189"/>
      <c r="DT361" s="189"/>
      <c r="DU361" s="189"/>
      <c r="DV361" s="189"/>
      <c r="DW361" s="189"/>
      <c r="DX361" s="189"/>
      <c r="DY361" s="189"/>
      <c r="DZ361" s="189"/>
      <c r="EA361" s="189"/>
      <c r="EB361" s="189"/>
      <c r="EC361" s="189"/>
      <c r="ED361" s="189"/>
      <c r="EE361" s="189"/>
      <c r="EF361" s="189"/>
      <c r="EG361" s="189"/>
      <c r="EH361" s="189"/>
      <c r="EI361" s="189"/>
      <c r="EJ361" s="189"/>
      <c r="EK361" s="189"/>
      <c r="EL361" s="189"/>
      <c r="EM361" s="189"/>
      <c r="EN361" s="189"/>
      <c r="EO361" s="189"/>
      <c r="EP361" s="189"/>
      <c r="EQ361" s="189"/>
      <c r="ER361" s="189"/>
      <c r="ES361" s="189"/>
      <c r="ET361" s="189"/>
      <c r="EU361" s="189"/>
      <c r="EV361" s="189"/>
      <c r="EW361" s="189"/>
      <c r="EX361" s="189"/>
      <c r="EY361" s="189"/>
      <c r="EZ361" s="189"/>
      <c r="FA361" s="189"/>
      <c r="FB361" s="189"/>
      <c r="FC361" s="189"/>
      <c r="FD361" s="189"/>
      <c r="FE361" s="189"/>
      <c r="FF361" s="189"/>
      <c r="FG361" s="189"/>
      <c r="FH361" s="189"/>
      <c r="FI361" s="189"/>
      <c r="FJ361" s="189"/>
      <c r="FK361" s="189"/>
      <c r="FL361" s="189"/>
      <c r="FM361" s="189"/>
      <c r="FN361" s="189"/>
      <c r="FO361" s="189"/>
      <c r="FP361" s="189"/>
      <c r="FQ361" s="189"/>
      <c r="FR361" s="189"/>
      <c r="FS361" s="189"/>
      <c r="FT361" s="189"/>
      <c r="FU361" s="189"/>
      <c r="FV361" s="189"/>
      <c r="FW361" s="189"/>
      <c r="FX361" s="189"/>
      <c r="FY361" s="189"/>
      <c r="FZ361" s="189"/>
      <c r="GA361" s="189"/>
      <c r="GB361" s="189"/>
      <c r="GC361" s="189"/>
      <c r="GD361" s="189"/>
      <c r="GE361" s="189"/>
      <c r="GF361" s="189"/>
      <c r="GG361" s="189"/>
      <c r="GH361" s="189"/>
      <c r="GI361" s="189"/>
      <c r="GJ361" s="189"/>
      <c r="GK361" s="189"/>
      <c r="GL361" s="189"/>
      <c r="GM361" s="189"/>
      <c r="GN361" s="189"/>
      <c r="GO361" s="189"/>
      <c r="GP361" s="189"/>
      <c r="GQ361" s="189"/>
      <c r="GR361" s="189"/>
      <c r="GS361" s="189"/>
      <c r="GT361" s="189"/>
      <c r="GU361" s="189"/>
      <c r="GV361" s="189"/>
      <c r="GW361" s="189"/>
      <c r="GX361" s="189"/>
      <c r="GY361" s="189"/>
      <c r="GZ361" s="189"/>
      <c r="HA361" s="189"/>
      <c r="HB361" s="189"/>
      <c r="HC361" s="189"/>
      <c r="HD361" s="189"/>
      <c r="HE361" s="189"/>
      <c r="HF361" s="189"/>
      <c r="HG361" s="189"/>
      <c r="HH361" s="189"/>
      <c r="HI361" s="189"/>
      <c r="HJ361" s="189"/>
      <c r="HK361" s="189"/>
      <c r="HL361" s="189"/>
      <c r="HM361" s="189"/>
      <c r="HN361" s="189"/>
      <c r="HO361" s="189"/>
      <c r="HP361" s="189"/>
      <c r="HQ361" s="189"/>
      <c r="HR361" s="189"/>
      <c r="HS361" s="189"/>
      <c r="HT361" s="189"/>
      <c r="HU361" s="189"/>
      <c r="HV361" s="189"/>
      <c r="HW361" s="189"/>
      <c r="HX361" s="189"/>
      <c r="HY361" s="189"/>
      <c r="HZ361" s="189"/>
      <c r="IA361" s="189"/>
      <c r="IB361" s="189"/>
      <c r="IC361" s="189"/>
      <c r="ID361" s="189"/>
      <c r="IE361" s="189"/>
      <c r="IF361" s="189"/>
      <c r="IG361" s="189"/>
      <c r="IH361" s="189"/>
      <c r="II361" s="189"/>
      <c r="IJ361" s="189"/>
      <c r="IK361" s="189"/>
      <c r="IL361" s="189"/>
      <c r="IM361" s="189"/>
      <c r="IN361" s="189"/>
      <c r="IO361" s="189"/>
      <c r="IP361" s="189"/>
      <c r="IQ361" s="189"/>
      <c r="IR361" s="189"/>
      <c r="IS361" s="189"/>
      <c r="IT361" s="189"/>
      <c r="IU361" s="189"/>
      <c r="IV361" s="189"/>
      <c r="IW361" s="189"/>
      <c r="IX361" s="189"/>
      <c r="IY361" s="189"/>
      <c r="IZ361" s="189"/>
      <c r="JA361" s="189"/>
      <c r="JB361" s="189"/>
      <c r="JC361" s="189"/>
      <c r="JD361" s="189"/>
      <c r="JE361" s="189"/>
      <c r="JF361" s="189"/>
      <c r="JG361" s="189"/>
      <c r="JH361" s="189"/>
      <c r="JI361" s="189"/>
      <c r="JJ361" s="189"/>
      <c r="JK361" s="189"/>
      <c r="JL361" s="189"/>
      <c r="JM361" s="189"/>
      <c r="JN361" s="189"/>
      <c r="JO361" s="189"/>
      <c r="JP361" s="189"/>
      <c r="JQ361" s="189"/>
      <c r="JR361" s="189"/>
      <c r="JS361" s="189"/>
      <c r="JT361" s="189"/>
      <c r="JU361" s="189"/>
      <c r="JV361" s="189"/>
      <c r="JW361" s="189"/>
      <c r="JX361" s="189"/>
      <c r="JY361" s="189"/>
      <c r="JZ361" s="189"/>
      <c r="KA361" s="189"/>
      <c r="KB361" s="189"/>
      <c r="KC361" s="189"/>
      <c r="KD361" s="189"/>
      <c r="KE361" s="189"/>
      <c r="KF361" s="189"/>
      <c r="KG361" s="189"/>
      <c r="KH361" s="189"/>
      <c r="KI361" s="189"/>
      <c r="KJ361" s="189"/>
      <c r="KK361" s="189"/>
      <c r="KL361" s="189"/>
      <c r="KM361" s="189"/>
      <c r="KN361" s="189"/>
      <c r="KO361" s="189"/>
      <c r="KP361" s="189"/>
      <c r="KQ361" s="189"/>
      <c r="KR361" s="189"/>
      <c r="KS361" s="189"/>
      <c r="KT361" s="189"/>
      <c r="KU361" s="189"/>
      <c r="KV361" s="189"/>
      <c r="KW361" s="189"/>
      <c r="KX361" s="189"/>
      <c r="KY361" s="189"/>
      <c r="KZ361" s="189"/>
      <c r="LA361" s="189"/>
      <c r="LB361" s="189"/>
      <c r="LC361" s="189"/>
      <c r="LD361" s="189"/>
      <c r="LE361" s="189"/>
      <c r="LF361" s="189"/>
      <c r="LG361" s="189"/>
      <c r="LH361" s="189"/>
      <c r="LI361" s="189"/>
      <c r="LJ361" s="189"/>
      <c r="LK361" s="189"/>
      <c r="LL361" s="189"/>
      <c r="LM361" s="189"/>
      <c r="LN361" s="189"/>
      <c r="LO361" s="189"/>
      <c r="LP361" s="189"/>
      <c r="LQ361" s="189"/>
      <c r="LR361" s="189"/>
      <c r="LS361" s="189"/>
      <c r="LT361" s="189"/>
      <c r="LU361" s="189"/>
      <c r="LV361" s="189"/>
      <c r="LW361" s="189"/>
      <c r="LX361" s="189"/>
      <c r="LY361" s="189"/>
      <c r="LZ361" s="189"/>
      <c r="MA361" s="189"/>
      <c r="MB361" s="189"/>
      <c r="MC361" s="189"/>
      <c r="MD361" s="189"/>
      <c r="ME361" s="189"/>
      <c r="MF361" s="189"/>
      <c r="MG361" s="189"/>
      <c r="MH361" s="189"/>
      <c r="MI361" s="189"/>
      <c r="MJ361" s="189"/>
      <c r="MK361" s="189"/>
      <c r="ML361" s="189"/>
      <c r="MM361" s="189"/>
      <c r="MN361" s="189"/>
      <c r="MO361" s="189"/>
      <c r="MP361" s="189"/>
      <c r="MQ361" s="189"/>
      <c r="MR361" s="189"/>
      <c r="MS361" s="189"/>
      <c r="MT361" s="189"/>
      <c r="MU361" s="189"/>
      <c r="MV361" s="189"/>
      <c r="MW361" s="189"/>
      <c r="MX361" s="189"/>
      <c r="MY361" s="189"/>
      <c r="MZ361" s="189"/>
      <c r="NA361" s="189"/>
      <c r="NB361" s="189"/>
      <c r="NC361" s="189"/>
      <c r="ND361" s="189"/>
      <c r="NE361" s="189"/>
      <c r="NF361" s="189"/>
      <c r="NG361" s="189"/>
      <c r="NH361" s="189"/>
      <c r="NI361" s="189"/>
      <c r="NJ361" s="189"/>
      <c r="NK361" s="189"/>
      <c r="NL361" s="189"/>
      <c r="NM361" s="189"/>
      <c r="NN361" s="189"/>
      <c r="NO361" s="189"/>
      <c r="NP361" s="189"/>
      <c r="NQ361" s="189"/>
      <c r="NR361" s="189"/>
      <c r="NS361" s="189"/>
      <c r="NT361" s="189"/>
      <c r="NU361" s="189"/>
      <c r="NV361" s="189"/>
      <c r="NW361" s="189"/>
      <c r="NX361" s="189"/>
      <c r="NY361" s="189"/>
      <c r="NZ361" s="189"/>
      <c r="OA361" s="189"/>
      <c r="OB361" s="189"/>
      <c r="OC361" s="189"/>
      <c r="OD361" s="189"/>
      <c r="OE361" s="189"/>
      <c r="OF361" s="189"/>
      <c r="OG361" s="189"/>
      <c r="OH361" s="189"/>
      <c r="OI361" s="189"/>
      <c r="OJ361" s="189"/>
      <c r="OK361" s="189"/>
      <c r="OL361" s="189"/>
      <c r="OM361" s="189"/>
      <c r="ON361" s="189"/>
      <c r="OO361" s="189"/>
      <c r="OP361" s="189"/>
      <c r="OQ361" s="189"/>
      <c r="OR361" s="189"/>
      <c r="OS361" s="189"/>
      <c r="OT361" s="189"/>
      <c r="OU361" s="189"/>
      <c r="OV361" s="189"/>
      <c r="OW361" s="189"/>
      <c r="OX361" s="189"/>
      <c r="OY361" s="189"/>
      <c r="OZ361" s="189"/>
      <c r="PA361" s="189"/>
      <c r="PB361" s="189"/>
      <c r="PC361" s="189"/>
      <c r="PD361" s="189"/>
      <c r="PE361" s="189"/>
      <c r="PF361" s="189"/>
      <c r="PG361" s="189"/>
      <c r="PH361" s="189"/>
      <c r="PI361" s="189"/>
      <c r="PJ361" s="189"/>
      <c r="PK361" s="189"/>
      <c r="PL361" s="189"/>
      <c r="PM361" s="189"/>
      <c r="PN361" s="189"/>
      <c r="PO361" s="189"/>
      <c r="PP361" s="189"/>
      <c r="PQ361" s="189"/>
      <c r="PR361" s="189"/>
      <c r="PS361" s="189"/>
      <c r="PT361" s="189"/>
      <c r="PU361" s="189"/>
      <c r="PV361" s="189"/>
      <c r="PW361" s="189"/>
      <c r="PX361" s="189"/>
      <c r="PY361" s="189"/>
      <c r="PZ361" s="189"/>
      <c r="QA361" s="189"/>
      <c r="QB361" s="189"/>
      <c r="QC361" s="189"/>
      <c r="QD361" s="189"/>
      <c r="QE361" s="189"/>
      <c r="QF361" s="189"/>
      <c r="QG361" s="189"/>
      <c r="QH361" s="189"/>
      <c r="QI361" s="189"/>
      <c r="QJ361" s="189"/>
      <c r="QK361" s="189"/>
      <c r="QL361" s="189"/>
      <c r="QM361" s="189"/>
      <c r="QN361" s="189"/>
      <c r="QO361" s="189"/>
      <c r="QP361" s="189"/>
      <c r="QQ361" s="189"/>
      <c r="QR361" s="189"/>
      <c r="QS361" s="189"/>
      <c r="QT361" s="189"/>
      <c r="QU361" s="189"/>
      <c r="QV361" s="189"/>
      <c r="QW361" s="189"/>
      <c r="QX361" s="189"/>
      <c r="QY361" s="189"/>
      <c r="QZ361" s="189"/>
      <c r="RA361" s="189"/>
      <c r="RB361" s="189"/>
      <c r="RC361" s="189"/>
      <c r="RD361" s="189"/>
      <c r="RE361" s="189"/>
      <c r="RF361" s="189"/>
      <c r="RG361" s="189"/>
      <c r="RH361" s="189"/>
      <c r="RI361" s="189"/>
      <c r="RJ361" s="189"/>
      <c r="RK361" s="189"/>
      <c r="RL361" s="189"/>
      <c r="RM361" s="189"/>
      <c r="RN361" s="189"/>
      <c r="RO361" s="189"/>
      <c r="RP361" s="189"/>
      <c r="RQ361" s="189"/>
      <c r="RR361" s="189"/>
      <c r="RS361" s="189"/>
      <c r="RT361" s="189"/>
      <c r="RU361" s="189"/>
      <c r="RV361" s="189"/>
      <c r="RW361" s="189"/>
      <c r="RX361" s="189"/>
      <c r="RY361" s="189"/>
      <c r="RZ361" s="189"/>
      <c r="SA361" s="189"/>
      <c r="SB361" s="189"/>
      <c r="SC361" s="189"/>
      <c r="SD361" s="189"/>
      <c r="SE361" s="189"/>
      <c r="SF361" s="189"/>
      <c r="SG361" s="189"/>
      <c r="SH361" s="189"/>
      <c r="SI361" s="189"/>
      <c r="SJ361" s="189"/>
      <c r="SK361" s="189"/>
      <c r="SL361" s="189"/>
      <c r="SM361" s="189"/>
      <c r="SN361" s="189"/>
      <c r="SO361" s="189"/>
      <c r="SP361" s="189"/>
      <c r="SQ361" s="189"/>
      <c r="SR361" s="189"/>
      <c r="SS361" s="189"/>
      <c r="ST361" s="189"/>
      <c r="SU361" s="189"/>
      <c r="SV361" s="189"/>
      <c r="SW361" s="189"/>
      <c r="SX361" s="189"/>
      <c r="SY361" s="189"/>
      <c r="SZ361" s="189"/>
      <c r="TA361" s="189"/>
      <c r="TB361" s="189"/>
      <c r="TC361" s="189"/>
      <c r="TD361" s="189"/>
      <c r="TE361" s="189"/>
      <c r="TF361" s="189"/>
      <c r="TG361" s="189"/>
      <c r="TH361" s="189"/>
      <c r="TI361" s="189"/>
      <c r="TJ361" s="189"/>
      <c r="TK361" s="189"/>
      <c r="TL361" s="189"/>
      <c r="TM361" s="189"/>
      <c r="TN361" s="189"/>
      <c r="TO361" s="189"/>
      <c r="TP361" s="189"/>
      <c r="TQ361" s="189"/>
      <c r="TR361" s="189"/>
      <c r="TS361" s="189"/>
      <c r="TT361" s="189"/>
      <c r="TU361" s="189"/>
      <c r="TV361" s="189"/>
      <c r="TW361" s="189"/>
      <c r="TX361" s="189"/>
      <c r="TY361" s="189"/>
      <c r="TZ361" s="189"/>
      <c r="UA361" s="189"/>
      <c r="UB361" s="189"/>
      <c r="UC361" s="189"/>
      <c r="UD361" s="189"/>
      <c r="UE361" s="189"/>
      <c r="UF361" s="189"/>
      <c r="UG361" s="189"/>
      <c r="UH361" s="189"/>
      <c r="UI361" s="189"/>
      <c r="UJ361" s="189"/>
      <c r="UK361" s="189"/>
      <c r="UL361" s="189"/>
      <c r="UM361" s="189"/>
      <c r="UN361" s="189"/>
      <c r="UO361" s="189"/>
      <c r="UP361" s="189"/>
      <c r="UQ361" s="189"/>
      <c r="UR361" s="189"/>
      <c r="US361" s="189"/>
      <c r="UT361" s="189"/>
      <c r="UU361" s="189"/>
      <c r="UV361" s="189"/>
      <c r="UW361" s="189"/>
      <c r="UX361" s="189"/>
      <c r="UY361" s="189"/>
      <c r="UZ361" s="189"/>
      <c r="VA361" s="189"/>
      <c r="VB361" s="189"/>
      <c r="VC361" s="189"/>
      <c r="VD361" s="189"/>
      <c r="VE361" s="189"/>
      <c r="VF361" s="189"/>
      <c r="VG361" s="189"/>
      <c r="VH361" s="189"/>
      <c r="VI361" s="189"/>
      <c r="VJ361" s="189"/>
      <c r="VK361" s="189"/>
      <c r="VL361" s="189"/>
      <c r="VM361" s="189"/>
      <c r="VN361" s="189"/>
      <c r="VO361" s="189"/>
      <c r="VP361" s="189"/>
      <c r="VQ361" s="189"/>
      <c r="VR361" s="189"/>
      <c r="VS361" s="189"/>
      <c r="VT361" s="189"/>
      <c r="VU361" s="189"/>
      <c r="VV361" s="189"/>
      <c r="VW361" s="189"/>
      <c r="VX361" s="189"/>
      <c r="VY361" s="189"/>
      <c r="VZ361" s="189"/>
      <c r="WA361" s="189"/>
      <c r="WB361" s="189"/>
      <c r="WC361" s="189"/>
      <c r="WD361" s="189"/>
      <c r="WE361" s="189"/>
      <c r="WF361" s="189"/>
      <c r="WG361" s="189"/>
      <c r="WH361" s="189"/>
      <c r="WI361" s="189"/>
      <c r="WJ361" s="189"/>
      <c r="WK361" s="189"/>
      <c r="WL361" s="189"/>
      <c r="WM361" s="189"/>
      <c r="WN361" s="189"/>
      <c r="WO361" s="189"/>
      <c r="WP361" s="189"/>
      <c r="WQ361" s="189"/>
      <c r="WR361" s="189"/>
      <c r="WS361" s="189"/>
      <c r="WT361" s="189"/>
      <c r="WU361" s="189"/>
      <c r="WV361" s="189"/>
      <c r="WW361" s="189"/>
      <c r="WX361" s="189"/>
      <c r="WY361" s="189"/>
      <c r="WZ361" s="189"/>
      <c r="XA361" s="189"/>
      <c r="XB361" s="189"/>
      <c r="XC361" s="189"/>
      <c r="XD361" s="189"/>
      <c r="XE361" s="189"/>
      <c r="XF361" s="189"/>
      <c r="XG361" s="189"/>
      <c r="XH361" s="189"/>
      <c r="XI361" s="189"/>
      <c r="XJ361" s="189"/>
      <c r="XK361" s="189"/>
      <c r="XL361" s="189"/>
      <c r="XM361" s="189"/>
      <c r="XN361" s="189"/>
      <c r="XO361" s="189"/>
      <c r="XP361" s="189"/>
      <c r="XQ361" s="189"/>
      <c r="XR361" s="189"/>
      <c r="XS361" s="189"/>
      <c r="XT361" s="189"/>
      <c r="XU361" s="189"/>
      <c r="XV361" s="189"/>
      <c r="XW361" s="189"/>
      <c r="XX361" s="189"/>
      <c r="XY361" s="189"/>
      <c r="XZ361" s="189"/>
      <c r="YA361" s="189"/>
      <c r="YB361" s="189"/>
      <c r="YC361" s="189"/>
      <c r="YD361" s="189"/>
      <c r="YE361" s="189"/>
      <c r="YF361" s="189"/>
      <c r="YG361" s="189"/>
      <c r="YH361" s="189"/>
      <c r="YI361" s="189"/>
      <c r="YJ361" s="189"/>
      <c r="YK361" s="189"/>
      <c r="YL361" s="189"/>
      <c r="YM361" s="189"/>
      <c r="YN361" s="189"/>
      <c r="YO361" s="189"/>
      <c r="YP361" s="189"/>
      <c r="YQ361" s="189"/>
      <c r="YR361" s="189"/>
      <c r="YS361" s="189"/>
      <c r="YT361" s="189"/>
      <c r="YU361" s="189"/>
      <c r="YV361" s="189"/>
      <c r="YW361" s="189"/>
      <c r="YX361" s="189"/>
      <c r="YY361" s="189"/>
      <c r="YZ361" s="189"/>
      <c r="ZA361" s="189"/>
      <c r="ZB361" s="189"/>
      <c r="ZC361" s="189"/>
      <c r="ZD361" s="189"/>
      <c r="ZE361" s="189"/>
      <c r="ZF361" s="189"/>
      <c r="ZG361" s="189"/>
      <c r="ZH361" s="189"/>
      <c r="ZI361" s="189"/>
      <c r="ZJ361" s="189"/>
      <c r="ZK361" s="189"/>
      <c r="ZL361" s="189"/>
      <c r="ZM361" s="189"/>
      <c r="ZN361" s="189"/>
      <c r="ZO361" s="189"/>
      <c r="ZP361" s="189"/>
      <c r="ZQ361" s="189"/>
      <c r="ZR361" s="189"/>
      <c r="ZS361" s="189"/>
      <c r="ZT361" s="189"/>
      <c r="ZU361" s="189"/>
      <c r="ZV361" s="189"/>
      <c r="ZW361" s="189"/>
      <c r="ZX361" s="189"/>
      <c r="ZY361" s="189"/>
      <c r="ZZ361" s="189"/>
      <c r="AAA361" s="189"/>
      <c r="AAB361" s="189"/>
      <c r="AAC361" s="189"/>
      <c r="AAD361" s="189"/>
      <c r="AAE361" s="189"/>
      <c r="AAF361" s="189"/>
      <c r="AAG361" s="189"/>
      <c r="AAH361" s="189"/>
      <c r="AAI361" s="189"/>
      <c r="AAJ361" s="189"/>
      <c r="AAK361" s="189"/>
      <c r="AAL361" s="189"/>
      <c r="AAM361" s="189"/>
      <c r="AAN361" s="189"/>
      <c r="AAO361" s="189"/>
      <c r="AAP361" s="189"/>
      <c r="AAQ361" s="189"/>
      <c r="AAR361" s="189"/>
      <c r="AAS361" s="189"/>
      <c r="AAT361" s="189"/>
      <c r="AAU361" s="189"/>
      <c r="AAV361" s="189"/>
      <c r="AAW361" s="189"/>
      <c r="AAX361" s="189"/>
      <c r="AAY361" s="189"/>
      <c r="AAZ361" s="189"/>
      <c r="ABA361" s="189"/>
      <c r="ABB361" s="189"/>
      <c r="ABC361" s="189"/>
      <c r="ABD361" s="189"/>
      <c r="ABE361" s="189"/>
      <c r="ABF361" s="189"/>
      <c r="ABG361" s="189"/>
      <c r="ABH361" s="189"/>
      <c r="ABI361" s="189"/>
      <c r="ABJ361" s="189"/>
      <c r="ABK361" s="189"/>
      <c r="ABL361" s="189"/>
      <c r="ABM361" s="189"/>
      <c r="ABN361" s="189"/>
      <c r="ABO361" s="189"/>
      <c r="ABP361" s="189"/>
      <c r="ABQ361" s="189"/>
      <c r="ABR361" s="189"/>
      <c r="ABS361" s="189"/>
      <c r="ABT361" s="189"/>
      <c r="ABU361" s="189"/>
      <c r="ABV361" s="189"/>
      <c r="ABW361" s="189"/>
      <c r="ABX361" s="189"/>
      <c r="ABY361" s="189"/>
      <c r="ABZ361" s="189"/>
      <c r="ACA361" s="189"/>
      <c r="ACB361" s="189"/>
      <c r="ACC361" s="189"/>
      <c r="ACD361" s="189"/>
      <c r="ACE361" s="189"/>
      <c r="ACF361" s="189"/>
      <c r="ACG361" s="189"/>
      <c r="ACH361" s="189"/>
      <c r="ACI361" s="189"/>
      <c r="ACJ361" s="189"/>
      <c r="ACK361" s="189"/>
      <c r="ACL361" s="189"/>
      <c r="ACM361" s="189"/>
      <c r="ACN361" s="189"/>
      <c r="ACO361" s="189"/>
      <c r="ACP361" s="189"/>
      <c r="ACQ361" s="189"/>
      <c r="ACR361" s="189"/>
      <c r="ACS361" s="189"/>
      <c r="ACT361" s="189"/>
      <c r="ACU361" s="189"/>
      <c r="ACV361" s="189"/>
      <c r="ACW361" s="189"/>
      <c r="ACX361" s="189"/>
      <c r="ACY361" s="189"/>
      <c r="ACZ361" s="189"/>
      <c r="ADA361" s="189"/>
      <c r="ADB361" s="189"/>
      <c r="ADC361" s="189"/>
      <c r="ADD361" s="189"/>
      <c r="ADE361" s="189"/>
      <c r="ADF361" s="189"/>
      <c r="ADG361" s="189"/>
      <c r="ADH361" s="189"/>
      <c r="ADI361" s="189"/>
      <c r="ADJ361" s="189"/>
      <c r="ADK361" s="189"/>
      <c r="ADL361" s="189"/>
      <c r="ADM361" s="189"/>
      <c r="ADN361" s="189"/>
      <c r="ADO361" s="189"/>
      <c r="ADP361" s="189"/>
      <c r="ADQ361" s="189"/>
      <c r="ADR361" s="189"/>
      <c r="ADS361" s="189"/>
      <c r="ADT361" s="189"/>
      <c r="ADU361" s="189"/>
      <c r="ADV361" s="189"/>
      <c r="ADW361" s="189"/>
      <c r="ADX361" s="189"/>
      <c r="ADY361" s="189"/>
      <c r="ADZ361" s="189"/>
      <c r="AEA361" s="189"/>
      <c r="AEB361" s="189"/>
      <c r="AEC361" s="189"/>
      <c r="AED361" s="189"/>
      <c r="AEE361" s="189"/>
      <c r="AEF361" s="189"/>
      <c r="AEG361" s="189"/>
      <c r="AEH361" s="189"/>
      <c r="AEI361" s="189"/>
      <c r="AEJ361" s="189"/>
      <c r="AEK361" s="189"/>
      <c r="AEL361" s="189"/>
      <c r="AEM361" s="189"/>
      <c r="AEN361" s="189"/>
      <c r="AEO361" s="189"/>
      <c r="AEP361" s="189"/>
      <c r="AEQ361" s="189"/>
      <c r="AER361" s="189"/>
      <c r="AES361" s="189"/>
      <c r="AET361" s="189"/>
      <c r="AEU361" s="189"/>
      <c r="AEV361" s="189"/>
      <c r="AEW361" s="189"/>
      <c r="AEX361" s="189"/>
      <c r="AEY361" s="189"/>
      <c r="AEZ361" s="189"/>
      <c r="AFA361" s="189"/>
      <c r="AFB361" s="189"/>
      <c r="AFC361" s="189"/>
      <c r="AFD361" s="189"/>
      <c r="AFE361" s="189"/>
      <c r="AFF361" s="189"/>
      <c r="AFG361" s="189"/>
      <c r="AFH361" s="189"/>
      <c r="AFI361" s="189"/>
      <c r="AFJ361" s="189"/>
      <c r="AFK361" s="189"/>
      <c r="AFL361" s="189"/>
      <c r="AFM361" s="189"/>
      <c r="AFN361" s="189"/>
      <c r="AFO361" s="189"/>
      <c r="AFP361" s="189"/>
      <c r="AFQ361" s="189"/>
      <c r="AFR361" s="189"/>
      <c r="AFS361" s="189"/>
      <c r="AFT361" s="189"/>
      <c r="AFU361" s="189"/>
      <c r="AFV361" s="189"/>
      <c r="AFW361" s="189"/>
      <c r="AFX361" s="189"/>
      <c r="AFY361" s="189"/>
      <c r="AFZ361" s="189"/>
      <c r="AGA361" s="189"/>
      <c r="AGB361" s="189"/>
      <c r="AGC361" s="189"/>
      <c r="AGD361" s="189"/>
      <c r="AGE361" s="189"/>
      <c r="AGF361" s="189"/>
      <c r="AGG361" s="189"/>
      <c r="AGH361" s="189"/>
      <c r="AGI361" s="189"/>
      <c r="AGJ361" s="189"/>
      <c r="AGK361" s="189"/>
      <c r="AGL361" s="189"/>
      <c r="AGM361" s="189"/>
      <c r="AGN361" s="189"/>
      <c r="AGO361" s="189"/>
      <c r="AGP361" s="189"/>
      <c r="AGQ361" s="189"/>
      <c r="AGR361" s="189"/>
      <c r="AGS361" s="189"/>
      <c r="AGT361" s="189"/>
      <c r="AGU361" s="189"/>
      <c r="AGV361" s="189"/>
      <c r="AGW361" s="189"/>
      <c r="AGX361" s="189"/>
      <c r="AGY361" s="189"/>
      <c r="AGZ361" s="189"/>
      <c r="AHA361" s="189"/>
      <c r="AHB361" s="189"/>
      <c r="AHC361" s="189"/>
      <c r="AHD361" s="189"/>
      <c r="AHE361" s="189"/>
      <c r="AHF361" s="189"/>
      <c r="AHG361" s="189"/>
      <c r="AHH361" s="189"/>
      <c r="AHI361" s="189"/>
      <c r="AHJ361" s="189"/>
      <c r="AHK361" s="189"/>
      <c r="AHL361" s="189"/>
      <c r="AHM361" s="189"/>
      <c r="AHN361" s="189"/>
      <c r="AHO361" s="189"/>
      <c r="AHP361" s="189"/>
      <c r="AHQ361" s="189"/>
      <c r="AHR361" s="189"/>
      <c r="AHS361" s="189"/>
      <c r="AHT361" s="189"/>
      <c r="AHU361" s="189"/>
      <c r="AHV361" s="189"/>
      <c r="AHW361" s="189"/>
      <c r="AHX361" s="189"/>
      <c r="AHY361" s="189"/>
      <c r="AHZ361" s="189"/>
      <c r="AIA361" s="189"/>
      <c r="AIB361" s="189"/>
      <c r="AIC361" s="189"/>
      <c r="AID361" s="189"/>
      <c r="AIE361" s="189"/>
      <c r="AIF361" s="189"/>
      <c r="AIG361" s="189"/>
      <c r="AIH361" s="189"/>
      <c r="AII361" s="189"/>
      <c r="AIJ361" s="189"/>
      <c r="AIK361" s="189"/>
      <c r="AIL361" s="189"/>
      <c r="AIM361" s="189"/>
      <c r="AIN361" s="189"/>
      <c r="AIO361" s="189"/>
      <c r="AIP361" s="189"/>
      <c r="AIQ361" s="189"/>
      <c r="AIR361" s="189"/>
      <c r="AIS361" s="189"/>
      <c r="AIT361" s="189"/>
      <c r="AIU361" s="189"/>
      <c r="AIV361" s="189"/>
      <c r="AIW361" s="189"/>
      <c r="AIX361" s="189"/>
      <c r="AIY361" s="189"/>
      <c r="AIZ361" s="189"/>
      <c r="AJA361" s="189"/>
      <c r="AJB361" s="189"/>
      <c r="AJC361" s="189"/>
      <c r="AJD361" s="189"/>
      <c r="AJE361" s="189"/>
      <c r="AJF361" s="189"/>
      <c r="AJG361" s="189"/>
      <c r="AJH361" s="189"/>
      <c r="AJI361" s="189"/>
      <c r="AJJ361" s="189"/>
      <c r="AJK361" s="189"/>
      <c r="AJL361" s="189"/>
      <c r="AJM361" s="189"/>
      <c r="AJN361" s="189"/>
      <c r="AJO361" s="189"/>
      <c r="AJP361" s="189"/>
      <c r="AJQ361" s="189"/>
      <c r="AJR361" s="189"/>
      <c r="AJS361" s="189"/>
      <c r="AJT361" s="189"/>
      <c r="AJU361" s="189"/>
      <c r="AJV361" s="189"/>
      <c r="AJW361" s="189"/>
      <c r="AJX361" s="189"/>
      <c r="AJY361" s="189"/>
      <c r="AJZ361" s="189"/>
      <c r="AKA361" s="189"/>
      <c r="AKB361" s="189"/>
      <c r="AKC361" s="189"/>
      <c r="AKD361" s="189"/>
      <c r="AKE361" s="189"/>
      <c r="AKF361" s="189"/>
      <c r="AKG361" s="189"/>
      <c r="AKH361" s="189"/>
      <c r="AKI361" s="189"/>
      <c r="AKJ361" s="189"/>
      <c r="AKK361" s="189"/>
      <c r="AKL361" s="189"/>
      <c r="AKM361" s="189"/>
      <c r="AKN361" s="189"/>
      <c r="AKO361" s="189"/>
      <c r="AKP361" s="189"/>
      <c r="AKQ361" s="189"/>
      <c r="AKR361" s="189"/>
      <c r="AKS361" s="189"/>
      <c r="AKT361" s="189"/>
      <c r="AKU361" s="189"/>
      <c r="AKV361" s="189"/>
      <c r="AKW361" s="189"/>
      <c r="AKX361" s="189"/>
      <c r="AKY361" s="189"/>
      <c r="AKZ361" s="189"/>
      <c r="ALA361" s="189"/>
      <c r="ALB361" s="189"/>
      <c r="ALC361" s="189"/>
      <c r="ALD361" s="189"/>
      <c r="ALE361" s="189"/>
      <c r="ALF361" s="189"/>
      <c r="ALG361" s="189"/>
      <c r="ALH361" s="189"/>
      <c r="ALI361" s="189"/>
      <c r="ALJ361" s="189"/>
      <c r="ALK361" s="189"/>
      <c r="ALL361" s="189"/>
      <c r="ALM361" s="189"/>
      <c r="ALN361" s="189"/>
      <c r="ALO361" s="189"/>
      <c r="ALP361" s="189"/>
      <c r="ALQ361" s="189"/>
      <c r="ALR361" s="189"/>
      <c r="ALS361" s="189"/>
      <c r="ALT361" s="189"/>
      <c r="ALU361" s="189"/>
      <c r="ALV361" s="189"/>
      <c r="ALW361" s="189"/>
      <c r="ALX361" s="189"/>
      <c r="ALY361" s="189"/>
      <c r="ALZ361" s="189"/>
      <c r="AMA361" s="189"/>
      <c r="AMB361" s="189"/>
      <c r="AMC361" s="189"/>
      <c r="AMD361" s="189"/>
      <c r="AME361" s="189"/>
      <c r="AMF361" s="189"/>
      <c r="AMG361" s="189"/>
      <c r="AMH361" s="189"/>
      <c r="AMI361" s="189"/>
      <c r="AMJ361" s="189"/>
    </row>
    <row r="362" s="226" customFormat="true" ht="36" hidden="false" customHeight="false" outlineLevel="0" collapsed="false">
      <c r="A362" s="184"/>
      <c r="B362" s="191"/>
      <c r="C362" s="183"/>
      <c r="D362" s="184"/>
      <c r="E362" s="184"/>
      <c r="F362" s="183"/>
      <c r="G362" s="186"/>
      <c r="H362" s="184"/>
      <c r="I362" s="186" t="s">
        <v>1618</v>
      </c>
      <c r="J362" s="183" t="s">
        <v>6</v>
      </c>
      <c r="K362" s="187" t="s">
        <v>1767</v>
      </c>
      <c r="L362" s="186" t="str">
        <f aca="false">VLOOKUP(K362,CódigosRetorno!$A$2:$B$1795,2,FALSE())</f>
        <v>El dato ingresado en el total valor de venta globales no cumple con el formato establecido</v>
      </c>
      <c r="M362" s="184" t="s">
        <v>8</v>
      </c>
      <c r="N362" s="188"/>
      <c r="O362" s="189"/>
      <c r="P362" s="189"/>
      <c r="Q362" s="189"/>
      <c r="R362" s="189"/>
      <c r="S362" s="189"/>
      <c r="T362" s="189"/>
      <c r="U362" s="189"/>
      <c r="V362" s="189"/>
      <c r="W362" s="189"/>
      <c r="X362" s="189"/>
      <c r="Y362" s="189"/>
      <c r="Z362" s="189"/>
      <c r="AA362" s="189"/>
      <c r="AB362" s="189"/>
      <c r="AC362" s="189"/>
      <c r="AD362" s="189"/>
      <c r="AE362" s="189"/>
      <c r="AF362" s="189"/>
      <c r="AG362" s="189"/>
      <c r="AH362" s="189"/>
      <c r="AI362" s="189"/>
      <c r="AJ362" s="189"/>
      <c r="AK362" s="189"/>
      <c r="AL362" s="189"/>
      <c r="AM362" s="189"/>
      <c r="AN362" s="189"/>
      <c r="AO362" s="189"/>
      <c r="AP362" s="189"/>
      <c r="AQ362" s="189"/>
      <c r="AR362" s="189"/>
      <c r="AS362" s="189"/>
      <c r="AT362" s="189"/>
      <c r="AU362" s="189"/>
      <c r="AV362" s="189"/>
      <c r="AW362" s="189"/>
      <c r="AX362" s="189"/>
      <c r="AY362" s="189"/>
      <c r="AZ362" s="189"/>
      <c r="BA362" s="189"/>
      <c r="BB362" s="189"/>
      <c r="BC362" s="189"/>
      <c r="BD362" s="189"/>
      <c r="BE362" s="189"/>
      <c r="BF362" s="189"/>
      <c r="BG362" s="189"/>
      <c r="BH362" s="189"/>
      <c r="BI362" s="189"/>
      <c r="BJ362" s="189"/>
      <c r="BK362" s="189"/>
      <c r="BL362" s="189"/>
      <c r="BM362" s="189"/>
      <c r="BN362" s="189"/>
      <c r="BO362" s="189"/>
      <c r="BP362" s="189"/>
      <c r="BQ362" s="189"/>
      <c r="BR362" s="189"/>
      <c r="BS362" s="189"/>
      <c r="BT362" s="189"/>
      <c r="BU362" s="189"/>
      <c r="BV362" s="189"/>
      <c r="BW362" s="189"/>
      <c r="BX362" s="189"/>
      <c r="BY362" s="189"/>
      <c r="BZ362" s="189"/>
      <c r="CA362" s="189"/>
      <c r="CB362" s="189"/>
      <c r="CC362" s="189"/>
      <c r="CD362" s="189"/>
      <c r="CE362" s="189"/>
      <c r="CF362" s="189"/>
      <c r="CG362" s="189"/>
      <c r="CH362" s="189"/>
      <c r="CI362" s="189"/>
      <c r="CJ362" s="189"/>
      <c r="CK362" s="189"/>
      <c r="CL362" s="189"/>
      <c r="CM362" s="189"/>
      <c r="CN362" s="189"/>
      <c r="CO362" s="189"/>
      <c r="CP362" s="189"/>
      <c r="CQ362" s="189"/>
      <c r="CR362" s="189"/>
      <c r="CS362" s="189"/>
      <c r="CT362" s="189"/>
      <c r="CU362" s="189"/>
      <c r="CV362" s="189"/>
      <c r="CW362" s="189"/>
      <c r="CX362" s="189"/>
      <c r="CY362" s="189"/>
      <c r="CZ362" s="189"/>
      <c r="DA362" s="189"/>
      <c r="DB362" s="189"/>
      <c r="DC362" s="189"/>
      <c r="DD362" s="189"/>
      <c r="DE362" s="189"/>
      <c r="DF362" s="189"/>
      <c r="DG362" s="189"/>
      <c r="DH362" s="189"/>
      <c r="DI362" s="189"/>
      <c r="DJ362" s="189"/>
      <c r="DK362" s="189"/>
      <c r="DL362" s="189"/>
      <c r="DM362" s="189"/>
      <c r="DN362" s="189"/>
      <c r="DO362" s="189"/>
      <c r="DP362" s="189"/>
      <c r="DQ362" s="189"/>
      <c r="DR362" s="189"/>
      <c r="DS362" s="189"/>
      <c r="DT362" s="189"/>
      <c r="DU362" s="189"/>
      <c r="DV362" s="189"/>
      <c r="DW362" s="189"/>
      <c r="DX362" s="189"/>
      <c r="DY362" s="189"/>
      <c r="DZ362" s="189"/>
      <c r="EA362" s="189"/>
      <c r="EB362" s="189"/>
      <c r="EC362" s="189"/>
      <c r="ED362" s="189"/>
      <c r="EE362" s="189"/>
      <c r="EF362" s="189"/>
      <c r="EG362" s="189"/>
      <c r="EH362" s="189"/>
      <c r="EI362" s="189"/>
      <c r="EJ362" s="189"/>
      <c r="EK362" s="189"/>
      <c r="EL362" s="189"/>
      <c r="EM362" s="189"/>
      <c r="EN362" s="189"/>
      <c r="EO362" s="189"/>
      <c r="EP362" s="189"/>
      <c r="EQ362" s="189"/>
      <c r="ER362" s="189"/>
      <c r="ES362" s="189"/>
      <c r="ET362" s="189"/>
      <c r="EU362" s="189"/>
      <c r="EV362" s="189"/>
      <c r="EW362" s="189"/>
      <c r="EX362" s="189"/>
      <c r="EY362" s="189"/>
      <c r="EZ362" s="189"/>
      <c r="FA362" s="189"/>
      <c r="FB362" s="189"/>
      <c r="FC362" s="189"/>
      <c r="FD362" s="189"/>
      <c r="FE362" s="189"/>
      <c r="FF362" s="189"/>
      <c r="FG362" s="189"/>
      <c r="FH362" s="189"/>
      <c r="FI362" s="189"/>
      <c r="FJ362" s="189"/>
      <c r="FK362" s="189"/>
      <c r="FL362" s="189"/>
      <c r="FM362" s="189"/>
      <c r="FN362" s="189"/>
      <c r="FO362" s="189"/>
      <c r="FP362" s="189"/>
      <c r="FQ362" s="189"/>
      <c r="FR362" s="189"/>
      <c r="FS362" s="189"/>
      <c r="FT362" s="189"/>
      <c r="FU362" s="189"/>
      <c r="FV362" s="189"/>
      <c r="FW362" s="189"/>
      <c r="FX362" s="189"/>
      <c r="FY362" s="189"/>
      <c r="FZ362" s="189"/>
      <c r="GA362" s="189"/>
      <c r="GB362" s="189"/>
      <c r="GC362" s="189"/>
      <c r="GD362" s="189"/>
      <c r="GE362" s="189"/>
      <c r="GF362" s="189"/>
      <c r="GG362" s="189"/>
      <c r="GH362" s="189"/>
      <c r="GI362" s="189"/>
      <c r="GJ362" s="189"/>
      <c r="GK362" s="189"/>
      <c r="GL362" s="189"/>
      <c r="GM362" s="189"/>
      <c r="GN362" s="189"/>
      <c r="GO362" s="189"/>
      <c r="GP362" s="189"/>
      <c r="GQ362" s="189"/>
      <c r="GR362" s="189"/>
      <c r="GS362" s="189"/>
      <c r="GT362" s="189"/>
      <c r="GU362" s="189"/>
      <c r="GV362" s="189"/>
      <c r="GW362" s="189"/>
      <c r="GX362" s="189"/>
      <c r="GY362" s="189"/>
      <c r="GZ362" s="189"/>
      <c r="HA362" s="189"/>
      <c r="HB362" s="189"/>
      <c r="HC362" s="189"/>
      <c r="HD362" s="189"/>
      <c r="HE362" s="189"/>
      <c r="HF362" s="189"/>
      <c r="HG362" s="189"/>
      <c r="HH362" s="189"/>
      <c r="HI362" s="189"/>
      <c r="HJ362" s="189"/>
      <c r="HK362" s="189"/>
      <c r="HL362" s="189"/>
      <c r="HM362" s="189"/>
      <c r="HN362" s="189"/>
      <c r="HO362" s="189"/>
      <c r="HP362" s="189"/>
      <c r="HQ362" s="189"/>
      <c r="HR362" s="189"/>
      <c r="HS362" s="189"/>
      <c r="HT362" s="189"/>
      <c r="HU362" s="189"/>
      <c r="HV362" s="189"/>
      <c r="HW362" s="189"/>
      <c r="HX362" s="189"/>
      <c r="HY362" s="189"/>
      <c r="HZ362" s="189"/>
      <c r="IA362" s="189"/>
      <c r="IB362" s="189"/>
      <c r="IC362" s="189"/>
      <c r="ID362" s="189"/>
      <c r="IE362" s="189"/>
      <c r="IF362" s="189"/>
      <c r="IG362" s="189"/>
      <c r="IH362" s="189"/>
      <c r="II362" s="189"/>
      <c r="IJ362" s="189"/>
      <c r="IK362" s="189"/>
      <c r="IL362" s="189"/>
      <c r="IM362" s="189"/>
      <c r="IN362" s="189"/>
      <c r="IO362" s="189"/>
      <c r="IP362" s="189"/>
      <c r="IQ362" s="189"/>
      <c r="IR362" s="189"/>
      <c r="IS362" s="189"/>
      <c r="IT362" s="189"/>
      <c r="IU362" s="189"/>
      <c r="IV362" s="189"/>
      <c r="IW362" s="189"/>
      <c r="IX362" s="189"/>
      <c r="IY362" s="189"/>
      <c r="IZ362" s="189"/>
      <c r="JA362" s="189"/>
      <c r="JB362" s="189"/>
      <c r="JC362" s="189"/>
      <c r="JD362" s="189"/>
      <c r="JE362" s="189"/>
      <c r="JF362" s="189"/>
      <c r="JG362" s="189"/>
      <c r="JH362" s="189"/>
      <c r="JI362" s="189"/>
      <c r="JJ362" s="189"/>
      <c r="JK362" s="189"/>
      <c r="JL362" s="189"/>
      <c r="JM362" s="189"/>
      <c r="JN362" s="189"/>
      <c r="JO362" s="189"/>
      <c r="JP362" s="189"/>
      <c r="JQ362" s="189"/>
      <c r="JR362" s="189"/>
      <c r="JS362" s="189"/>
      <c r="JT362" s="189"/>
      <c r="JU362" s="189"/>
      <c r="JV362" s="189"/>
      <c r="JW362" s="189"/>
      <c r="JX362" s="189"/>
      <c r="JY362" s="189"/>
      <c r="JZ362" s="189"/>
      <c r="KA362" s="189"/>
      <c r="KB362" s="189"/>
      <c r="KC362" s="189"/>
      <c r="KD362" s="189"/>
      <c r="KE362" s="189"/>
      <c r="KF362" s="189"/>
      <c r="KG362" s="189"/>
      <c r="KH362" s="189"/>
      <c r="KI362" s="189"/>
      <c r="KJ362" s="189"/>
      <c r="KK362" s="189"/>
      <c r="KL362" s="189"/>
      <c r="KM362" s="189"/>
      <c r="KN362" s="189"/>
      <c r="KO362" s="189"/>
      <c r="KP362" s="189"/>
      <c r="KQ362" s="189"/>
      <c r="KR362" s="189"/>
      <c r="KS362" s="189"/>
      <c r="KT362" s="189"/>
      <c r="KU362" s="189"/>
      <c r="KV362" s="189"/>
      <c r="KW362" s="189"/>
      <c r="KX362" s="189"/>
      <c r="KY362" s="189"/>
      <c r="KZ362" s="189"/>
      <c r="LA362" s="189"/>
      <c r="LB362" s="189"/>
      <c r="LC362" s="189"/>
      <c r="LD362" s="189"/>
      <c r="LE362" s="189"/>
      <c r="LF362" s="189"/>
      <c r="LG362" s="189"/>
      <c r="LH362" s="189"/>
      <c r="LI362" s="189"/>
      <c r="LJ362" s="189"/>
      <c r="LK362" s="189"/>
      <c r="LL362" s="189"/>
      <c r="LM362" s="189"/>
      <c r="LN362" s="189"/>
      <c r="LO362" s="189"/>
      <c r="LP362" s="189"/>
      <c r="LQ362" s="189"/>
      <c r="LR362" s="189"/>
      <c r="LS362" s="189"/>
      <c r="LT362" s="189"/>
      <c r="LU362" s="189"/>
      <c r="LV362" s="189"/>
      <c r="LW362" s="189"/>
      <c r="LX362" s="189"/>
      <c r="LY362" s="189"/>
      <c r="LZ362" s="189"/>
      <c r="MA362" s="189"/>
      <c r="MB362" s="189"/>
      <c r="MC362" s="189"/>
      <c r="MD362" s="189"/>
      <c r="ME362" s="189"/>
      <c r="MF362" s="189"/>
      <c r="MG362" s="189"/>
      <c r="MH362" s="189"/>
      <c r="MI362" s="189"/>
      <c r="MJ362" s="189"/>
      <c r="MK362" s="189"/>
      <c r="ML362" s="189"/>
      <c r="MM362" s="189"/>
      <c r="MN362" s="189"/>
      <c r="MO362" s="189"/>
      <c r="MP362" s="189"/>
      <c r="MQ362" s="189"/>
      <c r="MR362" s="189"/>
      <c r="MS362" s="189"/>
      <c r="MT362" s="189"/>
      <c r="MU362" s="189"/>
      <c r="MV362" s="189"/>
      <c r="MW362" s="189"/>
      <c r="MX362" s="189"/>
      <c r="MY362" s="189"/>
      <c r="MZ362" s="189"/>
      <c r="NA362" s="189"/>
      <c r="NB362" s="189"/>
      <c r="NC362" s="189"/>
      <c r="ND362" s="189"/>
      <c r="NE362" s="189"/>
      <c r="NF362" s="189"/>
      <c r="NG362" s="189"/>
      <c r="NH362" s="189"/>
      <c r="NI362" s="189"/>
      <c r="NJ362" s="189"/>
      <c r="NK362" s="189"/>
      <c r="NL362" s="189"/>
      <c r="NM362" s="189"/>
      <c r="NN362" s="189"/>
      <c r="NO362" s="189"/>
      <c r="NP362" s="189"/>
      <c r="NQ362" s="189"/>
      <c r="NR362" s="189"/>
      <c r="NS362" s="189"/>
      <c r="NT362" s="189"/>
      <c r="NU362" s="189"/>
      <c r="NV362" s="189"/>
      <c r="NW362" s="189"/>
      <c r="NX362" s="189"/>
      <c r="NY362" s="189"/>
      <c r="NZ362" s="189"/>
      <c r="OA362" s="189"/>
      <c r="OB362" s="189"/>
      <c r="OC362" s="189"/>
      <c r="OD362" s="189"/>
      <c r="OE362" s="189"/>
      <c r="OF362" s="189"/>
      <c r="OG362" s="189"/>
      <c r="OH362" s="189"/>
      <c r="OI362" s="189"/>
      <c r="OJ362" s="189"/>
      <c r="OK362" s="189"/>
      <c r="OL362" s="189"/>
      <c r="OM362" s="189"/>
      <c r="ON362" s="189"/>
      <c r="OO362" s="189"/>
      <c r="OP362" s="189"/>
      <c r="OQ362" s="189"/>
      <c r="OR362" s="189"/>
      <c r="OS362" s="189"/>
      <c r="OT362" s="189"/>
      <c r="OU362" s="189"/>
      <c r="OV362" s="189"/>
      <c r="OW362" s="189"/>
      <c r="OX362" s="189"/>
      <c r="OY362" s="189"/>
      <c r="OZ362" s="189"/>
      <c r="PA362" s="189"/>
      <c r="PB362" s="189"/>
      <c r="PC362" s="189"/>
      <c r="PD362" s="189"/>
      <c r="PE362" s="189"/>
      <c r="PF362" s="189"/>
      <c r="PG362" s="189"/>
      <c r="PH362" s="189"/>
      <c r="PI362" s="189"/>
      <c r="PJ362" s="189"/>
      <c r="PK362" s="189"/>
      <c r="PL362" s="189"/>
      <c r="PM362" s="189"/>
      <c r="PN362" s="189"/>
      <c r="PO362" s="189"/>
      <c r="PP362" s="189"/>
      <c r="PQ362" s="189"/>
      <c r="PR362" s="189"/>
      <c r="PS362" s="189"/>
      <c r="PT362" s="189"/>
      <c r="PU362" s="189"/>
      <c r="PV362" s="189"/>
      <c r="PW362" s="189"/>
      <c r="PX362" s="189"/>
      <c r="PY362" s="189"/>
      <c r="PZ362" s="189"/>
      <c r="QA362" s="189"/>
      <c r="QB362" s="189"/>
      <c r="QC362" s="189"/>
      <c r="QD362" s="189"/>
      <c r="QE362" s="189"/>
      <c r="QF362" s="189"/>
      <c r="QG362" s="189"/>
      <c r="QH362" s="189"/>
      <c r="QI362" s="189"/>
      <c r="QJ362" s="189"/>
      <c r="QK362" s="189"/>
      <c r="QL362" s="189"/>
      <c r="QM362" s="189"/>
      <c r="QN362" s="189"/>
      <c r="QO362" s="189"/>
      <c r="QP362" s="189"/>
      <c r="QQ362" s="189"/>
      <c r="QR362" s="189"/>
      <c r="QS362" s="189"/>
      <c r="QT362" s="189"/>
      <c r="QU362" s="189"/>
      <c r="QV362" s="189"/>
      <c r="QW362" s="189"/>
      <c r="QX362" s="189"/>
      <c r="QY362" s="189"/>
      <c r="QZ362" s="189"/>
      <c r="RA362" s="189"/>
      <c r="RB362" s="189"/>
      <c r="RC362" s="189"/>
      <c r="RD362" s="189"/>
      <c r="RE362" s="189"/>
      <c r="RF362" s="189"/>
      <c r="RG362" s="189"/>
      <c r="RH362" s="189"/>
      <c r="RI362" s="189"/>
      <c r="RJ362" s="189"/>
      <c r="RK362" s="189"/>
      <c r="RL362" s="189"/>
      <c r="RM362" s="189"/>
      <c r="RN362" s="189"/>
      <c r="RO362" s="189"/>
      <c r="RP362" s="189"/>
      <c r="RQ362" s="189"/>
      <c r="RR362" s="189"/>
      <c r="RS362" s="189"/>
      <c r="RT362" s="189"/>
      <c r="RU362" s="189"/>
      <c r="RV362" s="189"/>
      <c r="RW362" s="189"/>
      <c r="RX362" s="189"/>
      <c r="RY362" s="189"/>
      <c r="RZ362" s="189"/>
      <c r="SA362" s="189"/>
      <c r="SB362" s="189"/>
      <c r="SC362" s="189"/>
      <c r="SD362" s="189"/>
      <c r="SE362" s="189"/>
      <c r="SF362" s="189"/>
      <c r="SG362" s="189"/>
      <c r="SH362" s="189"/>
      <c r="SI362" s="189"/>
      <c r="SJ362" s="189"/>
      <c r="SK362" s="189"/>
      <c r="SL362" s="189"/>
      <c r="SM362" s="189"/>
      <c r="SN362" s="189"/>
      <c r="SO362" s="189"/>
      <c r="SP362" s="189"/>
      <c r="SQ362" s="189"/>
      <c r="SR362" s="189"/>
      <c r="SS362" s="189"/>
      <c r="ST362" s="189"/>
      <c r="SU362" s="189"/>
      <c r="SV362" s="189"/>
      <c r="SW362" s="189"/>
      <c r="SX362" s="189"/>
      <c r="SY362" s="189"/>
      <c r="SZ362" s="189"/>
      <c r="TA362" s="189"/>
      <c r="TB362" s="189"/>
      <c r="TC362" s="189"/>
      <c r="TD362" s="189"/>
      <c r="TE362" s="189"/>
      <c r="TF362" s="189"/>
      <c r="TG362" s="189"/>
      <c r="TH362" s="189"/>
      <c r="TI362" s="189"/>
      <c r="TJ362" s="189"/>
      <c r="TK362" s="189"/>
      <c r="TL362" s="189"/>
      <c r="TM362" s="189"/>
      <c r="TN362" s="189"/>
      <c r="TO362" s="189"/>
      <c r="TP362" s="189"/>
      <c r="TQ362" s="189"/>
      <c r="TR362" s="189"/>
      <c r="TS362" s="189"/>
      <c r="TT362" s="189"/>
      <c r="TU362" s="189"/>
      <c r="TV362" s="189"/>
      <c r="TW362" s="189"/>
      <c r="TX362" s="189"/>
      <c r="TY362" s="189"/>
      <c r="TZ362" s="189"/>
      <c r="UA362" s="189"/>
      <c r="UB362" s="189"/>
      <c r="UC362" s="189"/>
      <c r="UD362" s="189"/>
      <c r="UE362" s="189"/>
      <c r="UF362" s="189"/>
      <c r="UG362" s="189"/>
      <c r="UH362" s="189"/>
      <c r="UI362" s="189"/>
      <c r="UJ362" s="189"/>
      <c r="UK362" s="189"/>
      <c r="UL362" s="189"/>
      <c r="UM362" s="189"/>
      <c r="UN362" s="189"/>
      <c r="UO362" s="189"/>
      <c r="UP362" s="189"/>
      <c r="UQ362" s="189"/>
      <c r="UR362" s="189"/>
      <c r="US362" s="189"/>
      <c r="UT362" s="189"/>
      <c r="UU362" s="189"/>
      <c r="UV362" s="189"/>
      <c r="UW362" s="189"/>
      <c r="UX362" s="189"/>
      <c r="UY362" s="189"/>
      <c r="UZ362" s="189"/>
      <c r="VA362" s="189"/>
      <c r="VB362" s="189"/>
      <c r="VC362" s="189"/>
      <c r="VD362" s="189"/>
      <c r="VE362" s="189"/>
      <c r="VF362" s="189"/>
      <c r="VG362" s="189"/>
      <c r="VH362" s="189"/>
      <c r="VI362" s="189"/>
      <c r="VJ362" s="189"/>
      <c r="VK362" s="189"/>
      <c r="VL362" s="189"/>
      <c r="VM362" s="189"/>
      <c r="VN362" s="189"/>
      <c r="VO362" s="189"/>
      <c r="VP362" s="189"/>
      <c r="VQ362" s="189"/>
      <c r="VR362" s="189"/>
      <c r="VS362" s="189"/>
      <c r="VT362" s="189"/>
      <c r="VU362" s="189"/>
      <c r="VV362" s="189"/>
      <c r="VW362" s="189"/>
      <c r="VX362" s="189"/>
      <c r="VY362" s="189"/>
      <c r="VZ362" s="189"/>
      <c r="WA362" s="189"/>
      <c r="WB362" s="189"/>
      <c r="WC362" s="189"/>
      <c r="WD362" s="189"/>
      <c r="WE362" s="189"/>
      <c r="WF362" s="189"/>
      <c r="WG362" s="189"/>
      <c r="WH362" s="189"/>
      <c r="WI362" s="189"/>
      <c r="WJ362" s="189"/>
      <c r="WK362" s="189"/>
      <c r="WL362" s="189"/>
      <c r="WM362" s="189"/>
      <c r="WN362" s="189"/>
      <c r="WO362" s="189"/>
      <c r="WP362" s="189"/>
      <c r="WQ362" s="189"/>
      <c r="WR362" s="189"/>
      <c r="WS362" s="189"/>
      <c r="WT362" s="189"/>
      <c r="WU362" s="189"/>
      <c r="WV362" s="189"/>
      <c r="WW362" s="189"/>
      <c r="WX362" s="189"/>
      <c r="WY362" s="189"/>
      <c r="WZ362" s="189"/>
      <c r="XA362" s="189"/>
      <c r="XB362" s="189"/>
      <c r="XC362" s="189"/>
      <c r="XD362" s="189"/>
      <c r="XE362" s="189"/>
      <c r="XF362" s="189"/>
      <c r="XG362" s="189"/>
      <c r="XH362" s="189"/>
      <c r="XI362" s="189"/>
      <c r="XJ362" s="189"/>
      <c r="XK362" s="189"/>
      <c r="XL362" s="189"/>
      <c r="XM362" s="189"/>
      <c r="XN362" s="189"/>
      <c r="XO362" s="189"/>
      <c r="XP362" s="189"/>
      <c r="XQ362" s="189"/>
      <c r="XR362" s="189"/>
      <c r="XS362" s="189"/>
      <c r="XT362" s="189"/>
      <c r="XU362" s="189"/>
      <c r="XV362" s="189"/>
      <c r="XW362" s="189"/>
      <c r="XX362" s="189"/>
      <c r="XY362" s="189"/>
      <c r="XZ362" s="189"/>
      <c r="YA362" s="189"/>
      <c r="YB362" s="189"/>
      <c r="YC362" s="189"/>
      <c r="YD362" s="189"/>
      <c r="YE362" s="189"/>
      <c r="YF362" s="189"/>
      <c r="YG362" s="189"/>
      <c r="YH362" s="189"/>
      <c r="YI362" s="189"/>
      <c r="YJ362" s="189"/>
      <c r="YK362" s="189"/>
      <c r="YL362" s="189"/>
      <c r="YM362" s="189"/>
      <c r="YN362" s="189"/>
      <c r="YO362" s="189"/>
      <c r="YP362" s="189"/>
      <c r="YQ362" s="189"/>
      <c r="YR362" s="189"/>
      <c r="YS362" s="189"/>
      <c r="YT362" s="189"/>
      <c r="YU362" s="189"/>
      <c r="YV362" s="189"/>
      <c r="YW362" s="189"/>
      <c r="YX362" s="189"/>
      <c r="YY362" s="189"/>
      <c r="YZ362" s="189"/>
      <c r="ZA362" s="189"/>
      <c r="ZB362" s="189"/>
      <c r="ZC362" s="189"/>
      <c r="ZD362" s="189"/>
      <c r="ZE362" s="189"/>
      <c r="ZF362" s="189"/>
      <c r="ZG362" s="189"/>
      <c r="ZH362" s="189"/>
      <c r="ZI362" s="189"/>
      <c r="ZJ362" s="189"/>
      <c r="ZK362" s="189"/>
      <c r="ZL362" s="189"/>
      <c r="ZM362" s="189"/>
      <c r="ZN362" s="189"/>
      <c r="ZO362" s="189"/>
      <c r="ZP362" s="189"/>
      <c r="ZQ362" s="189"/>
      <c r="ZR362" s="189"/>
      <c r="ZS362" s="189"/>
      <c r="ZT362" s="189"/>
      <c r="ZU362" s="189"/>
      <c r="ZV362" s="189"/>
      <c r="ZW362" s="189"/>
      <c r="ZX362" s="189"/>
      <c r="ZY362" s="189"/>
      <c r="ZZ362" s="189"/>
      <c r="AAA362" s="189"/>
      <c r="AAB362" s="189"/>
      <c r="AAC362" s="189"/>
      <c r="AAD362" s="189"/>
      <c r="AAE362" s="189"/>
      <c r="AAF362" s="189"/>
      <c r="AAG362" s="189"/>
      <c r="AAH362" s="189"/>
      <c r="AAI362" s="189"/>
      <c r="AAJ362" s="189"/>
      <c r="AAK362" s="189"/>
      <c r="AAL362" s="189"/>
      <c r="AAM362" s="189"/>
      <c r="AAN362" s="189"/>
      <c r="AAO362" s="189"/>
      <c r="AAP362" s="189"/>
      <c r="AAQ362" s="189"/>
      <c r="AAR362" s="189"/>
      <c r="AAS362" s="189"/>
      <c r="AAT362" s="189"/>
      <c r="AAU362" s="189"/>
      <c r="AAV362" s="189"/>
      <c r="AAW362" s="189"/>
      <c r="AAX362" s="189"/>
      <c r="AAY362" s="189"/>
      <c r="AAZ362" s="189"/>
      <c r="ABA362" s="189"/>
      <c r="ABB362" s="189"/>
      <c r="ABC362" s="189"/>
      <c r="ABD362" s="189"/>
      <c r="ABE362" s="189"/>
      <c r="ABF362" s="189"/>
      <c r="ABG362" s="189"/>
      <c r="ABH362" s="189"/>
      <c r="ABI362" s="189"/>
      <c r="ABJ362" s="189"/>
      <c r="ABK362" s="189"/>
      <c r="ABL362" s="189"/>
      <c r="ABM362" s="189"/>
      <c r="ABN362" s="189"/>
      <c r="ABO362" s="189"/>
      <c r="ABP362" s="189"/>
      <c r="ABQ362" s="189"/>
      <c r="ABR362" s="189"/>
      <c r="ABS362" s="189"/>
      <c r="ABT362" s="189"/>
      <c r="ABU362" s="189"/>
      <c r="ABV362" s="189"/>
      <c r="ABW362" s="189"/>
      <c r="ABX362" s="189"/>
      <c r="ABY362" s="189"/>
      <c r="ABZ362" s="189"/>
      <c r="ACA362" s="189"/>
      <c r="ACB362" s="189"/>
      <c r="ACC362" s="189"/>
      <c r="ACD362" s="189"/>
      <c r="ACE362" s="189"/>
      <c r="ACF362" s="189"/>
      <c r="ACG362" s="189"/>
      <c r="ACH362" s="189"/>
      <c r="ACI362" s="189"/>
      <c r="ACJ362" s="189"/>
      <c r="ACK362" s="189"/>
      <c r="ACL362" s="189"/>
      <c r="ACM362" s="189"/>
      <c r="ACN362" s="189"/>
      <c r="ACO362" s="189"/>
      <c r="ACP362" s="189"/>
      <c r="ACQ362" s="189"/>
      <c r="ACR362" s="189"/>
      <c r="ACS362" s="189"/>
      <c r="ACT362" s="189"/>
      <c r="ACU362" s="189"/>
      <c r="ACV362" s="189"/>
      <c r="ACW362" s="189"/>
      <c r="ACX362" s="189"/>
      <c r="ACY362" s="189"/>
      <c r="ACZ362" s="189"/>
      <c r="ADA362" s="189"/>
      <c r="ADB362" s="189"/>
      <c r="ADC362" s="189"/>
      <c r="ADD362" s="189"/>
      <c r="ADE362" s="189"/>
      <c r="ADF362" s="189"/>
      <c r="ADG362" s="189"/>
      <c r="ADH362" s="189"/>
      <c r="ADI362" s="189"/>
      <c r="ADJ362" s="189"/>
      <c r="ADK362" s="189"/>
      <c r="ADL362" s="189"/>
      <c r="ADM362" s="189"/>
      <c r="ADN362" s="189"/>
      <c r="ADO362" s="189"/>
      <c r="ADP362" s="189"/>
      <c r="ADQ362" s="189"/>
      <c r="ADR362" s="189"/>
      <c r="ADS362" s="189"/>
      <c r="ADT362" s="189"/>
      <c r="ADU362" s="189"/>
      <c r="ADV362" s="189"/>
      <c r="ADW362" s="189"/>
      <c r="ADX362" s="189"/>
      <c r="ADY362" s="189"/>
      <c r="ADZ362" s="189"/>
      <c r="AEA362" s="189"/>
      <c r="AEB362" s="189"/>
      <c r="AEC362" s="189"/>
      <c r="AED362" s="189"/>
      <c r="AEE362" s="189"/>
      <c r="AEF362" s="189"/>
      <c r="AEG362" s="189"/>
      <c r="AEH362" s="189"/>
      <c r="AEI362" s="189"/>
      <c r="AEJ362" s="189"/>
      <c r="AEK362" s="189"/>
      <c r="AEL362" s="189"/>
      <c r="AEM362" s="189"/>
      <c r="AEN362" s="189"/>
      <c r="AEO362" s="189"/>
      <c r="AEP362" s="189"/>
      <c r="AEQ362" s="189"/>
      <c r="AER362" s="189"/>
      <c r="AES362" s="189"/>
      <c r="AET362" s="189"/>
      <c r="AEU362" s="189"/>
      <c r="AEV362" s="189"/>
      <c r="AEW362" s="189"/>
      <c r="AEX362" s="189"/>
      <c r="AEY362" s="189"/>
      <c r="AEZ362" s="189"/>
      <c r="AFA362" s="189"/>
      <c r="AFB362" s="189"/>
      <c r="AFC362" s="189"/>
      <c r="AFD362" s="189"/>
      <c r="AFE362" s="189"/>
      <c r="AFF362" s="189"/>
      <c r="AFG362" s="189"/>
      <c r="AFH362" s="189"/>
      <c r="AFI362" s="189"/>
      <c r="AFJ362" s="189"/>
      <c r="AFK362" s="189"/>
      <c r="AFL362" s="189"/>
      <c r="AFM362" s="189"/>
      <c r="AFN362" s="189"/>
      <c r="AFO362" s="189"/>
      <c r="AFP362" s="189"/>
      <c r="AFQ362" s="189"/>
      <c r="AFR362" s="189"/>
      <c r="AFS362" s="189"/>
      <c r="AFT362" s="189"/>
      <c r="AFU362" s="189"/>
      <c r="AFV362" s="189"/>
      <c r="AFW362" s="189"/>
      <c r="AFX362" s="189"/>
      <c r="AFY362" s="189"/>
      <c r="AFZ362" s="189"/>
      <c r="AGA362" s="189"/>
      <c r="AGB362" s="189"/>
      <c r="AGC362" s="189"/>
      <c r="AGD362" s="189"/>
      <c r="AGE362" s="189"/>
      <c r="AGF362" s="189"/>
      <c r="AGG362" s="189"/>
      <c r="AGH362" s="189"/>
      <c r="AGI362" s="189"/>
      <c r="AGJ362" s="189"/>
      <c r="AGK362" s="189"/>
      <c r="AGL362" s="189"/>
      <c r="AGM362" s="189"/>
      <c r="AGN362" s="189"/>
      <c r="AGO362" s="189"/>
      <c r="AGP362" s="189"/>
      <c r="AGQ362" s="189"/>
      <c r="AGR362" s="189"/>
      <c r="AGS362" s="189"/>
      <c r="AGT362" s="189"/>
      <c r="AGU362" s="189"/>
      <c r="AGV362" s="189"/>
      <c r="AGW362" s="189"/>
      <c r="AGX362" s="189"/>
      <c r="AGY362" s="189"/>
      <c r="AGZ362" s="189"/>
      <c r="AHA362" s="189"/>
      <c r="AHB362" s="189"/>
      <c r="AHC362" s="189"/>
      <c r="AHD362" s="189"/>
      <c r="AHE362" s="189"/>
      <c r="AHF362" s="189"/>
      <c r="AHG362" s="189"/>
      <c r="AHH362" s="189"/>
      <c r="AHI362" s="189"/>
      <c r="AHJ362" s="189"/>
      <c r="AHK362" s="189"/>
      <c r="AHL362" s="189"/>
      <c r="AHM362" s="189"/>
      <c r="AHN362" s="189"/>
      <c r="AHO362" s="189"/>
      <c r="AHP362" s="189"/>
      <c r="AHQ362" s="189"/>
      <c r="AHR362" s="189"/>
      <c r="AHS362" s="189"/>
      <c r="AHT362" s="189"/>
      <c r="AHU362" s="189"/>
      <c r="AHV362" s="189"/>
      <c r="AHW362" s="189"/>
      <c r="AHX362" s="189"/>
      <c r="AHY362" s="189"/>
      <c r="AHZ362" s="189"/>
      <c r="AIA362" s="189"/>
      <c r="AIB362" s="189"/>
      <c r="AIC362" s="189"/>
      <c r="AID362" s="189"/>
      <c r="AIE362" s="189"/>
      <c r="AIF362" s="189"/>
      <c r="AIG362" s="189"/>
      <c r="AIH362" s="189"/>
      <c r="AII362" s="189"/>
      <c r="AIJ362" s="189"/>
      <c r="AIK362" s="189"/>
      <c r="AIL362" s="189"/>
      <c r="AIM362" s="189"/>
      <c r="AIN362" s="189"/>
      <c r="AIO362" s="189"/>
      <c r="AIP362" s="189"/>
      <c r="AIQ362" s="189"/>
      <c r="AIR362" s="189"/>
      <c r="AIS362" s="189"/>
      <c r="AIT362" s="189"/>
      <c r="AIU362" s="189"/>
      <c r="AIV362" s="189"/>
      <c r="AIW362" s="189"/>
      <c r="AIX362" s="189"/>
      <c r="AIY362" s="189"/>
      <c r="AIZ362" s="189"/>
      <c r="AJA362" s="189"/>
      <c r="AJB362" s="189"/>
      <c r="AJC362" s="189"/>
      <c r="AJD362" s="189"/>
      <c r="AJE362" s="189"/>
      <c r="AJF362" s="189"/>
      <c r="AJG362" s="189"/>
      <c r="AJH362" s="189"/>
      <c r="AJI362" s="189"/>
      <c r="AJJ362" s="189"/>
      <c r="AJK362" s="189"/>
      <c r="AJL362" s="189"/>
      <c r="AJM362" s="189"/>
      <c r="AJN362" s="189"/>
      <c r="AJO362" s="189"/>
      <c r="AJP362" s="189"/>
      <c r="AJQ362" s="189"/>
      <c r="AJR362" s="189"/>
      <c r="AJS362" s="189"/>
      <c r="AJT362" s="189"/>
      <c r="AJU362" s="189"/>
      <c r="AJV362" s="189"/>
      <c r="AJW362" s="189"/>
      <c r="AJX362" s="189"/>
      <c r="AJY362" s="189"/>
      <c r="AJZ362" s="189"/>
      <c r="AKA362" s="189"/>
      <c r="AKB362" s="189"/>
      <c r="AKC362" s="189"/>
      <c r="AKD362" s="189"/>
      <c r="AKE362" s="189"/>
      <c r="AKF362" s="189"/>
      <c r="AKG362" s="189"/>
      <c r="AKH362" s="189"/>
      <c r="AKI362" s="189"/>
      <c r="AKJ362" s="189"/>
      <c r="AKK362" s="189"/>
      <c r="AKL362" s="189"/>
      <c r="AKM362" s="189"/>
      <c r="AKN362" s="189"/>
      <c r="AKO362" s="189"/>
      <c r="AKP362" s="189"/>
      <c r="AKQ362" s="189"/>
      <c r="AKR362" s="189"/>
      <c r="AKS362" s="189"/>
      <c r="AKT362" s="189"/>
      <c r="AKU362" s="189"/>
      <c r="AKV362" s="189"/>
      <c r="AKW362" s="189"/>
      <c r="AKX362" s="189"/>
      <c r="AKY362" s="189"/>
      <c r="AKZ362" s="189"/>
      <c r="ALA362" s="189"/>
      <c r="ALB362" s="189"/>
      <c r="ALC362" s="189"/>
      <c r="ALD362" s="189"/>
      <c r="ALE362" s="189"/>
      <c r="ALF362" s="189"/>
      <c r="ALG362" s="189"/>
      <c r="ALH362" s="189"/>
      <c r="ALI362" s="189"/>
      <c r="ALJ362" s="189"/>
      <c r="ALK362" s="189"/>
      <c r="ALL362" s="189"/>
      <c r="ALM362" s="189"/>
      <c r="ALN362" s="189"/>
      <c r="ALO362" s="189"/>
      <c r="ALP362" s="189"/>
      <c r="ALQ362" s="189"/>
      <c r="ALR362" s="189"/>
      <c r="ALS362" s="189"/>
      <c r="ALT362" s="189"/>
      <c r="ALU362" s="189"/>
      <c r="ALV362" s="189"/>
      <c r="ALW362" s="189"/>
      <c r="ALX362" s="189"/>
      <c r="ALY362" s="189"/>
      <c r="ALZ362" s="189"/>
      <c r="AMA362" s="189"/>
      <c r="AMB362" s="189"/>
      <c r="AMC362" s="189"/>
      <c r="AMD362" s="189"/>
      <c r="AME362" s="189"/>
      <c r="AMF362" s="189"/>
      <c r="AMG362" s="189"/>
      <c r="AMH362" s="189"/>
      <c r="AMI362" s="189"/>
      <c r="AMJ362" s="189"/>
    </row>
    <row r="363" s="226" customFormat="true" ht="132" hidden="false" customHeight="false" outlineLevel="0" collapsed="false">
      <c r="A363" s="184"/>
      <c r="B363" s="191"/>
      <c r="C363" s="183"/>
      <c r="D363" s="184"/>
      <c r="E363" s="184"/>
      <c r="F363" s="183"/>
      <c r="G363" s="186"/>
      <c r="H363" s="184"/>
      <c r="I363" s="186" t="s">
        <v>1831</v>
      </c>
      <c r="J363" s="184" t="s">
        <v>6</v>
      </c>
      <c r="K363" s="187" t="s">
        <v>1832</v>
      </c>
      <c r="L363" s="186" t="str">
        <f aca="false">VLOOKUP(MID(K363,1,4),CódigosRetorno!$A$2:$B$1795,2,FALSE())</f>
        <v>La sumatoria del monto base - ISC de línea no corresponden al total</v>
      </c>
      <c r="M363" s="184" t="s">
        <v>8</v>
      </c>
      <c r="N363" s="188"/>
      <c r="O363" s="189"/>
      <c r="P363" s="189"/>
      <c r="Q363" s="189"/>
      <c r="R363" s="189"/>
      <c r="S363" s="189"/>
      <c r="T363" s="189"/>
      <c r="U363" s="189"/>
      <c r="V363" s="189"/>
      <c r="W363" s="189"/>
      <c r="X363" s="189"/>
      <c r="Y363" s="189"/>
      <c r="Z363" s="189"/>
      <c r="AA363" s="189"/>
      <c r="AB363" s="189"/>
      <c r="AC363" s="189"/>
      <c r="AD363" s="189"/>
      <c r="AE363" s="189"/>
      <c r="AF363" s="189"/>
      <c r="AG363" s="189"/>
      <c r="AH363" s="189"/>
      <c r="AI363" s="189"/>
      <c r="AJ363" s="189"/>
      <c r="AK363" s="189"/>
      <c r="AL363" s="189"/>
      <c r="AM363" s="189"/>
      <c r="AN363" s="189"/>
      <c r="AO363" s="189"/>
      <c r="AP363" s="189"/>
      <c r="AQ363" s="189"/>
      <c r="AR363" s="189"/>
      <c r="AS363" s="189"/>
      <c r="AT363" s="189"/>
      <c r="AU363" s="189"/>
      <c r="AV363" s="189"/>
      <c r="AW363" s="189"/>
      <c r="AX363" s="189"/>
      <c r="AY363" s="189"/>
      <c r="AZ363" s="189"/>
      <c r="BA363" s="189"/>
      <c r="BB363" s="189"/>
      <c r="BC363" s="189"/>
      <c r="BD363" s="189"/>
      <c r="BE363" s="189"/>
      <c r="BF363" s="189"/>
      <c r="BG363" s="189"/>
      <c r="BH363" s="189"/>
      <c r="BI363" s="189"/>
      <c r="BJ363" s="189"/>
      <c r="BK363" s="189"/>
      <c r="BL363" s="189"/>
      <c r="BM363" s="189"/>
      <c r="BN363" s="189"/>
      <c r="BO363" s="189"/>
      <c r="BP363" s="189"/>
      <c r="BQ363" s="189"/>
      <c r="BR363" s="189"/>
      <c r="BS363" s="189"/>
      <c r="BT363" s="189"/>
      <c r="BU363" s="189"/>
      <c r="BV363" s="189"/>
      <c r="BW363" s="189"/>
      <c r="BX363" s="189"/>
      <c r="BY363" s="189"/>
      <c r="BZ363" s="189"/>
      <c r="CA363" s="189"/>
      <c r="CB363" s="189"/>
      <c r="CC363" s="189"/>
      <c r="CD363" s="189"/>
      <c r="CE363" s="189"/>
      <c r="CF363" s="189"/>
      <c r="CG363" s="189"/>
      <c r="CH363" s="189"/>
      <c r="CI363" s="189"/>
      <c r="CJ363" s="189"/>
      <c r="CK363" s="189"/>
      <c r="CL363" s="189"/>
      <c r="CM363" s="189"/>
      <c r="CN363" s="189"/>
      <c r="CO363" s="189"/>
      <c r="CP363" s="189"/>
      <c r="CQ363" s="189"/>
      <c r="CR363" s="189"/>
      <c r="CS363" s="189"/>
      <c r="CT363" s="189"/>
      <c r="CU363" s="189"/>
      <c r="CV363" s="189"/>
      <c r="CW363" s="189"/>
      <c r="CX363" s="189"/>
      <c r="CY363" s="189"/>
      <c r="CZ363" s="189"/>
      <c r="DA363" s="189"/>
      <c r="DB363" s="189"/>
      <c r="DC363" s="189"/>
      <c r="DD363" s="189"/>
      <c r="DE363" s="189"/>
      <c r="DF363" s="189"/>
      <c r="DG363" s="189"/>
      <c r="DH363" s="189"/>
      <c r="DI363" s="189"/>
      <c r="DJ363" s="189"/>
      <c r="DK363" s="189"/>
      <c r="DL363" s="189"/>
      <c r="DM363" s="189"/>
      <c r="DN363" s="189"/>
      <c r="DO363" s="189"/>
      <c r="DP363" s="189"/>
      <c r="DQ363" s="189"/>
      <c r="DR363" s="189"/>
      <c r="DS363" s="189"/>
      <c r="DT363" s="189"/>
      <c r="DU363" s="189"/>
      <c r="DV363" s="189"/>
      <c r="DW363" s="189"/>
      <c r="DX363" s="189"/>
      <c r="DY363" s="189"/>
      <c r="DZ363" s="189"/>
      <c r="EA363" s="189"/>
      <c r="EB363" s="189"/>
      <c r="EC363" s="189"/>
      <c r="ED363" s="189"/>
      <c r="EE363" s="189"/>
      <c r="EF363" s="189"/>
      <c r="EG363" s="189"/>
      <c r="EH363" s="189"/>
      <c r="EI363" s="189"/>
      <c r="EJ363" s="189"/>
      <c r="EK363" s="189"/>
      <c r="EL363" s="189"/>
      <c r="EM363" s="189"/>
      <c r="EN363" s="189"/>
      <c r="EO363" s="189"/>
      <c r="EP363" s="189"/>
      <c r="EQ363" s="189"/>
      <c r="ER363" s="189"/>
      <c r="ES363" s="189"/>
      <c r="ET363" s="189"/>
      <c r="EU363" s="189"/>
      <c r="EV363" s="189"/>
      <c r="EW363" s="189"/>
      <c r="EX363" s="189"/>
      <c r="EY363" s="189"/>
      <c r="EZ363" s="189"/>
      <c r="FA363" s="189"/>
      <c r="FB363" s="189"/>
      <c r="FC363" s="189"/>
      <c r="FD363" s="189"/>
      <c r="FE363" s="189"/>
      <c r="FF363" s="189"/>
      <c r="FG363" s="189"/>
      <c r="FH363" s="189"/>
      <c r="FI363" s="189"/>
      <c r="FJ363" s="189"/>
      <c r="FK363" s="189"/>
      <c r="FL363" s="189"/>
      <c r="FM363" s="189"/>
      <c r="FN363" s="189"/>
      <c r="FO363" s="189"/>
      <c r="FP363" s="189"/>
      <c r="FQ363" s="189"/>
      <c r="FR363" s="189"/>
      <c r="FS363" s="189"/>
      <c r="FT363" s="189"/>
      <c r="FU363" s="189"/>
      <c r="FV363" s="189"/>
      <c r="FW363" s="189"/>
      <c r="FX363" s="189"/>
      <c r="FY363" s="189"/>
      <c r="FZ363" s="189"/>
      <c r="GA363" s="189"/>
      <c r="GB363" s="189"/>
      <c r="GC363" s="189"/>
      <c r="GD363" s="189"/>
      <c r="GE363" s="189"/>
      <c r="GF363" s="189"/>
      <c r="GG363" s="189"/>
      <c r="GH363" s="189"/>
      <c r="GI363" s="189"/>
      <c r="GJ363" s="189"/>
      <c r="GK363" s="189"/>
      <c r="GL363" s="189"/>
      <c r="GM363" s="189"/>
      <c r="GN363" s="189"/>
      <c r="GO363" s="189"/>
      <c r="GP363" s="189"/>
      <c r="GQ363" s="189"/>
      <c r="GR363" s="189"/>
      <c r="GS363" s="189"/>
      <c r="GT363" s="189"/>
      <c r="GU363" s="189"/>
      <c r="GV363" s="189"/>
      <c r="GW363" s="189"/>
      <c r="GX363" s="189"/>
      <c r="GY363" s="189"/>
      <c r="GZ363" s="189"/>
      <c r="HA363" s="189"/>
      <c r="HB363" s="189"/>
      <c r="HC363" s="189"/>
      <c r="HD363" s="189"/>
      <c r="HE363" s="189"/>
      <c r="HF363" s="189"/>
      <c r="HG363" s="189"/>
      <c r="HH363" s="189"/>
      <c r="HI363" s="189"/>
      <c r="HJ363" s="189"/>
      <c r="HK363" s="189"/>
      <c r="HL363" s="189"/>
      <c r="HM363" s="189"/>
      <c r="HN363" s="189"/>
      <c r="HO363" s="189"/>
      <c r="HP363" s="189"/>
      <c r="HQ363" s="189"/>
      <c r="HR363" s="189"/>
      <c r="HS363" s="189"/>
      <c r="HT363" s="189"/>
      <c r="HU363" s="189"/>
      <c r="HV363" s="189"/>
      <c r="HW363" s="189"/>
      <c r="HX363" s="189"/>
      <c r="HY363" s="189"/>
      <c r="HZ363" s="189"/>
      <c r="IA363" s="189"/>
      <c r="IB363" s="189"/>
      <c r="IC363" s="189"/>
      <c r="ID363" s="189"/>
      <c r="IE363" s="189"/>
      <c r="IF363" s="189"/>
      <c r="IG363" s="189"/>
      <c r="IH363" s="189"/>
      <c r="II363" s="189"/>
      <c r="IJ363" s="189"/>
      <c r="IK363" s="189"/>
      <c r="IL363" s="189"/>
      <c r="IM363" s="189"/>
      <c r="IN363" s="189"/>
      <c r="IO363" s="189"/>
      <c r="IP363" s="189"/>
      <c r="IQ363" s="189"/>
      <c r="IR363" s="189"/>
      <c r="IS363" s="189"/>
      <c r="IT363" s="189"/>
      <c r="IU363" s="189"/>
      <c r="IV363" s="189"/>
      <c r="IW363" s="189"/>
      <c r="IX363" s="189"/>
      <c r="IY363" s="189"/>
      <c r="IZ363" s="189"/>
      <c r="JA363" s="189"/>
      <c r="JB363" s="189"/>
      <c r="JC363" s="189"/>
      <c r="JD363" s="189"/>
      <c r="JE363" s="189"/>
      <c r="JF363" s="189"/>
      <c r="JG363" s="189"/>
      <c r="JH363" s="189"/>
      <c r="JI363" s="189"/>
      <c r="JJ363" s="189"/>
      <c r="JK363" s="189"/>
      <c r="JL363" s="189"/>
      <c r="JM363" s="189"/>
      <c r="JN363" s="189"/>
      <c r="JO363" s="189"/>
      <c r="JP363" s="189"/>
      <c r="JQ363" s="189"/>
      <c r="JR363" s="189"/>
      <c r="JS363" s="189"/>
      <c r="JT363" s="189"/>
      <c r="JU363" s="189"/>
      <c r="JV363" s="189"/>
      <c r="JW363" s="189"/>
      <c r="JX363" s="189"/>
      <c r="JY363" s="189"/>
      <c r="JZ363" s="189"/>
      <c r="KA363" s="189"/>
      <c r="KB363" s="189"/>
      <c r="KC363" s="189"/>
      <c r="KD363" s="189"/>
      <c r="KE363" s="189"/>
      <c r="KF363" s="189"/>
      <c r="KG363" s="189"/>
      <c r="KH363" s="189"/>
      <c r="KI363" s="189"/>
      <c r="KJ363" s="189"/>
      <c r="KK363" s="189"/>
      <c r="KL363" s="189"/>
      <c r="KM363" s="189"/>
      <c r="KN363" s="189"/>
      <c r="KO363" s="189"/>
      <c r="KP363" s="189"/>
      <c r="KQ363" s="189"/>
      <c r="KR363" s="189"/>
      <c r="KS363" s="189"/>
      <c r="KT363" s="189"/>
      <c r="KU363" s="189"/>
      <c r="KV363" s="189"/>
      <c r="KW363" s="189"/>
      <c r="KX363" s="189"/>
      <c r="KY363" s="189"/>
      <c r="KZ363" s="189"/>
      <c r="LA363" s="189"/>
      <c r="LB363" s="189"/>
      <c r="LC363" s="189"/>
      <c r="LD363" s="189"/>
      <c r="LE363" s="189"/>
      <c r="LF363" s="189"/>
      <c r="LG363" s="189"/>
      <c r="LH363" s="189"/>
      <c r="LI363" s="189"/>
      <c r="LJ363" s="189"/>
      <c r="LK363" s="189"/>
      <c r="LL363" s="189"/>
      <c r="LM363" s="189"/>
      <c r="LN363" s="189"/>
      <c r="LO363" s="189"/>
      <c r="LP363" s="189"/>
      <c r="LQ363" s="189"/>
      <c r="LR363" s="189"/>
      <c r="LS363" s="189"/>
      <c r="LT363" s="189"/>
      <c r="LU363" s="189"/>
      <c r="LV363" s="189"/>
      <c r="LW363" s="189"/>
      <c r="LX363" s="189"/>
      <c r="LY363" s="189"/>
      <c r="LZ363" s="189"/>
      <c r="MA363" s="189"/>
      <c r="MB363" s="189"/>
      <c r="MC363" s="189"/>
      <c r="MD363" s="189"/>
      <c r="ME363" s="189"/>
      <c r="MF363" s="189"/>
      <c r="MG363" s="189"/>
      <c r="MH363" s="189"/>
      <c r="MI363" s="189"/>
      <c r="MJ363" s="189"/>
      <c r="MK363" s="189"/>
      <c r="ML363" s="189"/>
      <c r="MM363" s="189"/>
      <c r="MN363" s="189"/>
      <c r="MO363" s="189"/>
      <c r="MP363" s="189"/>
      <c r="MQ363" s="189"/>
      <c r="MR363" s="189"/>
      <c r="MS363" s="189"/>
      <c r="MT363" s="189"/>
      <c r="MU363" s="189"/>
      <c r="MV363" s="189"/>
      <c r="MW363" s="189"/>
      <c r="MX363" s="189"/>
      <c r="MY363" s="189"/>
      <c r="MZ363" s="189"/>
      <c r="NA363" s="189"/>
      <c r="NB363" s="189"/>
      <c r="NC363" s="189"/>
      <c r="ND363" s="189"/>
      <c r="NE363" s="189"/>
      <c r="NF363" s="189"/>
      <c r="NG363" s="189"/>
      <c r="NH363" s="189"/>
      <c r="NI363" s="189"/>
      <c r="NJ363" s="189"/>
      <c r="NK363" s="189"/>
      <c r="NL363" s="189"/>
      <c r="NM363" s="189"/>
      <c r="NN363" s="189"/>
      <c r="NO363" s="189"/>
      <c r="NP363" s="189"/>
      <c r="NQ363" s="189"/>
      <c r="NR363" s="189"/>
      <c r="NS363" s="189"/>
      <c r="NT363" s="189"/>
      <c r="NU363" s="189"/>
      <c r="NV363" s="189"/>
      <c r="NW363" s="189"/>
      <c r="NX363" s="189"/>
      <c r="NY363" s="189"/>
      <c r="NZ363" s="189"/>
      <c r="OA363" s="189"/>
      <c r="OB363" s="189"/>
      <c r="OC363" s="189"/>
      <c r="OD363" s="189"/>
      <c r="OE363" s="189"/>
      <c r="OF363" s="189"/>
      <c r="OG363" s="189"/>
      <c r="OH363" s="189"/>
      <c r="OI363" s="189"/>
      <c r="OJ363" s="189"/>
      <c r="OK363" s="189"/>
      <c r="OL363" s="189"/>
      <c r="OM363" s="189"/>
      <c r="ON363" s="189"/>
      <c r="OO363" s="189"/>
      <c r="OP363" s="189"/>
      <c r="OQ363" s="189"/>
      <c r="OR363" s="189"/>
      <c r="OS363" s="189"/>
      <c r="OT363" s="189"/>
      <c r="OU363" s="189"/>
      <c r="OV363" s="189"/>
      <c r="OW363" s="189"/>
      <c r="OX363" s="189"/>
      <c r="OY363" s="189"/>
      <c r="OZ363" s="189"/>
      <c r="PA363" s="189"/>
      <c r="PB363" s="189"/>
      <c r="PC363" s="189"/>
      <c r="PD363" s="189"/>
      <c r="PE363" s="189"/>
      <c r="PF363" s="189"/>
      <c r="PG363" s="189"/>
      <c r="PH363" s="189"/>
      <c r="PI363" s="189"/>
      <c r="PJ363" s="189"/>
      <c r="PK363" s="189"/>
      <c r="PL363" s="189"/>
      <c r="PM363" s="189"/>
      <c r="PN363" s="189"/>
      <c r="PO363" s="189"/>
      <c r="PP363" s="189"/>
      <c r="PQ363" s="189"/>
      <c r="PR363" s="189"/>
      <c r="PS363" s="189"/>
      <c r="PT363" s="189"/>
      <c r="PU363" s="189"/>
      <c r="PV363" s="189"/>
      <c r="PW363" s="189"/>
      <c r="PX363" s="189"/>
      <c r="PY363" s="189"/>
      <c r="PZ363" s="189"/>
      <c r="QA363" s="189"/>
      <c r="QB363" s="189"/>
      <c r="QC363" s="189"/>
      <c r="QD363" s="189"/>
      <c r="QE363" s="189"/>
      <c r="QF363" s="189"/>
      <c r="QG363" s="189"/>
      <c r="QH363" s="189"/>
      <c r="QI363" s="189"/>
      <c r="QJ363" s="189"/>
      <c r="QK363" s="189"/>
      <c r="QL363" s="189"/>
      <c r="QM363" s="189"/>
      <c r="QN363" s="189"/>
      <c r="QO363" s="189"/>
      <c r="QP363" s="189"/>
      <c r="QQ363" s="189"/>
      <c r="QR363" s="189"/>
      <c r="QS363" s="189"/>
      <c r="QT363" s="189"/>
      <c r="QU363" s="189"/>
      <c r="QV363" s="189"/>
      <c r="QW363" s="189"/>
      <c r="QX363" s="189"/>
      <c r="QY363" s="189"/>
      <c r="QZ363" s="189"/>
      <c r="RA363" s="189"/>
      <c r="RB363" s="189"/>
      <c r="RC363" s="189"/>
      <c r="RD363" s="189"/>
      <c r="RE363" s="189"/>
      <c r="RF363" s="189"/>
      <c r="RG363" s="189"/>
      <c r="RH363" s="189"/>
      <c r="RI363" s="189"/>
      <c r="RJ363" s="189"/>
      <c r="RK363" s="189"/>
      <c r="RL363" s="189"/>
      <c r="RM363" s="189"/>
      <c r="RN363" s="189"/>
      <c r="RO363" s="189"/>
      <c r="RP363" s="189"/>
      <c r="RQ363" s="189"/>
      <c r="RR363" s="189"/>
      <c r="RS363" s="189"/>
      <c r="RT363" s="189"/>
      <c r="RU363" s="189"/>
      <c r="RV363" s="189"/>
      <c r="RW363" s="189"/>
      <c r="RX363" s="189"/>
      <c r="RY363" s="189"/>
      <c r="RZ363" s="189"/>
      <c r="SA363" s="189"/>
      <c r="SB363" s="189"/>
      <c r="SC363" s="189"/>
      <c r="SD363" s="189"/>
      <c r="SE363" s="189"/>
      <c r="SF363" s="189"/>
      <c r="SG363" s="189"/>
      <c r="SH363" s="189"/>
      <c r="SI363" s="189"/>
      <c r="SJ363" s="189"/>
      <c r="SK363" s="189"/>
      <c r="SL363" s="189"/>
      <c r="SM363" s="189"/>
      <c r="SN363" s="189"/>
      <c r="SO363" s="189"/>
      <c r="SP363" s="189"/>
      <c r="SQ363" s="189"/>
      <c r="SR363" s="189"/>
      <c r="SS363" s="189"/>
      <c r="ST363" s="189"/>
      <c r="SU363" s="189"/>
      <c r="SV363" s="189"/>
      <c r="SW363" s="189"/>
      <c r="SX363" s="189"/>
      <c r="SY363" s="189"/>
      <c r="SZ363" s="189"/>
      <c r="TA363" s="189"/>
      <c r="TB363" s="189"/>
      <c r="TC363" s="189"/>
      <c r="TD363" s="189"/>
      <c r="TE363" s="189"/>
      <c r="TF363" s="189"/>
      <c r="TG363" s="189"/>
      <c r="TH363" s="189"/>
      <c r="TI363" s="189"/>
      <c r="TJ363" s="189"/>
      <c r="TK363" s="189"/>
      <c r="TL363" s="189"/>
      <c r="TM363" s="189"/>
      <c r="TN363" s="189"/>
      <c r="TO363" s="189"/>
      <c r="TP363" s="189"/>
      <c r="TQ363" s="189"/>
      <c r="TR363" s="189"/>
      <c r="TS363" s="189"/>
      <c r="TT363" s="189"/>
      <c r="TU363" s="189"/>
      <c r="TV363" s="189"/>
      <c r="TW363" s="189"/>
      <c r="TX363" s="189"/>
      <c r="TY363" s="189"/>
      <c r="TZ363" s="189"/>
      <c r="UA363" s="189"/>
      <c r="UB363" s="189"/>
      <c r="UC363" s="189"/>
      <c r="UD363" s="189"/>
      <c r="UE363" s="189"/>
      <c r="UF363" s="189"/>
      <c r="UG363" s="189"/>
      <c r="UH363" s="189"/>
      <c r="UI363" s="189"/>
      <c r="UJ363" s="189"/>
      <c r="UK363" s="189"/>
      <c r="UL363" s="189"/>
      <c r="UM363" s="189"/>
      <c r="UN363" s="189"/>
      <c r="UO363" s="189"/>
      <c r="UP363" s="189"/>
      <c r="UQ363" s="189"/>
      <c r="UR363" s="189"/>
      <c r="US363" s="189"/>
      <c r="UT363" s="189"/>
      <c r="UU363" s="189"/>
      <c r="UV363" s="189"/>
      <c r="UW363" s="189"/>
      <c r="UX363" s="189"/>
      <c r="UY363" s="189"/>
      <c r="UZ363" s="189"/>
      <c r="VA363" s="189"/>
      <c r="VB363" s="189"/>
      <c r="VC363" s="189"/>
      <c r="VD363" s="189"/>
      <c r="VE363" s="189"/>
      <c r="VF363" s="189"/>
      <c r="VG363" s="189"/>
      <c r="VH363" s="189"/>
      <c r="VI363" s="189"/>
      <c r="VJ363" s="189"/>
      <c r="VK363" s="189"/>
      <c r="VL363" s="189"/>
      <c r="VM363" s="189"/>
      <c r="VN363" s="189"/>
      <c r="VO363" s="189"/>
      <c r="VP363" s="189"/>
      <c r="VQ363" s="189"/>
      <c r="VR363" s="189"/>
      <c r="VS363" s="189"/>
      <c r="VT363" s="189"/>
      <c r="VU363" s="189"/>
      <c r="VV363" s="189"/>
      <c r="VW363" s="189"/>
      <c r="VX363" s="189"/>
      <c r="VY363" s="189"/>
      <c r="VZ363" s="189"/>
      <c r="WA363" s="189"/>
      <c r="WB363" s="189"/>
      <c r="WC363" s="189"/>
      <c r="WD363" s="189"/>
      <c r="WE363" s="189"/>
      <c r="WF363" s="189"/>
      <c r="WG363" s="189"/>
      <c r="WH363" s="189"/>
      <c r="WI363" s="189"/>
      <c r="WJ363" s="189"/>
      <c r="WK363" s="189"/>
      <c r="WL363" s="189"/>
      <c r="WM363" s="189"/>
      <c r="WN363" s="189"/>
      <c r="WO363" s="189"/>
      <c r="WP363" s="189"/>
      <c r="WQ363" s="189"/>
      <c r="WR363" s="189"/>
      <c r="WS363" s="189"/>
      <c r="WT363" s="189"/>
      <c r="WU363" s="189"/>
      <c r="WV363" s="189"/>
      <c r="WW363" s="189"/>
      <c r="WX363" s="189"/>
      <c r="WY363" s="189"/>
      <c r="WZ363" s="189"/>
      <c r="XA363" s="189"/>
      <c r="XB363" s="189"/>
      <c r="XC363" s="189"/>
      <c r="XD363" s="189"/>
      <c r="XE363" s="189"/>
      <c r="XF363" s="189"/>
      <c r="XG363" s="189"/>
      <c r="XH363" s="189"/>
      <c r="XI363" s="189"/>
      <c r="XJ363" s="189"/>
      <c r="XK363" s="189"/>
      <c r="XL363" s="189"/>
      <c r="XM363" s="189"/>
      <c r="XN363" s="189"/>
      <c r="XO363" s="189"/>
      <c r="XP363" s="189"/>
      <c r="XQ363" s="189"/>
      <c r="XR363" s="189"/>
      <c r="XS363" s="189"/>
      <c r="XT363" s="189"/>
      <c r="XU363" s="189"/>
      <c r="XV363" s="189"/>
      <c r="XW363" s="189"/>
      <c r="XX363" s="189"/>
      <c r="XY363" s="189"/>
      <c r="XZ363" s="189"/>
      <c r="YA363" s="189"/>
      <c r="YB363" s="189"/>
      <c r="YC363" s="189"/>
      <c r="YD363" s="189"/>
      <c r="YE363" s="189"/>
      <c r="YF363" s="189"/>
      <c r="YG363" s="189"/>
      <c r="YH363" s="189"/>
      <c r="YI363" s="189"/>
      <c r="YJ363" s="189"/>
      <c r="YK363" s="189"/>
      <c r="YL363" s="189"/>
      <c r="YM363" s="189"/>
      <c r="YN363" s="189"/>
      <c r="YO363" s="189"/>
      <c r="YP363" s="189"/>
      <c r="YQ363" s="189"/>
      <c r="YR363" s="189"/>
      <c r="YS363" s="189"/>
      <c r="YT363" s="189"/>
      <c r="YU363" s="189"/>
      <c r="YV363" s="189"/>
      <c r="YW363" s="189"/>
      <c r="YX363" s="189"/>
      <c r="YY363" s="189"/>
      <c r="YZ363" s="189"/>
      <c r="ZA363" s="189"/>
      <c r="ZB363" s="189"/>
      <c r="ZC363" s="189"/>
      <c r="ZD363" s="189"/>
      <c r="ZE363" s="189"/>
      <c r="ZF363" s="189"/>
      <c r="ZG363" s="189"/>
      <c r="ZH363" s="189"/>
      <c r="ZI363" s="189"/>
      <c r="ZJ363" s="189"/>
      <c r="ZK363" s="189"/>
      <c r="ZL363" s="189"/>
      <c r="ZM363" s="189"/>
      <c r="ZN363" s="189"/>
      <c r="ZO363" s="189"/>
      <c r="ZP363" s="189"/>
      <c r="ZQ363" s="189"/>
      <c r="ZR363" s="189"/>
      <c r="ZS363" s="189"/>
      <c r="ZT363" s="189"/>
      <c r="ZU363" s="189"/>
      <c r="ZV363" s="189"/>
      <c r="ZW363" s="189"/>
      <c r="ZX363" s="189"/>
      <c r="ZY363" s="189"/>
      <c r="ZZ363" s="189"/>
      <c r="AAA363" s="189"/>
      <c r="AAB363" s="189"/>
      <c r="AAC363" s="189"/>
      <c r="AAD363" s="189"/>
      <c r="AAE363" s="189"/>
      <c r="AAF363" s="189"/>
      <c r="AAG363" s="189"/>
      <c r="AAH363" s="189"/>
      <c r="AAI363" s="189"/>
      <c r="AAJ363" s="189"/>
      <c r="AAK363" s="189"/>
      <c r="AAL363" s="189"/>
      <c r="AAM363" s="189"/>
      <c r="AAN363" s="189"/>
      <c r="AAO363" s="189"/>
      <c r="AAP363" s="189"/>
      <c r="AAQ363" s="189"/>
      <c r="AAR363" s="189"/>
      <c r="AAS363" s="189"/>
      <c r="AAT363" s="189"/>
      <c r="AAU363" s="189"/>
      <c r="AAV363" s="189"/>
      <c r="AAW363" s="189"/>
      <c r="AAX363" s="189"/>
      <c r="AAY363" s="189"/>
      <c r="AAZ363" s="189"/>
      <c r="ABA363" s="189"/>
      <c r="ABB363" s="189"/>
      <c r="ABC363" s="189"/>
      <c r="ABD363" s="189"/>
      <c r="ABE363" s="189"/>
      <c r="ABF363" s="189"/>
      <c r="ABG363" s="189"/>
      <c r="ABH363" s="189"/>
      <c r="ABI363" s="189"/>
      <c r="ABJ363" s="189"/>
      <c r="ABK363" s="189"/>
      <c r="ABL363" s="189"/>
      <c r="ABM363" s="189"/>
      <c r="ABN363" s="189"/>
      <c r="ABO363" s="189"/>
      <c r="ABP363" s="189"/>
      <c r="ABQ363" s="189"/>
      <c r="ABR363" s="189"/>
      <c r="ABS363" s="189"/>
      <c r="ABT363" s="189"/>
      <c r="ABU363" s="189"/>
      <c r="ABV363" s="189"/>
      <c r="ABW363" s="189"/>
      <c r="ABX363" s="189"/>
      <c r="ABY363" s="189"/>
      <c r="ABZ363" s="189"/>
      <c r="ACA363" s="189"/>
      <c r="ACB363" s="189"/>
      <c r="ACC363" s="189"/>
      <c r="ACD363" s="189"/>
      <c r="ACE363" s="189"/>
      <c r="ACF363" s="189"/>
      <c r="ACG363" s="189"/>
      <c r="ACH363" s="189"/>
      <c r="ACI363" s="189"/>
      <c r="ACJ363" s="189"/>
      <c r="ACK363" s="189"/>
      <c r="ACL363" s="189"/>
      <c r="ACM363" s="189"/>
      <c r="ACN363" s="189"/>
      <c r="ACO363" s="189"/>
      <c r="ACP363" s="189"/>
      <c r="ACQ363" s="189"/>
      <c r="ACR363" s="189"/>
      <c r="ACS363" s="189"/>
      <c r="ACT363" s="189"/>
      <c r="ACU363" s="189"/>
      <c r="ACV363" s="189"/>
      <c r="ACW363" s="189"/>
      <c r="ACX363" s="189"/>
      <c r="ACY363" s="189"/>
      <c r="ACZ363" s="189"/>
      <c r="ADA363" s="189"/>
      <c r="ADB363" s="189"/>
      <c r="ADC363" s="189"/>
      <c r="ADD363" s="189"/>
      <c r="ADE363" s="189"/>
      <c r="ADF363" s="189"/>
      <c r="ADG363" s="189"/>
      <c r="ADH363" s="189"/>
      <c r="ADI363" s="189"/>
      <c r="ADJ363" s="189"/>
      <c r="ADK363" s="189"/>
      <c r="ADL363" s="189"/>
      <c r="ADM363" s="189"/>
      <c r="ADN363" s="189"/>
      <c r="ADO363" s="189"/>
      <c r="ADP363" s="189"/>
      <c r="ADQ363" s="189"/>
      <c r="ADR363" s="189"/>
      <c r="ADS363" s="189"/>
      <c r="ADT363" s="189"/>
      <c r="ADU363" s="189"/>
      <c r="ADV363" s="189"/>
      <c r="ADW363" s="189"/>
      <c r="ADX363" s="189"/>
      <c r="ADY363" s="189"/>
      <c r="ADZ363" s="189"/>
      <c r="AEA363" s="189"/>
      <c r="AEB363" s="189"/>
      <c r="AEC363" s="189"/>
      <c r="AED363" s="189"/>
      <c r="AEE363" s="189"/>
      <c r="AEF363" s="189"/>
      <c r="AEG363" s="189"/>
      <c r="AEH363" s="189"/>
      <c r="AEI363" s="189"/>
      <c r="AEJ363" s="189"/>
      <c r="AEK363" s="189"/>
      <c r="AEL363" s="189"/>
      <c r="AEM363" s="189"/>
      <c r="AEN363" s="189"/>
      <c r="AEO363" s="189"/>
      <c r="AEP363" s="189"/>
      <c r="AEQ363" s="189"/>
      <c r="AER363" s="189"/>
      <c r="AES363" s="189"/>
      <c r="AET363" s="189"/>
      <c r="AEU363" s="189"/>
      <c r="AEV363" s="189"/>
      <c r="AEW363" s="189"/>
      <c r="AEX363" s="189"/>
      <c r="AEY363" s="189"/>
      <c r="AEZ363" s="189"/>
      <c r="AFA363" s="189"/>
      <c r="AFB363" s="189"/>
      <c r="AFC363" s="189"/>
      <c r="AFD363" s="189"/>
      <c r="AFE363" s="189"/>
      <c r="AFF363" s="189"/>
      <c r="AFG363" s="189"/>
      <c r="AFH363" s="189"/>
      <c r="AFI363" s="189"/>
      <c r="AFJ363" s="189"/>
      <c r="AFK363" s="189"/>
      <c r="AFL363" s="189"/>
      <c r="AFM363" s="189"/>
      <c r="AFN363" s="189"/>
      <c r="AFO363" s="189"/>
      <c r="AFP363" s="189"/>
      <c r="AFQ363" s="189"/>
      <c r="AFR363" s="189"/>
      <c r="AFS363" s="189"/>
      <c r="AFT363" s="189"/>
      <c r="AFU363" s="189"/>
      <c r="AFV363" s="189"/>
      <c r="AFW363" s="189"/>
      <c r="AFX363" s="189"/>
      <c r="AFY363" s="189"/>
      <c r="AFZ363" s="189"/>
      <c r="AGA363" s="189"/>
      <c r="AGB363" s="189"/>
      <c r="AGC363" s="189"/>
      <c r="AGD363" s="189"/>
      <c r="AGE363" s="189"/>
      <c r="AGF363" s="189"/>
      <c r="AGG363" s="189"/>
      <c r="AGH363" s="189"/>
      <c r="AGI363" s="189"/>
      <c r="AGJ363" s="189"/>
      <c r="AGK363" s="189"/>
      <c r="AGL363" s="189"/>
      <c r="AGM363" s="189"/>
      <c r="AGN363" s="189"/>
      <c r="AGO363" s="189"/>
      <c r="AGP363" s="189"/>
      <c r="AGQ363" s="189"/>
      <c r="AGR363" s="189"/>
      <c r="AGS363" s="189"/>
      <c r="AGT363" s="189"/>
      <c r="AGU363" s="189"/>
      <c r="AGV363" s="189"/>
      <c r="AGW363" s="189"/>
      <c r="AGX363" s="189"/>
      <c r="AGY363" s="189"/>
      <c r="AGZ363" s="189"/>
      <c r="AHA363" s="189"/>
      <c r="AHB363" s="189"/>
      <c r="AHC363" s="189"/>
      <c r="AHD363" s="189"/>
      <c r="AHE363" s="189"/>
      <c r="AHF363" s="189"/>
      <c r="AHG363" s="189"/>
      <c r="AHH363" s="189"/>
      <c r="AHI363" s="189"/>
      <c r="AHJ363" s="189"/>
      <c r="AHK363" s="189"/>
      <c r="AHL363" s="189"/>
      <c r="AHM363" s="189"/>
      <c r="AHN363" s="189"/>
      <c r="AHO363" s="189"/>
      <c r="AHP363" s="189"/>
      <c r="AHQ363" s="189"/>
      <c r="AHR363" s="189"/>
      <c r="AHS363" s="189"/>
      <c r="AHT363" s="189"/>
      <c r="AHU363" s="189"/>
      <c r="AHV363" s="189"/>
      <c r="AHW363" s="189"/>
      <c r="AHX363" s="189"/>
      <c r="AHY363" s="189"/>
      <c r="AHZ363" s="189"/>
      <c r="AIA363" s="189"/>
      <c r="AIB363" s="189"/>
      <c r="AIC363" s="189"/>
      <c r="AID363" s="189"/>
      <c r="AIE363" s="189"/>
      <c r="AIF363" s="189"/>
      <c r="AIG363" s="189"/>
      <c r="AIH363" s="189"/>
      <c r="AII363" s="189"/>
      <c r="AIJ363" s="189"/>
      <c r="AIK363" s="189"/>
      <c r="AIL363" s="189"/>
      <c r="AIM363" s="189"/>
      <c r="AIN363" s="189"/>
      <c r="AIO363" s="189"/>
      <c r="AIP363" s="189"/>
      <c r="AIQ363" s="189"/>
      <c r="AIR363" s="189"/>
      <c r="AIS363" s="189"/>
      <c r="AIT363" s="189"/>
      <c r="AIU363" s="189"/>
      <c r="AIV363" s="189"/>
      <c r="AIW363" s="189"/>
      <c r="AIX363" s="189"/>
      <c r="AIY363" s="189"/>
      <c r="AIZ363" s="189"/>
      <c r="AJA363" s="189"/>
      <c r="AJB363" s="189"/>
      <c r="AJC363" s="189"/>
      <c r="AJD363" s="189"/>
      <c r="AJE363" s="189"/>
      <c r="AJF363" s="189"/>
      <c r="AJG363" s="189"/>
      <c r="AJH363" s="189"/>
      <c r="AJI363" s="189"/>
      <c r="AJJ363" s="189"/>
      <c r="AJK363" s="189"/>
      <c r="AJL363" s="189"/>
      <c r="AJM363" s="189"/>
      <c r="AJN363" s="189"/>
      <c r="AJO363" s="189"/>
      <c r="AJP363" s="189"/>
      <c r="AJQ363" s="189"/>
      <c r="AJR363" s="189"/>
      <c r="AJS363" s="189"/>
      <c r="AJT363" s="189"/>
      <c r="AJU363" s="189"/>
      <c r="AJV363" s="189"/>
      <c r="AJW363" s="189"/>
      <c r="AJX363" s="189"/>
      <c r="AJY363" s="189"/>
      <c r="AJZ363" s="189"/>
      <c r="AKA363" s="189"/>
      <c r="AKB363" s="189"/>
      <c r="AKC363" s="189"/>
      <c r="AKD363" s="189"/>
      <c r="AKE363" s="189"/>
      <c r="AKF363" s="189"/>
      <c r="AKG363" s="189"/>
      <c r="AKH363" s="189"/>
      <c r="AKI363" s="189"/>
      <c r="AKJ363" s="189"/>
      <c r="AKK363" s="189"/>
      <c r="AKL363" s="189"/>
      <c r="AKM363" s="189"/>
      <c r="AKN363" s="189"/>
      <c r="AKO363" s="189"/>
      <c r="AKP363" s="189"/>
      <c r="AKQ363" s="189"/>
      <c r="AKR363" s="189"/>
      <c r="AKS363" s="189"/>
      <c r="AKT363" s="189"/>
      <c r="AKU363" s="189"/>
      <c r="AKV363" s="189"/>
      <c r="AKW363" s="189"/>
      <c r="AKX363" s="189"/>
      <c r="AKY363" s="189"/>
      <c r="AKZ363" s="189"/>
      <c r="ALA363" s="189"/>
      <c r="ALB363" s="189"/>
      <c r="ALC363" s="189"/>
      <c r="ALD363" s="189"/>
      <c r="ALE363" s="189"/>
      <c r="ALF363" s="189"/>
      <c r="ALG363" s="189"/>
      <c r="ALH363" s="189"/>
      <c r="ALI363" s="189"/>
      <c r="ALJ363" s="189"/>
      <c r="ALK363" s="189"/>
      <c r="ALL363" s="189"/>
      <c r="ALM363" s="189"/>
      <c r="ALN363" s="189"/>
      <c r="ALO363" s="189"/>
      <c r="ALP363" s="189"/>
      <c r="ALQ363" s="189"/>
      <c r="ALR363" s="189"/>
      <c r="ALS363" s="189"/>
      <c r="ALT363" s="189"/>
      <c r="ALU363" s="189"/>
      <c r="ALV363" s="189"/>
      <c r="ALW363" s="189"/>
      <c r="ALX363" s="189"/>
      <c r="ALY363" s="189"/>
      <c r="ALZ363" s="189"/>
      <c r="AMA363" s="189"/>
      <c r="AMB363" s="189"/>
      <c r="AMC363" s="189"/>
      <c r="AMD363" s="189"/>
      <c r="AME363" s="189"/>
      <c r="AMF363" s="189"/>
      <c r="AMG363" s="189"/>
      <c r="AMH363" s="189"/>
      <c r="AMI363" s="189"/>
      <c r="AMJ363" s="189"/>
    </row>
    <row r="364" s="226" customFormat="true" ht="60" hidden="false" customHeight="false" outlineLevel="0" collapsed="false">
      <c r="A364" s="184"/>
      <c r="B364" s="191"/>
      <c r="C364" s="183"/>
      <c r="D364" s="184"/>
      <c r="E364" s="184"/>
      <c r="F364" s="183"/>
      <c r="G364" s="186"/>
      <c r="H364" s="184"/>
      <c r="I364" s="186" t="s">
        <v>1833</v>
      </c>
      <c r="J364" s="184" t="s">
        <v>6</v>
      </c>
      <c r="K364" s="187" t="s">
        <v>1834</v>
      </c>
      <c r="L364" s="186" t="str">
        <f aca="false">VLOOKUP(MID(K364,1,4),CódigosRetorno!$A$2:$B$1795,2,FALSE())</f>
        <v>La sumatoria del monto base - Otros tributos de línea no corresponden al total</v>
      </c>
      <c r="M364" s="184" t="s">
        <v>8</v>
      </c>
      <c r="N364" s="188"/>
      <c r="O364" s="189"/>
      <c r="P364" s="189"/>
      <c r="Q364" s="189"/>
      <c r="R364" s="189"/>
      <c r="S364" s="189"/>
      <c r="T364" s="189"/>
      <c r="U364" s="189"/>
      <c r="V364" s="189"/>
      <c r="W364" s="189"/>
      <c r="X364" s="189"/>
      <c r="Y364" s="189"/>
      <c r="Z364" s="189"/>
      <c r="AA364" s="189"/>
      <c r="AB364" s="189"/>
      <c r="AC364" s="189"/>
      <c r="AD364" s="189"/>
      <c r="AE364" s="189"/>
      <c r="AF364" s="189"/>
      <c r="AG364" s="189"/>
      <c r="AH364" s="189"/>
      <c r="AI364" s="189"/>
      <c r="AJ364" s="189"/>
      <c r="AK364" s="189"/>
      <c r="AL364" s="189"/>
      <c r="AM364" s="189"/>
      <c r="AN364" s="189"/>
      <c r="AO364" s="189"/>
      <c r="AP364" s="189"/>
      <c r="AQ364" s="189"/>
      <c r="AR364" s="189"/>
      <c r="AS364" s="189"/>
      <c r="AT364" s="189"/>
      <c r="AU364" s="189"/>
      <c r="AV364" s="189"/>
      <c r="AW364" s="189"/>
      <c r="AX364" s="189"/>
      <c r="AY364" s="189"/>
      <c r="AZ364" s="189"/>
      <c r="BA364" s="189"/>
      <c r="BB364" s="189"/>
      <c r="BC364" s="189"/>
      <c r="BD364" s="189"/>
      <c r="BE364" s="189"/>
      <c r="BF364" s="189"/>
      <c r="BG364" s="189"/>
      <c r="BH364" s="189"/>
      <c r="BI364" s="189"/>
      <c r="BJ364" s="189"/>
      <c r="BK364" s="189"/>
      <c r="BL364" s="189"/>
      <c r="BM364" s="189"/>
      <c r="BN364" s="189"/>
      <c r="BO364" s="189"/>
      <c r="BP364" s="189"/>
      <c r="BQ364" s="189"/>
      <c r="BR364" s="189"/>
      <c r="BS364" s="189"/>
      <c r="BT364" s="189"/>
      <c r="BU364" s="189"/>
      <c r="BV364" s="189"/>
      <c r="BW364" s="189"/>
      <c r="BX364" s="189"/>
      <c r="BY364" s="189"/>
      <c r="BZ364" s="189"/>
      <c r="CA364" s="189"/>
      <c r="CB364" s="189"/>
      <c r="CC364" s="189"/>
      <c r="CD364" s="189"/>
      <c r="CE364" s="189"/>
      <c r="CF364" s="189"/>
      <c r="CG364" s="189"/>
      <c r="CH364" s="189"/>
      <c r="CI364" s="189"/>
      <c r="CJ364" s="189"/>
      <c r="CK364" s="189"/>
      <c r="CL364" s="189"/>
      <c r="CM364" s="189"/>
      <c r="CN364" s="189"/>
      <c r="CO364" s="189"/>
      <c r="CP364" s="189"/>
      <c r="CQ364" s="189"/>
      <c r="CR364" s="189"/>
      <c r="CS364" s="189"/>
      <c r="CT364" s="189"/>
      <c r="CU364" s="189"/>
      <c r="CV364" s="189"/>
      <c r="CW364" s="189"/>
      <c r="CX364" s="189"/>
      <c r="CY364" s="189"/>
      <c r="CZ364" s="189"/>
      <c r="DA364" s="189"/>
      <c r="DB364" s="189"/>
      <c r="DC364" s="189"/>
      <c r="DD364" s="189"/>
      <c r="DE364" s="189"/>
      <c r="DF364" s="189"/>
      <c r="DG364" s="189"/>
      <c r="DH364" s="189"/>
      <c r="DI364" s="189"/>
      <c r="DJ364" s="189"/>
      <c r="DK364" s="189"/>
      <c r="DL364" s="189"/>
      <c r="DM364" s="189"/>
      <c r="DN364" s="189"/>
      <c r="DO364" s="189"/>
      <c r="DP364" s="189"/>
      <c r="DQ364" s="189"/>
      <c r="DR364" s="189"/>
      <c r="DS364" s="189"/>
      <c r="DT364" s="189"/>
      <c r="DU364" s="189"/>
      <c r="DV364" s="189"/>
      <c r="DW364" s="189"/>
      <c r="DX364" s="189"/>
      <c r="DY364" s="189"/>
      <c r="DZ364" s="189"/>
      <c r="EA364" s="189"/>
      <c r="EB364" s="189"/>
      <c r="EC364" s="189"/>
      <c r="ED364" s="189"/>
      <c r="EE364" s="189"/>
      <c r="EF364" s="189"/>
      <c r="EG364" s="189"/>
      <c r="EH364" s="189"/>
      <c r="EI364" s="189"/>
      <c r="EJ364" s="189"/>
      <c r="EK364" s="189"/>
      <c r="EL364" s="189"/>
      <c r="EM364" s="189"/>
      <c r="EN364" s="189"/>
      <c r="EO364" s="189"/>
      <c r="EP364" s="189"/>
      <c r="EQ364" s="189"/>
      <c r="ER364" s="189"/>
      <c r="ES364" s="189"/>
      <c r="ET364" s="189"/>
      <c r="EU364" s="189"/>
      <c r="EV364" s="189"/>
      <c r="EW364" s="189"/>
      <c r="EX364" s="189"/>
      <c r="EY364" s="189"/>
      <c r="EZ364" s="189"/>
      <c r="FA364" s="189"/>
      <c r="FB364" s="189"/>
      <c r="FC364" s="189"/>
      <c r="FD364" s="189"/>
      <c r="FE364" s="189"/>
      <c r="FF364" s="189"/>
      <c r="FG364" s="189"/>
      <c r="FH364" s="189"/>
      <c r="FI364" s="189"/>
      <c r="FJ364" s="189"/>
      <c r="FK364" s="189"/>
      <c r="FL364" s="189"/>
      <c r="FM364" s="189"/>
      <c r="FN364" s="189"/>
      <c r="FO364" s="189"/>
      <c r="FP364" s="189"/>
      <c r="FQ364" s="189"/>
      <c r="FR364" s="189"/>
      <c r="FS364" s="189"/>
      <c r="FT364" s="189"/>
      <c r="FU364" s="189"/>
      <c r="FV364" s="189"/>
      <c r="FW364" s="189"/>
      <c r="FX364" s="189"/>
      <c r="FY364" s="189"/>
      <c r="FZ364" s="189"/>
      <c r="GA364" s="189"/>
      <c r="GB364" s="189"/>
      <c r="GC364" s="189"/>
      <c r="GD364" s="189"/>
      <c r="GE364" s="189"/>
      <c r="GF364" s="189"/>
      <c r="GG364" s="189"/>
      <c r="GH364" s="189"/>
      <c r="GI364" s="189"/>
      <c r="GJ364" s="189"/>
      <c r="GK364" s="189"/>
      <c r="GL364" s="189"/>
      <c r="GM364" s="189"/>
      <c r="GN364" s="189"/>
      <c r="GO364" s="189"/>
      <c r="GP364" s="189"/>
      <c r="GQ364" s="189"/>
      <c r="GR364" s="189"/>
      <c r="GS364" s="189"/>
      <c r="GT364" s="189"/>
      <c r="GU364" s="189"/>
      <c r="GV364" s="189"/>
      <c r="GW364" s="189"/>
      <c r="GX364" s="189"/>
      <c r="GY364" s="189"/>
      <c r="GZ364" s="189"/>
      <c r="HA364" s="189"/>
      <c r="HB364" s="189"/>
      <c r="HC364" s="189"/>
      <c r="HD364" s="189"/>
      <c r="HE364" s="189"/>
      <c r="HF364" s="189"/>
      <c r="HG364" s="189"/>
      <c r="HH364" s="189"/>
      <c r="HI364" s="189"/>
      <c r="HJ364" s="189"/>
      <c r="HK364" s="189"/>
      <c r="HL364" s="189"/>
      <c r="HM364" s="189"/>
      <c r="HN364" s="189"/>
      <c r="HO364" s="189"/>
      <c r="HP364" s="189"/>
      <c r="HQ364" s="189"/>
      <c r="HR364" s="189"/>
      <c r="HS364" s="189"/>
      <c r="HT364" s="189"/>
      <c r="HU364" s="189"/>
      <c r="HV364" s="189"/>
      <c r="HW364" s="189"/>
      <c r="HX364" s="189"/>
      <c r="HY364" s="189"/>
      <c r="HZ364" s="189"/>
      <c r="IA364" s="189"/>
      <c r="IB364" s="189"/>
      <c r="IC364" s="189"/>
      <c r="ID364" s="189"/>
      <c r="IE364" s="189"/>
      <c r="IF364" s="189"/>
      <c r="IG364" s="189"/>
      <c r="IH364" s="189"/>
      <c r="II364" s="189"/>
      <c r="IJ364" s="189"/>
      <c r="IK364" s="189"/>
      <c r="IL364" s="189"/>
      <c r="IM364" s="189"/>
      <c r="IN364" s="189"/>
      <c r="IO364" s="189"/>
      <c r="IP364" s="189"/>
      <c r="IQ364" s="189"/>
      <c r="IR364" s="189"/>
      <c r="IS364" s="189"/>
      <c r="IT364" s="189"/>
      <c r="IU364" s="189"/>
      <c r="IV364" s="189"/>
      <c r="IW364" s="189"/>
      <c r="IX364" s="189"/>
      <c r="IY364" s="189"/>
      <c r="IZ364" s="189"/>
      <c r="JA364" s="189"/>
      <c r="JB364" s="189"/>
      <c r="JC364" s="189"/>
      <c r="JD364" s="189"/>
      <c r="JE364" s="189"/>
      <c r="JF364" s="189"/>
      <c r="JG364" s="189"/>
      <c r="JH364" s="189"/>
      <c r="JI364" s="189"/>
      <c r="JJ364" s="189"/>
      <c r="JK364" s="189"/>
      <c r="JL364" s="189"/>
      <c r="JM364" s="189"/>
      <c r="JN364" s="189"/>
      <c r="JO364" s="189"/>
      <c r="JP364" s="189"/>
      <c r="JQ364" s="189"/>
      <c r="JR364" s="189"/>
      <c r="JS364" s="189"/>
      <c r="JT364" s="189"/>
      <c r="JU364" s="189"/>
      <c r="JV364" s="189"/>
      <c r="JW364" s="189"/>
      <c r="JX364" s="189"/>
      <c r="JY364" s="189"/>
      <c r="JZ364" s="189"/>
      <c r="KA364" s="189"/>
      <c r="KB364" s="189"/>
      <c r="KC364" s="189"/>
      <c r="KD364" s="189"/>
      <c r="KE364" s="189"/>
      <c r="KF364" s="189"/>
      <c r="KG364" s="189"/>
      <c r="KH364" s="189"/>
      <c r="KI364" s="189"/>
      <c r="KJ364" s="189"/>
      <c r="KK364" s="189"/>
      <c r="KL364" s="189"/>
      <c r="KM364" s="189"/>
      <c r="KN364" s="189"/>
      <c r="KO364" s="189"/>
      <c r="KP364" s="189"/>
      <c r="KQ364" s="189"/>
      <c r="KR364" s="189"/>
      <c r="KS364" s="189"/>
      <c r="KT364" s="189"/>
      <c r="KU364" s="189"/>
      <c r="KV364" s="189"/>
      <c r="KW364" s="189"/>
      <c r="KX364" s="189"/>
      <c r="KY364" s="189"/>
      <c r="KZ364" s="189"/>
      <c r="LA364" s="189"/>
      <c r="LB364" s="189"/>
      <c r="LC364" s="189"/>
      <c r="LD364" s="189"/>
      <c r="LE364" s="189"/>
      <c r="LF364" s="189"/>
      <c r="LG364" s="189"/>
      <c r="LH364" s="189"/>
      <c r="LI364" s="189"/>
      <c r="LJ364" s="189"/>
      <c r="LK364" s="189"/>
      <c r="LL364" s="189"/>
      <c r="LM364" s="189"/>
      <c r="LN364" s="189"/>
      <c r="LO364" s="189"/>
      <c r="LP364" s="189"/>
      <c r="LQ364" s="189"/>
      <c r="LR364" s="189"/>
      <c r="LS364" s="189"/>
      <c r="LT364" s="189"/>
      <c r="LU364" s="189"/>
      <c r="LV364" s="189"/>
      <c r="LW364" s="189"/>
      <c r="LX364" s="189"/>
      <c r="LY364" s="189"/>
      <c r="LZ364" s="189"/>
      <c r="MA364" s="189"/>
      <c r="MB364" s="189"/>
      <c r="MC364" s="189"/>
      <c r="MD364" s="189"/>
      <c r="ME364" s="189"/>
      <c r="MF364" s="189"/>
      <c r="MG364" s="189"/>
      <c r="MH364" s="189"/>
      <c r="MI364" s="189"/>
      <c r="MJ364" s="189"/>
      <c r="MK364" s="189"/>
      <c r="ML364" s="189"/>
      <c r="MM364" s="189"/>
      <c r="MN364" s="189"/>
      <c r="MO364" s="189"/>
      <c r="MP364" s="189"/>
      <c r="MQ364" s="189"/>
      <c r="MR364" s="189"/>
      <c r="MS364" s="189"/>
      <c r="MT364" s="189"/>
      <c r="MU364" s="189"/>
      <c r="MV364" s="189"/>
      <c r="MW364" s="189"/>
      <c r="MX364" s="189"/>
      <c r="MY364" s="189"/>
      <c r="MZ364" s="189"/>
      <c r="NA364" s="189"/>
      <c r="NB364" s="189"/>
      <c r="NC364" s="189"/>
      <c r="ND364" s="189"/>
      <c r="NE364" s="189"/>
      <c r="NF364" s="189"/>
      <c r="NG364" s="189"/>
      <c r="NH364" s="189"/>
      <c r="NI364" s="189"/>
      <c r="NJ364" s="189"/>
      <c r="NK364" s="189"/>
      <c r="NL364" s="189"/>
      <c r="NM364" s="189"/>
      <c r="NN364" s="189"/>
      <c r="NO364" s="189"/>
      <c r="NP364" s="189"/>
      <c r="NQ364" s="189"/>
      <c r="NR364" s="189"/>
      <c r="NS364" s="189"/>
      <c r="NT364" s="189"/>
      <c r="NU364" s="189"/>
      <c r="NV364" s="189"/>
      <c r="NW364" s="189"/>
      <c r="NX364" s="189"/>
      <c r="NY364" s="189"/>
      <c r="NZ364" s="189"/>
      <c r="OA364" s="189"/>
      <c r="OB364" s="189"/>
      <c r="OC364" s="189"/>
      <c r="OD364" s="189"/>
      <c r="OE364" s="189"/>
      <c r="OF364" s="189"/>
      <c r="OG364" s="189"/>
      <c r="OH364" s="189"/>
      <c r="OI364" s="189"/>
      <c r="OJ364" s="189"/>
      <c r="OK364" s="189"/>
      <c r="OL364" s="189"/>
      <c r="OM364" s="189"/>
      <c r="ON364" s="189"/>
      <c r="OO364" s="189"/>
      <c r="OP364" s="189"/>
      <c r="OQ364" s="189"/>
      <c r="OR364" s="189"/>
      <c r="OS364" s="189"/>
      <c r="OT364" s="189"/>
      <c r="OU364" s="189"/>
      <c r="OV364" s="189"/>
      <c r="OW364" s="189"/>
      <c r="OX364" s="189"/>
      <c r="OY364" s="189"/>
      <c r="OZ364" s="189"/>
      <c r="PA364" s="189"/>
      <c r="PB364" s="189"/>
      <c r="PC364" s="189"/>
      <c r="PD364" s="189"/>
      <c r="PE364" s="189"/>
      <c r="PF364" s="189"/>
      <c r="PG364" s="189"/>
      <c r="PH364" s="189"/>
      <c r="PI364" s="189"/>
      <c r="PJ364" s="189"/>
      <c r="PK364" s="189"/>
      <c r="PL364" s="189"/>
      <c r="PM364" s="189"/>
      <c r="PN364" s="189"/>
      <c r="PO364" s="189"/>
      <c r="PP364" s="189"/>
      <c r="PQ364" s="189"/>
      <c r="PR364" s="189"/>
      <c r="PS364" s="189"/>
      <c r="PT364" s="189"/>
      <c r="PU364" s="189"/>
      <c r="PV364" s="189"/>
      <c r="PW364" s="189"/>
      <c r="PX364" s="189"/>
      <c r="PY364" s="189"/>
      <c r="PZ364" s="189"/>
      <c r="QA364" s="189"/>
      <c r="QB364" s="189"/>
      <c r="QC364" s="189"/>
      <c r="QD364" s="189"/>
      <c r="QE364" s="189"/>
      <c r="QF364" s="189"/>
      <c r="QG364" s="189"/>
      <c r="QH364" s="189"/>
      <c r="QI364" s="189"/>
      <c r="QJ364" s="189"/>
      <c r="QK364" s="189"/>
      <c r="QL364" s="189"/>
      <c r="QM364" s="189"/>
      <c r="QN364" s="189"/>
      <c r="QO364" s="189"/>
      <c r="QP364" s="189"/>
      <c r="QQ364" s="189"/>
      <c r="QR364" s="189"/>
      <c r="QS364" s="189"/>
      <c r="QT364" s="189"/>
      <c r="QU364" s="189"/>
      <c r="QV364" s="189"/>
      <c r="QW364" s="189"/>
      <c r="QX364" s="189"/>
      <c r="QY364" s="189"/>
      <c r="QZ364" s="189"/>
      <c r="RA364" s="189"/>
      <c r="RB364" s="189"/>
      <c r="RC364" s="189"/>
      <c r="RD364" s="189"/>
      <c r="RE364" s="189"/>
      <c r="RF364" s="189"/>
      <c r="RG364" s="189"/>
      <c r="RH364" s="189"/>
      <c r="RI364" s="189"/>
      <c r="RJ364" s="189"/>
      <c r="RK364" s="189"/>
      <c r="RL364" s="189"/>
      <c r="RM364" s="189"/>
      <c r="RN364" s="189"/>
      <c r="RO364" s="189"/>
      <c r="RP364" s="189"/>
      <c r="RQ364" s="189"/>
      <c r="RR364" s="189"/>
      <c r="RS364" s="189"/>
      <c r="RT364" s="189"/>
      <c r="RU364" s="189"/>
      <c r="RV364" s="189"/>
      <c r="RW364" s="189"/>
      <c r="RX364" s="189"/>
      <c r="RY364" s="189"/>
      <c r="RZ364" s="189"/>
      <c r="SA364" s="189"/>
      <c r="SB364" s="189"/>
      <c r="SC364" s="189"/>
      <c r="SD364" s="189"/>
      <c r="SE364" s="189"/>
      <c r="SF364" s="189"/>
      <c r="SG364" s="189"/>
      <c r="SH364" s="189"/>
      <c r="SI364" s="189"/>
      <c r="SJ364" s="189"/>
      <c r="SK364" s="189"/>
      <c r="SL364" s="189"/>
      <c r="SM364" s="189"/>
      <c r="SN364" s="189"/>
      <c r="SO364" s="189"/>
      <c r="SP364" s="189"/>
      <c r="SQ364" s="189"/>
      <c r="SR364" s="189"/>
      <c r="SS364" s="189"/>
      <c r="ST364" s="189"/>
      <c r="SU364" s="189"/>
      <c r="SV364" s="189"/>
      <c r="SW364" s="189"/>
      <c r="SX364" s="189"/>
      <c r="SY364" s="189"/>
      <c r="SZ364" s="189"/>
      <c r="TA364" s="189"/>
      <c r="TB364" s="189"/>
      <c r="TC364" s="189"/>
      <c r="TD364" s="189"/>
      <c r="TE364" s="189"/>
      <c r="TF364" s="189"/>
      <c r="TG364" s="189"/>
      <c r="TH364" s="189"/>
      <c r="TI364" s="189"/>
      <c r="TJ364" s="189"/>
      <c r="TK364" s="189"/>
      <c r="TL364" s="189"/>
      <c r="TM364" s="189"/>
      <c r="TN364" s="189"/>
      <c r="TO364" s="189"/>
      <c r="TP364" s="189"/>
      <c r="TQ364" s="189"/>
      <c r="TR364" s="189"/>
      <c r="TS364" s="189"/>
      <c r="TT364" s="189"/>
      <c r="TU364" s="189"/>
      <c r="TV364" s="189"/>
      <c r="TW364" s="189"/>
      <c r="TX364" s="189"/>
      <c r="TY364" s="189"/>
      <c r="TZ364" s="189"/>
      <c r="UA364" s="189"/>
      <c r="UB364" s="189"/>
      <c r="UC364" s="189"/>
      <c r="UD364" s="189"/>
      <c r="UE364" s="189"/>
      <c r="UF364" s="189"/>
      <c r="UG364" s="189"/>
      <c r="UH364" s="189"/>
      <c r="UI364" s="189"/>
      <c r="UJ364" s="189"/>
      <c r="UK364" s="189"/>
      <c r="UL364" s="189"/>
      <c r="UM364" s="189"/>
      <c r="UN364" s="189"/>
      <c r="UO364" s="189"/>
      <c r="UP364" s="189"/>
      <c r="UQ364" s="189"/>
      <c r="UR364" s="189"/>
      <c r="US364" s="189"/>
      <c r="UT364" s="189"/>
      <c r="UU364" s="189"/>
      <c r="UV364" s="189"/>
      <c r="UW364" s="189"/>
      <c r="UX364" s="189"/>
      <c r="UY364" s="189"/>
      <c r="UZ364" s="189"/>
      <c r="VA364" s="189"/>
      <c r="VB364" s="189"/>
      <c r="VC364" s="189"/>
      <c r="VD364" s="189"/>
      <c r="VE364" s="189"/>
      <c r="VF364" s="189"/>
      <c r="VG364" s="189"/>
      <c r="VH364" s="189"/>
      <c r="VI364" s="189"/>
      <c r="VJ364" s="189"/>
      <c r="VK364" s="189"/>
      <c r="VL364" s="189"/>
      <c r="VM364" s="189"/>
      <c r="VN364" s="189"/>
      <c r="VO364" s="189"/>
      <c r="VP364" s="189"/>
      <c r="VQ364" s="189"/>
      <c r="VR364" s="189"/>
      <c r="VS364" s="189"/>
      <c r="VT364" s="189"/>
      <c r="VU364" s="189"/>
      <c r="VV364" s="189"/>
      <c r="VW364" s="189"/>
      <c r="VX364" s="189"/>
      <c r="VY364" s="189"/>
      <c r="VZ364" s="189"/>
      <c r="WA364" s="189"/>
      <c r="WB364" s="189"/>
      <c r="WC364" s="189"/>
      <c r="WD364" s="189"/>
      <c r="WE364" s="189"/>
      <c r="WF364" s="189"/>
      <c r="WG364" s="189"/>
      <c r="WH364" s="189"/>
      <c r="WI364" s="189"/>
      <c r="WJ364" s="189"/>
      <c r="WK364" s="189"/>
      <c r="WL364" s="189"/>
      <c r="WM364" s="189"/>
      <c r="WN364" s="189"/>
      <c r="WO364" s="189"/>
      <c r="WP364" s="189"/>
      <c r="WQ364" s="189"/>
      <c r="WR364" s="189"/>
      <c r="WS364" s="189"/>
      <c r="WT364" s="189"/>
      <c r="WU364" s="189"/>
      <c r="WV364" s="189"/>
      <c r="WW364" s="189"/>
      <c r="WX364" s="189"/>
      <c r="WY364" s="189"/>
      <c r="WZ364" s="189"/>
      <c r="XA364" s="189"/>
      <c r="XB364" s="189"/>
      <c r="XC364" s="189"/>
      <c r="XD364" s="189"/>
      <c r="XE364" s="189"/>
      <c r="XF364" s="189"/>
      <c r="XG364" s="189"/>
      <c r="XH364" s="189"/>
      <c r="XI364" s="189"/>
      <c r="XJ364" s="189"/>
      <c r="XK364" s="189"/>
      <c r="XL364" s="189"/>
      <c r="XM364" s="189"/>
      <c r="XN364" s="189"/>
      <c r="XO364" s="189"/>
      <c r="XP364" s="189"/>
      <c r="XQ364" s="189"/>
      <c r="XR364" s="189"/>
      <c r="XS364" s="189"/>
      <c r="XT364" s="189"/>
      <c r="XU364" s="189"/>
      <c r="XV364" s="189"/>
      <c r="XW364" s="189"/>
      <c r="XX364" s="189"/>
      <c r="XY364" s="189"/>
      <c r="XZ364" s="189"/>
      <c r="YA364" s="189"/>
      <c r="YB364" s="189"/>
      <c r="YC364" s="189"/>
      <c r="YD364" s="189"/>
      <c r="YE364" s="189"/>
      <c r="YF364" s="189"/>
      <c r="YG364" s="189"/>
      <c r="YH364" s="189"/>
      <c r="YI364" s="189"/>
      <c r="YJ364" s="189"/>
      <c r="YK364" s="189"/>
      <c r="YL364" s="189"/>
      <c r="YM364" s="189"/>
      <c r="YN364" s="189"/>
      <c r="YO364" s="189"/>
      <c r="YP364" s="189"/>
      <c r="YQ364" s="189"/>
      <c r="YR364" s="189"/>
      <c r="YS364" s="189"/>
      <c r="YT364" s="189"/>
      <c r="YU364" s="189"/>
      <c r="YV364" s="189"/>
      <c r="YW364" s="189"/>
      <c r="YX364" s="189"/>
      <c r="YY364" s="189"/>
      <c r="YZ364" s="189"/>
      <c r="ZA364" s="189"/>
      <c r="ZB364" s="189"/>
      <c r="ZC364" s="189"/>
      <c r="ZD364" s="189"/>
      <c r="ZE364" s="189"/>
      <c r="ZF364" s="189"/>
      <c r="ZG364" s="189"/>
      <c r="ZH364" s="189"/>
      <c r="ZI364" s="189"/>
      <c r="ZJ364" s="189"/>
      <c r="ZK364" s="189"/>
      <c r="ZL364" s="189"/>
      <c r="ZM364" s="189"/>
      <c r="ZN364" s="189"/>
      <c r="ZO364" s="189"/>
      <c r="ZP364" s="189"/>
      <c r="ZQ364" s="189"/>
      <c r="ZR364" s="189"/>
      <c r="ZS364" s="189"/>
      <c r="ZT364" s="189"/>
      <c r="ZU364" s="189"/>
      <c r="ZV364" s="189"/>
      <c r="ZW364" s="189"/>
      <c r="ZX364" s="189"/>
      <c r="ZY364" s="189"/>
      <c r="ZZ364" s="189"/>
      <c r="AAA364" s="189"/>
      <c r="AAB364" s="189"/>
      <c r="AAC364" s="189"/>
      <c r="AAD364" s="189"/>
      <c r="AAE364" s="189"/>
      <c r="AAF364" s="189"/>
      <c r="AAG364" s="189"/>
      <c r="AAH364" s="189"/>
      <c r="AAI364" s="189"/>
      <c r="AAJ364" s="189"/>
      <c r="AAK364" s="189"/>
      <c r="AAL364" s="189"/>
      <c r="AAM364" s="189"/>
      <c r="AAN364" s="189"/>
      <c r="AAO364" s="189"/>
      <c r="AAP364" s="189"/>
      <c r="AAQ364" s="189"/>
      <c r="AAR364" s="189"/>
      <c r="AAS364" s="189"/>
      <c r="AAT364" s="189"/>
      <c r="AAU364" s="189"/>
      <c r="AAV364" s="189"/>
      <c r="AAW364" s="189"/>
      <c r="AAX364" s="189"/>
      <c r="AAY364" s="189"/>
      <c r="AAZ364" s="189"/>
      <c r="ABA364" s="189"/>
      <c r="ABB364" s="189"/>
      <c r="ABC364" s="189"/>
      <c r="ABD364" s="189"/>
      <c r="ABE364" s="189"/>
      <c r="ABF364" s="189"/>
      <c r="ABG364" s="189"/>
      <c r="ABH364" s="189"/>
      <c r="ABI364" s="189"/>
      <c r="ABJ364" s="189"/>
      <c r="ABK364" s="189"/>
      <c r="ABL364" s="189"/>
      <c r="ABM364" s="189"/>
      <c r="ABN364" s="189"/>
      <c r="ABO364" s="189"/>
      <c r="ABP364" s="189"/>
      <c r="ABQ364" s="189"/>
      <c r="ABR364" s="189"/>
      <c r="ABS364" s="189"/>
      <c r="ABT364" s="189"/>
      <c r="ABU364" s="189"/>
      <c r="ABV364" s="189"/>
      <c r="ABW364" s="189"/>
      <c r="ABX364" s="189"/>
      <c r="ABY364" s="189"/>
      <c r="ABZ364" s="189"/>
      <c r="ACA364" s="189"/>
      <c r="ACB364" s="189"/>
      <c r="ACC364" s="189"/>
      <c r="ACD364" s="189"/>
      <c r="ACE364" s="189"/>
      <c r="ACF364" s="189"/>
      <c r="ACG364" s="189"/>
      <c r="ACH364" s="189"/>
      <c r="ACI364" s="189"/>
      <c r="ACJ364" s="189"/>
      <c r="ACK364" s="189"/>
      <c r="ACL364" s="189"/>
      <c r="ACM364" s="189"/>
      <c r="ACN364" s="189"/>
      <c r="ACO364" s="189"/>
      <c r="ACP364" s="189"/>
      <c r="ACQ364" s="189"/>
      <c r="ACR364" s="189"/>
      <c r="ACS364" s="189"/>
      <c r="ACT364" s="189"/>
      <c r="ACU364" s="189"/>
      <c r="ACV364" s="189"/>
      <c r="ACW364" s="189"/>
      <c r="ACX364" s="189"/>
      <c r="ACY364" s="189"/>
      <c r="ACZ364" s="189"/>
      <c r="ADA364" s="189"/>
      <c r="ADB364" s="189"/>
      <c r="ADC364" s="189"/>
      <c r="ADD364" s="189"/>
      <c r="ADE364" s="189"/>
      <c r="ADF364" s="189"/>
      <c r="ADG364" s="189"/>
      <c r="ADH364" s="189"/>
      <c r="ADI364" s="189"/>
      <c r="ADJ364" s="189"/>
      <c r="ADK364" s="189"/>
      <c r="ADL364" s="189"/>
      <c r="ADM364" s="189"/>
      <c r="ADN364" s="189"/>
      <c r="ADO364" s="189"/>
      <c r="ADP364" s="189"/>
      <c r="ADQ364" s="189"/>
      <c r="ADR364" s="189"/>
      <c r="ADS364" s="189"/>
      <c r="ADT364" s="189"/>
      <c r="ADU364" s="189"/>
      <c r="ADV364" s="189"/>
      <c r="ADW364" s="189"/>
      <c r="ADX364" s="189"/>
      <c r="ADY364" s="189"/>
      <c r="ADZ364" s="189"/>
      <c r="AEA364" s="189"/>
      <c r="AEB364" s="189"/>
      <c r="AEC364" s="189"/>
      <c r="AED364" s="189"/>
      <c r="AEE364" s="189"/>
      <c r="AEF364" s="189"/>
      <c r="AEG364" s="189"/>
      <c r="AEH364" s="189"/>
      <c r="AEI364" s="189"/>
      <c r="AEJ364" s="189"/>
      <c r="AEK364" s="189"/>
      <c r="AEL364" s="189"/>
      <c r="AEM364" s="189"/>
      <c r="AEN364" s="189"/>
      <c r="AEO364" s="189"/>
      <c r="AEP364" s="189"/>
      <c r="AEQ364" s="189"/>
      <c r="AER364" s="189"/>
      <c r="AES364" s="189"/>
      <c r="AET364" s="189"/>
      <c r="AEU364" s="189"/>
      <c r="AEV364" s="189"/>
      <c r="AEW364" s="189"/>
      <c r="AEX364" s="189"/>
      <c r="AEY364" s="189"/>
      <c r="AEZ364" s="189"/>
      <c r="AFA364" s="189"/>
      <c r="AFB364" s="189"/>
      <c r="AFC364" s="189"/>
      <c r="AFD364" s="189"/>
      <c r="AFE364" s="189"/>
      <c r="AFF364" s="189"/>
      <c r="AFG364" s="189"/>
      <c r="AFH364" s="189"/>
      <c r="AFI364" s="189"/>
      <c r="AFJ364" s="189"/>
      <c r="AFK364" s="189"/>
      <c r="AFL364" s="189"/>
      <c r="AFM364" s="189"/>
      <c r="AFN364" s="189"/>
      <c r="AFO364" s="189"/>
      <c r="AFP364" s="189"/>
      <c r="AFQ364" s="189"/>
      <c r="AFR364" s="189"/>
      <c r="AFS364" s="189"/>
      <c r="AFT364" s="189"/>
      <c r="AFU364" s="189"/>
      <c r="AFV364" s="189"/>
      <c r="AFW364" s="189"/>
      <c r="AFX364" s="189"/>
      <c r="AFY364" s="189"/>
      <c r="AFZ364" s="189"/>
      <c r="AGA364" s="189"/>
      <c r="AGB364" s="189"/>
      <c r="AGC364" s="189"/>
      <c r="AGD364" s="189"/>
      <c r="AGE364" s="189"/>
      <c r="AGF364" s="189"/>
      <c r="AGG364" s="189"/>
      <c r="AGH364" s="189"/>
      <c r="AGI364" s="189"/>
      <c r="AGJ364" s="189"/>
      <c r="AGK364" s="189"/>
      <c r="AGL364" s="189"/>
      <c r="AGM364" s="189"/>
      <c r="AGN364" s="189"/>
      <c r="AGO364" s="189"/>
      <c r="AGP364" s="189"/>
      <c r="AGQ364" s="189"/>
      <c r="AGR364" s="189"/>
      <c r="AGS364" s="189"/>
      <c r="AGT364" s="189"/>
      <c r="AGU364" s="189"/>
      <c r="AGV364" s="189"/>
      <c r="AGW364" s="189"/>
      <c r="AGX364" s="189"/>
      <c r="AGY364" s="189"/>
      <c r="AGZ364" s="189"/>
      <c r="AHA364" s="189"/>
      <c r="AHB364" s="189"/>
      <c r="AHC364" s="189"/>
      <c r="AHD364" s="189"/>
      <c r="AHE364" s="189"/>
      <c r="AHF364" s="189"/>
      <c r="AHG364" s="189"/>
      <c r="AHH364" s="189"/>
      <c r="AHI364" s="189"/>
      <c r="AHJ364" s="189"/>
      <c r="AHK364" s="189"/>
      <c r="AHL364" s="189"/>
      <c r="AHM364" s="189"/>
      <c r="AHN364" s="189"/>
      <c r="AHO364" s="189"/>
      <c r="AHP364" s="189"/>
      <c r="AHQ364" s="189"/>
      <c r="AHR364" s="189"/>
      <c r="AHS364" s="189"/>
      <c r="AHT364" s="189"/>
      <c r="AHU364" s="189"/>
      <c r="AHV364" s="189"/>
      <c r="AHW364" s="189"/>
      <c r="AHX364" s="189"/>
      <c r="AHY364" s="189"/>
      <c r="AHZ364" s="189"/>
      <c r="AIA364" s="189"/>
      <c r="AIB364" s="189"/>
      <c r="AIC364" s="189"/>
      <c r="AID364" s="189"/>
      <c r="AIE364" s="189"/>
      <c r="AIF364" s="189"/>
      <c r="AIG364" s="189"/>
      <c r="AIH364" s="189"/>
      <c r="AII364" s="189"/>
      <c r="AIJ364" s="189"/>
      <c r="AIK364" s="189"/>
      <c r="AIL364" s="189"/>
      <c r="AIM364" s="189"/>
      <c r="AIN364" s="189"/>
      <c r="AIO364" s="189"/>
      <c r="AIP364" s="189"/>
      <c r="AIQ364" s="189"/>
      <c r="AIR364" s="189"/>
      <c r="AIS364" s="189"/>
      <c r="AIT364" s="189"/>
      <c r="AIU364" s="189"/>
      <c r="AIV364" s="189"/>
      <c r="AIW364" s="189"/>
      <c r="AIX364" s="189"/>
      <c r="AIY364" s="189"/>
      <c r="AIZ364" s="189"/>
      <c r="AJA364" s="189"/>
      <c r="AJB364" s="189"/>
      <c r="AJC364" s="189"/>
      <c r="AJD364" s="189"/>
      <c r="AJE364" s="189"/>
      <c r="AJF364" s="189"/>
      <c r="AJG364" s="189"/>
      <c r="AJH364" s="189"/>
      <c r="AJI364" s="189"/>
      <c r="AJJ364" s="189"/>
      <c r="AJK364" s="189"/>
      <c r="AJL364" s="189"/>
      <c r="AJM364" s="189"/>
      <c r="AJN364" s="189"/>
      <c r="AJO364" s="189"/>
      <c r="AJP364" s="189"/>
      <c r="AJQ364" s="189"/>
      <c r="AJR364" s="189"/>
      <c r="AJS364" s="189"/>
      <c r="AJT364" s="189"/>
      <c r="AJU364" s="189"/>
      <c r="AJV364" s="189"/>
      <c r="AJW364" s="189"/>
      <c r="AJX364" s="189"/>
      <c r="AJY364" s="189"/>
      <c r="AJZ364" s="189"/>
      <c r="AKA364" s="189"/>
      <c r="AKB364" s="189"/>
      <c r="AKC364" s="189"/>
      <c r="AKD364" s="189"/>
      <c r="AKE364" s="189"/>
      <c r="AKF364" s="189"/>
      <c r="AKG364" s="189"/>
      <c r="AKH364" s="189"/>
      <c r="AKI364" s="189"/>
      <c r="AKJ364" s="189"/>
      <c r="AKK364" s="189"/>
      <c r="AKL364" s="189"/>
      <c r="AKM364" s="189"/>
      <c r="AKN364" s="189"/>
      <c r="AKO364" s="189"/>
      <c r="AKP364" s="189"/>
      <c r="AKQ364" s="189"/>
      <c r="AKR364" s="189"/>
      <c r="AKS364" s="189"/>
      <c r="AKT364" s="189"/>
      <c r="AKU364" s="189"/>
      <c r="AKV364" s="189"/>
      <c r="AKW364" s="189"/>
      <c r="AKX364" s="189"/>
      <c r="AKY364" s="189"/>
      <c r="AKZ364" s="189"/>
      <c r="ALA364" s="189"/>
      <c r="ALB364" s="189"/>
      <c r="ALC364" s="189"/>
      <c r="ALD364" s="189"/>
      <c r="ALE364" s="189"/>
      <c r="ALF364" s="189"/>
      <c r="ALG364" s="189"/>
      <c r="ALH364" s="189"/>
      <c r="ALI364" s="189"/>
      <c r="ALJ364" s="189"/>
      <c r="ALK364" s="189"/>
      <c r="ALL364" s="189"/>
      <c r="ALM364" s="189"/>
      <c r="ALN364" s="189"/>
      <c r="ALO364" s="189"/>
      <c r="ALP364" s="189"/>
      <c r="ALQ364" s="189"/>
      <c r="ALR364" s="189"/>
      <c r="ALS364" s="189"/>
      <c r="ALT364" s="189"/>
      <c r="ALU364" s="189"/>
      <c r="ALV364" s="189"/>
      <c r="ALW364" s="189"/>
      <c r="ALX364" s="189"/>
      <c r="ALY364" s="189"/>
      <c r="ALZ364" s="189"/>
      <c r="AMA364" s="189"/>
      <c r="AMB364" s="189"/>
      <c r="AMC364" s="189"/>
      <c r="AMD364" s="189"/>
      <c r="AME364" s="189"/>
      <c r="AMF364" s="189"/>
      <c r="AMG364" s="189"/>
      <c r="AMH364" s="189"/>
      <c r="AMI364" s="189"/>
      <c r="AMJ364" s="189"/>
    </row>
    <row r="365" s="226" customFormat="true" ht="36" hidden="false" customHeight="false" outlineLevel="0" collapsed="false">
      <c r="A365" s="184"/>
      <c r="B365" s="191"/>
      <c r="C365" s="183"/>
      <c r="D365" s="184"/>
      <c r="E365" s="184" t="s">
        <v>144</v>
      </c>
      <c r="F365" s="183" t="s">
        <v>308</v>
      </c>
      <c r="G365" s="186" t="s">
        <v>1575</v>
      </c>
      <c r="H365" s="184" t="n">
        <v>1</v>
      </c>
      <c r="I365" s="191" t="s">
        <v>1598</v>
      </c>
      <c r="J365" s="187" t="s">
        <v>6</v>
      </c>
      <c r="K365" s="185" t="s">
        <v>1074</v>
      </c>
      <c r="L365" s="186" t="str">
        <f aca="false">VLOOKUP(K365,CódigosRetorno!$A$2:$B$1795,2,FALSE())</f>
        <v>La moneda debe ser la misma en todo el documento. Salvo las percepciones que sólo son en moneda nacional</v>
      </c>
      <c r="M365" s="184" t="s">
        <v>1297</v>
      </c>
      <c r="N365" s="188"/>
      <c r="O365" s="189"/>
      <c r="P365" s="189"/>
      <c r="Q365" s="189"/>
      <c r="R365" s="189"/>
      <c r="S365" s="189"/>
      <c r="T365" s="189"/>
      <c r="U365" s="189"/>
      <c r="V365" s="189"/>
      <c r="W365" s="189"/>
      <c r="X365" s="189"/>
      <c r="Y365" s="189"/>
      <c r="Z365" s="189"/>
      <c r="AA365" s="189"/>
      <c r="AB365" s="189"/>
      <c r="AC365" s="189"/>
      <c r="AD365" s="189"/>
      <c r="AE365" s="189"/>
      <c r="AF365" s="189"/>
      <c r="AG365" s="189"/>
      <c r="AH365" s="189"/>
      <c r="AI365" s="189"/>
      <c r="AJ365" s="189"/>
      <c r="AK365" s="189"/>
      <c r="AL365" s="189"/>
      <c r="AM365" s="189"/>
      <c r="AN365" s="189"/>
      <c r="AO365" s="189"/>
      <c r="AP365" s="189"/>
      <c r="AQ365" s="189"/>
      <c r="AR365" s="189"/>
      <c r="AS365" s="189"/>
      <c r="AT365" s="189"/>
      <c r="AU365" s="189"/>
      <c r="AV365" s="189"/>
      <c r="AW365" s="189"/>
      <c r="AX365" s="189"/>
      <c r="AY365" s="189"/>
      <c r="AZ365" s="189"/>
      <c r="BA365" s="189"/>
      <c r="BB365" s="189"/>
      <c r="BC365" s="189"/>
      <c r="BD365" s="189"/>
      <c r="BE365" s="189"/>
      <c r="BF365" s="189"/>
      <c r="BG365" s="189"/>
      <c r="BH365" s="189"/>
      <c r="BI365" s="189"/>
      <c r="BJ365" s="189"/>
      <c r="BK365" s="189"/>
      <c r="BL365" s="189"/>
      <c r="BM365" s="189"/>
      <c r="BN365" s="189"/>
      <c r="BO365" s="189"/>
      <c r="BP365" s="189"/>
      <c r="BQ365" s="189"/>
      <c r="BR365" s="189"/>
      <c r="BS365" s="189"/>
      <c r="BT365" s="189"/>
      <c r="BU365" s="189"/>
      <c r="BV365" s="189"/>
      <c r="BW365" s="189"/>
      <c r="BX365" s="189"/>
      <c r="BY365" s="189"/>
      <c r="BZ365" s="189"/>
      <c r="CA365" s="189"/>
      <c r="CB365" s="189"/>
      <c r="CC365" s="189"/>
      <c r="CD365" s="189"/>
      <c r="CE365" s="189"/>
      <c r="CF365" s="189"/>
      <c r="CG365" s="189"/>
      <c r="CH365" s="189"/>
      <c r="CI365" s="189"/>
      <c r="CJ365" s="189"/>
      <c r="CK365" s="189"/>
      <c r="CL365" s="189"/>
      <c r="CM365" s="189"/>
      <c r="CN365" s="189"/>
      <c r="CO365" s="189"/>
      <c r="CP365" s="189"/>
      <c r="CQ365" s="189"/>
      <c r="CR365" s="189"/>
      <c r="CS365" s="189"/>
      <c r="CT365" s="189"/>
      <c r="CU365" s="189"/>
      <c r="CV365" s="189"/>
      <c r="CW365" s="189"/>
      <c r="CX365" s="189"/>
      <c r="CY365" s="189"/>
      <c r="CZ365" s="189"/>
      <c r="DA365" s="189"/>
      <c r="DB365" s="189"/>
      <c r="DC365" s="189"/>
      <c r="DD365" s="189"/>
      <c r="DE365" s="189"/>
      <c r="DF365" s="189"/>
      <c r="DG365" s="189"/>
      <c r="DH365" s="189"/>
      <c r="DI365" s="189"/>
      <c r="DJ365" s="189"/>
      <c r="DK365" s="189"/>
      <c r="DL365" s="189"/>
      <c r="DM365" s="189"/>
      <c r="DN365" s="189"/>
      <c r="DO365" s="189"/>
      <c r="DP365" s="189"/>
      <c r="DQ365" s="189"/>
      <c r="DR365" s="189"/>
      <c r="DS365" s="189"/>
      <c r="DT365" s="189"/>
      <c r="DU365" s="189"/>
      <c r="DV365" s="189"/>
      <c r="DW365" s="189"/>
      <c r="DX365" s="189"/>
      <c r="DY365" s="189"/>
      <c r="DZ365" s="189"/>
      <c r="EA365" s="189"/>
      <c r="EB365" s="189"/>
      <c r="EC365" s="189"/>
      <c r="ED365" s="189"/>
      <c r="EE365" s="189"/>
      <c r="EF365" s="189"/>
      <c r="EG365" s="189"/>
      <c r="EH365" s="189"/>
      <c r="EI365" s="189"/>
      <c r="EJ365" s="189"/>
      <c r="EK365" s="189"/>
      <c r="EL365" s="189"/>
      <c r="EM365" s="189"/>
      <c r="EN365" s="189"/>
      <c r="EO365" s="189"/>
      <c r="EP365" s="189"/>
      <c r="EQ365" s="189"/>
      <c r="ER365" s="189"/>
      <c r="ES365" s="189"/>
      <c r="ET365" s="189"/>
      <c r="EU365" s="189"/>
      <c r="EV365" s="189"/>
      <c r="EW365" s="189"/>
      <c r="EX365" s="189"/>
      <c r="EY365" s="189"/>
      <c r="EZ365" s="189"/>
      <c r="FA365" s="189"/>
      <c r="FB365" s="189"/>
      <c r="FC365" s="189"/>
      <c r="FD365" s="189"/>
      <c r="FE365" s="189"/>
      <c r="FF365" s="189"/>
      <c r="FG365" s="189"/>
      <c r="FH365" s="189"/>
      <c r="FI365" s="189"/>
      <c r="FJ365" s="189"/>
      <c r="FK365" s="189"/>
      <c r="FL365" s="189"/>
      <c r="FM365" s="189"/>
      <c r="FN365" s="189"/>
      <c r="FO365" s="189"/>
      <c r="FP365" s="189"/>
      <c r="FQ365" s="189"/>
      <c r="FR365" s="189"/>
      <c r="FS365" s="189"/>
      <c r="FT365" s="189"/>
      <c r="FU365" s="189"/>
      <c r="FV365" s="189"/>
      <c r="FW365" s="189"/>
      <c r="FX365" s="189"/>
      <c r="FY365" s="189"/>
      <c r="FZ365" s="189"/>
      <c r="GA365" s="189"/>
      <c r="GB365" s="189"/>
      <c r="GC365" s="189"/>
      <c r="GD365" s="189"/>
      <c r="GE365" s="189"/>
      <c r="GF365" s="189"/>
      <c r="GG365" s="189"/>
      <c r="GH365" s="189"/>
      <c r="GI365" s="189"/>
      <c r="GJ365" s="189"/>
      <c r="GK365" s="189"/>
      <c r="GL365" s="189"/>
      <c r="GM365" s="189"/>
      <c r="GN365" s="189"/>
      <c r="GO365" s="189"/>
      <c r="GP365" s="189"/>
      <c r="GQ365" s="189"/>
      <c r="GR365" s="189"/>
      <c r="GS365" s="189"/>
      <c r="GT365" s="189"/>
      <c r="GU365" s="189"/>
      <c r="GV365" s="189"/>
      <c r="GW365" s="189"/>
      <c r="GX365" s="189"/>
      <c r="GY365" s="189"/>
      <c r="GZ365" s="189"/>
      <c r="HA365" s="189"/>
      <c r="HB365" s="189"/>
      <c r="HC365" s="189"/>
      <c r="HD365" s="189"/>
      <c r="HE365" s="189"/>
      <c r="HF365" s="189"/>
      <c r="HG365" s="189"/>
      <c r="HH365" s="189"/>
      <c r="HI365" s="189"/>
      <c r="HJ365" s="189"/>
      <c r="HK365" s="189"/>
      <c r="HL365" s="189"/>
      <c r="HM365" s="189"/>
      <c r="HN365" s="189"/>
      <c r="HO365" s="189"/>
      <c r="HP365" s="189"/>
      <c r="HQ365" s="189"/>
      <c r="HR365" s="189"/>
      <c r="HS365" s="189"/>
      <c r="HT365" s="189"/>
      <c r="HU365" s="189"/>
      <c r="HV365" s="189"/>
      <c r="HW365" s="189"/>
      <c r="HX365" s="189"/>
      <c r="HY365" s="189"/>
      <c r="HZ365" s="189"/>
      <c r="IA365" s="189"/>
      <c r="IB365" s="189"/>
      <c r="IC365" s="189"/>
      <c r="ID365" s="189"/>
      <c r="IE365" s="189"/>
      <c r="IF365" s="189"/>
      <c r="IG365" s="189"/>
      <c r="IH365" s="189"/>
      <c r="II365" s="189"/>
      <c r="IJ365" s="189"/>
      <c r="IK365" s="189"/>
      <c r="IL365" s="189"/>
      <c r="IM365" s="189"/>
      <c r="IN365" s="189"/>
      <c r="IO365" s="189"/>
      <c r="IP365" s="189"/>
      <c r="IQ365" s="189"/>
      <c r="IR365" s="189"/>
      <c r="IS365" s="189"/>
      <c r="IT365" s="189"/>
      <c r="IU365" s="189"/>
      <c r="IV365" s="189"/>
      <c r="IW365" s="189"/>
      <c r="IX365" s="189"/>
      <c r="IY365" s="189"/>
      <c r="IZ365" s="189"/>
      <c r="JA365" s="189"/>
      <c r="JB365" s="189"/>
      <c r="JC365" s="189"/>
      <c r="JD365" s="189"/>
      <c r="JE365" s="189"/>
      <c r="JF365" s="189"/>
      <c r="JG365" s="189"/>
      <c r="JH365" s="189"/>
      <c r="JI365" s="189"/>
      <c r="JJ365" s="189"/>
      <c r="JK365" s="189"/>
      <c r="JL365" s="189"/>
      <c r="JM365" s="189"/>
      <c r="JN365" s="189"/>
      <c r="JO365" s="189"/>
      <c r="JP365" s="189"/>
      <c r="JQ365" s="189"/>
      <c r="JR365" s="189"/>
      <c r="JS365" s="189"/>
      <c r="JT365" s="189"/>
      <c r="JU365" s="189"/>
      <c r="JV365" s="189"/>
      <c r="JW365" s="189"/>
      <c r="JX365" s="189"/>
      <c r="JY365" s="189"/>
      <c r="JZ365" s="189"/>
      <c r="KA365" s="189"/>
      <c r="KB365" s="189"/>
      <c r="KC365" s="189"/>
      <c r="KD365" s="189"/>
      <c r="KE365" s="189"/>
      <c r="KF365" s="189"/>
      <c r="KG365" s="189"/>
      <c r="KH365" s="189"/>
      <c r="KI365" s="189"/>
      <c r="KJ365" s="189"/>
      <c r="KK365" s="189"/>
      <c r="KL365" s="189"/>
      <c r="KM365" s="189"/>
      <c r="KN365" s="189"/>
      <c r="KO365" s="189"/>
      <c r="KP365" s="189"/>
      <c r="KQ365" s="189"/>
      <c r="KR365" s="189"/>
      <c r="KS365" s="189"/>
      <c r="KT365" s="189"/>
      <c r="KU365" s="189"/>
      <c r="KV365" s="189"/>
      <c r="KW365" s="189"/>
      <c r="KX365" s="189"/>
      <c r="KY365" s="189"/>
      <c r="KZ365" s="189"/>
      <c r="LA365" s="189"/>
      <c r="LB365" s="189"/>
      <c r="LC365" s="189"/>
      <c r="LD365" s="189"/>
      <c r="LE365" s="189"/>
      <c r="LF365" s="189"/>
      <c r="LG365" s="189"/>
      <c r="LH365" s="189"/>
      <c r="LI365" s="189"/>
      <c r="LJ365" s="189"/>
      <c r="LK365" s="189"/>
      <c r="LL365" s="189"/>
      <c r="LM365" s="189"/>
      <c r="LN365" s="189"/>
      <c r="LO365" s="189"/>
      <c r="LP365" s="189"/>
      <c r="LQ365" s="189"/>
      <c r="LR365" s="189"/>
      <c r="LS365" s="189"/>
      <c r="LT365" s="189"/>
      <c r="LU365" s="189"/>
      <c r="LV365" s="189"/>
      <c r="LW365" s="189"/>
      <c r="LX365" s="189"/>
      <c r="LY365" s="189"/>
      <c r="LZ365" s="189"/>
      <c r="MA365" s="189"/>
      <c r="MB365" s="189"/>
      <c r="MC365" s="189"/>
      <c r="MD365" s="189"/>
      <c r="ME365" s="189"/>
      <c r="MF365" s="189"/>
      <c r="MG365" s="189"/>
      <c r="MH365" s="189"/>
      <c r="MI365" s="189"/>
      <c r="MJ365" s="189"/>
      <c r="MK365" s="189"/>
      <c r="ML365" s="189"/>
      <c r="MM365" s="189"/>
      <c r="MN365" s="189"/>
      <c r="MO365" s="189"/>
      <c r="MP365" s="189"/>
      <c r="MQ365" s="189"/>
      <c r="MR365" s="189"/>
      <c r="MS365" s="189"/>
      <c r="MT365" s="189"/>
      <c r="MU365" s="189"/>
      <c r="MV365" s="189"/>
      <c r="MW365" s="189"/>
      <c r="MX365" s="189"/>
      <c r="MY365" s="189"/>
      <c r="MZ365" s="189"/>
      <c r="NA365" s="189"/>
      <c r="NB365" s="189"/>
      <c r="NC365" s="189"/>
      <c r="ND365" s="189"/>
      <c r="NE365" s="189"/>
      <c r="NF365" s="189"/>
      <c r="NG365" s="189"/>
      <c r="NH365" s="189"/>
      <c r="NI365" s="189"/>
      <c r="NJ365" s="189"/>
      <c r="NK365" s="189"/>
      <c r="NL365" s="189"/>
      <c r="NM365" s="189"/>
      <c r="NN365" s="189"/>
      <c r="NO365" s="189"/>
      <c r="NP365" s="189"/>
      <c r="NQ365" s="189"/>
      <c r="NR365" s="189"/>
      <c r="NS365" s="189"/>
      <c r="NT365" s="189"/>
      <c r="NU365" s="189"/>
      <c r="NV365" s="189"/>
      <c r="NW365" s="189"/>
      <c r="NX365" s="189"/>
      <c r="NY365" s="189"/>
      <c r="NZ365" s="189"/>
      <c r="OA365" s="189"/>
      <c r="OB365" s="189"/>
      <c r="OC365" s="189"/>
      <c r="OD365" s="189"/>
      <c r="OE365" s="189"/>
      <c r="OF365" s="189"/>
      <c r="OG365" s="189"/>
      <c r="OH365" s="189"/>
      <c r="OI365" s="189"/>
      <c r="OJ365" s="189"/>
      <c r="OK365" s="189"/>
      <c r="OL365" s="189"/>
      <c r="OM365" s="189"/>
      <c r="ON365" s="189"/>
      <c r="OO365" s="189"/>
      <c r="OP365" s="189"/>
      <c r="OQ365" s="189"/>
      <c r="OR365" s="189"/>
      <c r="OS365" s="189"/>
      <c r="OT365" s="189"/>
      <c r="OU365" s="189"/>
      <c r="OV365" s="189"/>
      <c r="OW365" s="189"/>
      <c r="OX365" s="189"/>
      <c r="OY365" s="189"/>
      <c r="OZ365" s="189"/>
      <c r="PA365" s="189"/>
      <c r="PB365" s="189"/>
      <c r="PC365" s="189"/>
      <c r="PD365" s="189"/>
      <c r="PE365" s="189"/>
      <c r="PF365" s="189"/>
      <c r="PG365" s="189"/>
      <c r="PH365" s="189"/>
      <c r="PI365" s="189"/>
      <c r="PJ365" s="189"/>
      <c r="PK365" s="189"/>
      <c r="PL365" s="189"/>
      <c r="PM365" s="189"/>
      <c r="PN365" s="189"/>
      <c r="PO365" s="189"/>
      <c r="PP365" s="189"/>
      <c r="PQ365" s="189"/>
      <c r="PR365" s="189"/>
      <c r="PS365" s="189"/>
      <c r="PT365" s="189"/>
      <c r="PU365" s="189"/>
      <c r="PV365" s="189"/>
      <c r="PW365" s="189"/>
      <c r="PX365" s="189"/>
      <c r="PY365" s="189"/>
      <c r="PZ365" s="189"/>
      <c r="QA365" s="189"/>
      <c r="QB365" s="189"/>
      <c r="QC365" s="189"/>
      <c r="QD365" s="189"/>
      <c r="QE365" s="189"/>
      <c r="QF365" s="189"/>
      <c r="QG365" s="189"/>
      <c r="QH365" s="189"/>
      <c r="QI365" s="189"/>
      <c r="QJ365" s="189"/>
      <c r="QK365" s="189"/>
      <c r="QL365" s="189"/>
      <c r="QM365" s="189"/>
      <c r="QN365" s="189"/>
      <c r="QO365" s="189"/>
      <c r="QP365" s="189"/>
      <c r="QQ365" s="189"/>
      <c r="QR365" s="189"/>
      <c r="QS365" s="189"/>
      <c r="QT365" s="189"/>
      <c r="QU365" s="189"/>
      <c r="QV365" s="189"/>
      <c r="QW365" s="189"/>
      <c r="QX365" s="189"/>
      <c r="QY365" s="189"/>
      <c r="QZ365" s="189"/>
      <c r="RA365" s="189"/>
      <c r="RB365" s="189"/>
      <c r="RC365" s="189"/>
      <c r="RD365" s="189"/>
      <c r="RE365" s="189"/>
      <c r="RF365" s="189"/>
      <c r="RG365" s="189"/>
      <c r="RH365" s="189"/>
      <c r="RI365" s="189"/>
      <c r="RJ365" s="189"/>
      <c r="RK365" s="189"/>
      <c r="RL365" s="189"/>
      <c r="RM365" s="189"/>
      <c r="RN365" s="189"/>
      <c r="RO365" s="189"/>
      <c r="RP365" s="189"/>
      <c r="RQ365" s="189"/>
      <c r="RR365" s="189"/>
      <c r="RS365" s="189"/>
      <c r="RT365" s="189"/>
      <c r="RU365" s="189"/>
      <c r="RV365" s="189"/>
      <c r="RW365" s="189"/>
      <c r="RX365" s="189"/>
      <c r="RY365" s="189"/>
      <c r="RZ365" s="189"/>
      <c r="SA365" s="189"/>
      <c r="SB365" s="189"/>
      <c r="SC365" s="189"/>
      <c r="SD365" s="189"/>
      <c r="SE365" s="189"/>
      <c r="SF365" s="189"/>
      <c r="SG365" s="189"/>
      <c r="SH365" s="189"/>
      <c r="SI365" s="189"/>
      <c r="SJ365" s="189"/>
      <c r="SK365" s="189"/>
      <c r="SL365" s="189"/>
      <c r="SM365" s="189"/>
      <c r="SN365" s="189"/>
      <c r="SO365" s="189"/>
      <c r="SP365" s="189"/>
      <c r="SQ365" s="189"/>
      <c r="SR365" s="189"/>
      <c r="SS365" s="189"/>
      <c r="ST365" s="189"/>
      <c r="SU365" s="189"/>
      <c r="SV365" s="189"/>
      <c r="SW365" s="189"/>
      <c r="SX365" s="189"/>
      <c r="SY365" s="189"/>
      <c r="SZ365" s="189"/>
      <c r="TA365" s="189"/>
      <c r="TB365" s="189"/>
      <c r="TC365" s="189"/>
      <c r="TD365" s="189"/>
      <c r="TE365" s="189"/>
      <c r="TF365" s="189"/>
      <c r="TG365" s="189"/>
      <c r="TH365" s="189"/>
      <c r="TI365" s="189"/>
      <c r="TJ365" s="189"/>
      <c r="TK365" s="189"/>
      <c r="TL365" s="189"/>
      <c r="TM365" s="189"/>
      <c r="TN365" s="189"/>
      <c r="TO365" s="189"/>
      <c r="TP365" s="189"/>
      <c r="TQ365" s="189"/>
      <c r="TR365" s="189"/>
      <c r="TS365" s="189"/>
      <c r="TT365" s="189"/>
      <c r="TU365" s="189"/>
      <c r="TV365" s="189"/>
      <c r="TW365" s="189"/>
      <c r="TX365" s="189"/>
      <c r="TY365" s="189"/>
      <c r="TZ365" s="189"/>
      <c r="UA365" s="189"/>
      <c r="UB365" s="189"/>
      <c r="UC365" s="189"/>
      <c r="UD365" s="189"/>
      <c r="UE365" s="189"/>
      <c r="UF365" s="189"/>
      <c r="UG365" s="189"/>
      <c r="UH365" s="189"/>
      <c r="UI365" s="189"/>
      <c r="UJ365" s="189"/>
      <c r="UK365" s="189"/>
      <c r="UL365" s="189"/>
      <c r="UM365" s="189"/>
      <c r="UN365" s="189"/>
      <c r="UO365" s="189"/>
      <c r="UP365" s="189"/>
      <c r="UQ365" s="189"/>
      <c r="UR365" s="189"/>
      <c r="US365" s="189"/>
      <c r="UT365" s="189"/>
      <c r="UU365" s="189"/>
      <c r="UV365" s="189"/>
      <c r="UW365" s="189"/>
      <c r="UX365" s="189"/>
      <c r="UY365" s="189"/>
      <c r="UZ365" s="189"/>
      <c r="VA365" s="189"/>
      <c r="VB365" s="189"/>
      <c r="VC365" s="189"/>
      <c r="VD365" s="189"/>
      <c r="VE365" s="189"/>
      <c r="VF365" s="189"/>
      <c r="VG365" s="189"/>
      <c r="VH365" s="189"/>
      <c r="VI365" s="189"/>
      <c r="VJ365" s="189"/>
      <c r="VK365" s="189"/>
      <c r="VL365" s="189"/>
      <c r="VM365" s="189"/>
      <c r="VN365" s="189"/>
      <c r="VO365" s="189"/>
      <c r="VP365" s="189"/>
      <c r="VQ365" s="189"/>
      <c r="VR365" s="189"/>
      <c r="VS365" s="189"/>
      <c r="VT365" s="189"/>
      <c r="VU365" s="189"/>
      <c r="VV365" s="189"/>
      <c r="VW365" s="189"/>
      <c r="VX365" s="189"/>
      <c r="VY365" s="189"/>
      <c r="VZ365" s="189"/>
      <c r="WA365" s="189"/>
      <c r="WB365" s="189"/>
      <c r="WC365" s="189"/>
      <c r="WD365" s="189"/>
      <c r="WE365" s="189"/>
      <c r="WF365" s="189"/>
      <c r="WG365" s="189"/>
      <c r="WH365" s="189"/>
      <c r="WI365" s="189"/>
      <c r="WJ365" s="189"/>
      <c r="WK365" s="189"/>
      <c r="WL365" s="189"/>
      <c r="WM365" s="189"/>
      <c r="WN365" s="189"/>
      <c r="WO365" s="189"/>
      <c r="WP365" s="189"/>
      <c r="WQ365" s="189"/>
      <c r="WR365" s="189"/>
      <c r="WS365" s="189"/>
      <c r="WT365" s="189"/>
      <c r="WU365" s="189"/>
      <c r="WV365" s="189"/>
      <c r="WW365" s="189"/>
      <c r="WX365" s="189"/>
      <c r="WY365" s="189"/>
      <c r="WZ365" s="189"/>
      <c r="XA365" s="189"/>
      <c r="XB365" s="189"/>
      <c r="XC365" s="189"/>
      <c r="XD365" s="189"/>
      <c r="XE365" s="189"/>
      <c r="XF365" s="189"/>
      <c r="XG365" s="189"/>
      <c r="XH365" s="189"/>
      <c r="XI365" s="189"/>
      <c r="XJ365" s="189"/>
      <c r="XK365" s="189"/>
      <c r="XL365" s="189"/>
      <c r="XM365" s="189"/>
      <c r="XN365" s="189"/>
      <c r="XO365" s="189"/>
      <c r="XP365" s="189"/>
      <c r="XQ365" s="189"/>
      <c r="XR365" s="189"/>
      <c r="XS365" s="189"/>
      <c r="XT365" s="189"/>
      <c r="XU365" s="189"/>
      <c r="XV365" s="189"/>
      <c r="XW365" s="189"/>
      <c r="XX365" s="189"/>
      <c r="XY365" s="189"/>
      <c r="XZ365" s="189"/>
      <c r="YA365" s="189"/>
      <c r="YB365" s="189"/>
      <c r="YC365" s="189"/>
      <c r="YD365" s="189"/>
      <c r="YE365" s="189"/>
      <c r="YF365" s="189"/>
      <c r="YG365" s="189"/>
      <c r="YH365" s="189"/>
      <c r="YI365" s="189"/>
      <c r="YJ365" s="189"/>
      <c r="YK365" s="189"/>
      <c r="YL365" s="189"/>
      <c r="YM365" s="189"/>
      <c r="YN365" s="189"/>
      <c r="YO365" s="189"/>
      <c r="YP365" s="189"/>
      <c r="YQ365" s="189"/>
      <c r="YR365" s="189"/>
      <c r="YS365" s="189"/>
      <c r="YT365" s="189"/>
      <c r="YU365" s="189"/>
      <c r="YV365" s="189"/>
      <c r="YW365" s="189"/>
      <c r="YX365" s="189"/>
      <c r="YY365" s="189"/>
      <c r="YZ365" s="189"/>
      <c r="ZA365" s="189"/>
      <c r="ZB365" s="189"/>
      <c r="ZC365" s="189"/>
      <c r="ZD365" s="189"/>
      <c r="ZE365" s="189"/>
      <c r="ZF365" s="189"/>
      <c r="ZG365" s="189"/>
      <c r="ZH365" s="189"/>
      <c r="ZI365" s="189"/>
      <c r="ZJ365" s="189"/>
      <c r="ZK365" s="189"/>
      <c r="ZL365" s="189"/>
      <c r="ZM365" s="189"/>
      <c r="ZN365" s="189"/>
      <c r="ZO365" s="189"/>
      <c r="ZP365" s="189"/>
      <c r="ZQ365" s="189"/>
      <c r="ZR365" s="189"/>
      <c r="ZS365" s="189"/>
      <c r="ZT365" s="189"/>
      <c r="ZU365" s="189"/>
      <c r="ZV365" s="189"/>
      <c r="ZW365" s="189"/>
      <c r="ZX365" s="189"/>
      <c r="ZY365" s="189"/>
      <c r="ZZ365" s="189"/>
      <c r="AAA365" s="189"/>
      <c r="AAB365" s="189"/>
      <c r="AAC365" s="189"/>
      <c r="AAD365" s="189"/>
      <c r="AAE365" s="189"/>
      <c r="AAF365" s="189"/>
      <c r="AAG365" s="189"/>
      <c r="AAH365" s="189"/>
      <c r="AAI365" s="189"/>
      <c r="AAJ365" s="189"/>
      <c r="AAK365" s="189"/>
      <c r="AAL365" s="189"/>
      <c r="AAM365" s="189"/>
      <c r="AAN365" s="189"/>
      <c r="AAO365" s="189"/>
      <c r="AAP365" s="189"/>
      <c r="AAQ365" s="189"/>
      <c r="AAR365" s="189"/>
      <c r="AAS365" s="189"/>
      <c r="AAT365" s="189"/>
      <c r="AAU365" s="189"/>
      <c r="AAV365" s="189"/>
      <c r="AAW365" s="189"/>
      <c r="AAX365" s="189"/>
      <c r="AAY365" s="189"/>
      <c r="AAZ365" s="189"/>
      <c r="ABA365" s="189"/>
      <c r="ABB365" s="189"/>
      <c r="ABC365" s="189"/>
      <c r="ABD365" s="189"/>
      <c r="ABE365" s="189"/>
      <c r="ABF365" s="189"/>
      <c r="ABG365" s="189"/>
      <c r="ABH365" s="189"/>
      <c r="ABI365" s="189"/>
      <c r="ABJ365" s="189"/>
      <c r="ABK365" s="189"/>
      <c r="ABL365" s="189"/>
      <c r="ABM365" s="189"/>
      <c r="ABN365" s="189"/>
      <c r="ABO365" s="189"/>
      <c r="ABP365" s="189"/>
      <c r="ABQ365" s="189"/>
      <c r="ABR365" s="189"/>
      <c r="ABS365" s="189"/>
      <c r="ABT365" s="189"/>
      <c r="ABU365" s="189"/>
      <c r="ABV365" s="189"/>
      <c r="ABW365" s="189"/>
      <c r="ABX365" s="189"/>
      <c r="ABY365" s="189"/>
      <c r="ABZ365" s="189"/>
      <c r="ACA365" s="189"/>
      <c r="ACB365" s="189"/>
      <c r="ACC365" s="189"/>
      <c r="ACD365" s="189"/>
      <c r="ACE365" s="189"/>
      <c r="ACF365" s="189"/>
      <c r="ACG365" s="189"/>
      <c r="ACH365" s="189"/>
      <c r="ACI365" s="189"/>
      <c r="ACJ365" s="189"/>
      <c r="ACK365" s="189"/>
      <c r="ACL365" s="189"/>
      <c r="ACM365" s="189"/>
      <c r="ACN365" s="189"/>
      <c r="ACO365" s="189"/>
      <c r="ACP365" s="189"/>
      <c r="ACQ365" s="189"/>
      <c r="ACR365" s="189"/>
      <c r="ACS365" s="189"/>
      <c r="ACT365" s="189"/>
      <c r="ACU365" s="189"/>
      <c r="ACV365" s="189"/>
      <c r="ACW365" s="189"/>
      <c r="ACX365" s="189"/>
      <c r="ACY365" s="189"/>
      <c r="ACZ365" s="189"/>
      <c r="ADA365" s="189"/>
      <c r="ADB365" s="189"/>
      <c r="ADC365" s="189"/>
      <c r="ADD365" s="189"/>
      <c r="ADE365" s="189"/>
      <c r="ADF365" s="189"/>
      <c r="ADG365" s="189"/>
      <c r="ADH365" s="189"/>
      <c r="ADI365" s="189"/>
      <c r="ADJ365" s="189"/>
      <c r="ADK365" s="189"/>
      <c r="ADL365" s="189"/>
      <c r="ADM365" s="189"/>
      <c r="ADN365" s="189"/>
      <c r="ADO365" s="189"/>
      <c r="ADP365" s="189"/>
      <c r="ADQ365" s="189"/>
      <c r="ADR365" s="189"/>
      <c r="ADS365" s="189"/>
      <c r="ADT365" s="189"/>
      <c r="ADU365" s="189"/>
      <c r="ADV365" s="189"/>
      <c r="ADW365" s="189"/>
      <c r="ADX365" s="189"/>
      <c r="ADY365" s="189"/>
      <c r="ADZ365" s="189"/>
      <c r="AEA365" s="189"/>
      <c r="AEB365" s="189"/>
      <c r="AEC365" s="189"/>
      <c r="AED365" s="189"/>
      <c r="AEE365" s="189"/>
      <c r="AEF365" s="189"/>
      <c r="AEG365" s="189"/>
      <c r="AEH365" s="189"/>
      <c r="AEI365" s="189"/>
      <c r="AEJ365" s="189"/>
      <c r="AEK365" s="189"/>
      <c r="AEL365" s="189"/>
      <c r="AEM365" s="189"/>
      <c r="AEN365" s="189"/>
      <c r="AEO365" s="189"/>
      <c r="AEP365" s="189"/>
      <c r="AEQ365" s="189"/>
      <c r="AER365" s="189"/>
      <c r="AES365" s="189"/>
      <c r="AET365" s="189"/>
      <c r="AEU365" s="189"/>
      <c r="AEV365" s="189"/>
      <c r="AEW365" s="189"/>
      <c r="AEX365" s="189"/>
      <c r="AEY365" s="189"/>
      <c r="AEZ365" s="189"/>
      <c r="AFA365" s="189"/>
      <c r="AFB365" s="189"/>
      <c r="AFC365" s="189"/>
      <c r="AFD365" s="189"/>
      <c r="AFE365" s="189"/>
      <c r="AFF365" s="189"/>
      <c r="AFG365" s="189"/>
      <c r="AFH365" s="189"/>
      <c r="AFI365" s="189"/>
      <c r="AFJ365" s="189"/>
      <c r="AFK365" s="189"/>
      <c r="AFL365" s="189"/>
      <c r="AFM365" s="189"/>
      <c r="AFN365" s="189"/>
      <c r="AFO365" s="189"/>
      <c r="AFP365" s="189"/>
      <c r="AFQ365" s="189"/>
      <c r="AFR365" s="189"/>
      <c r="AFS365" s="189"/>
      <c r="AFT365" s="189"/>
      <c r="AFU365" s="189"/>
      <c r="AFV365" s="189"/>
      <c r="AFW365" s="189"/>
      <c r="AFX365" s="189"/>
      <c r="AFY365" s="189"/>
      <c r="AFZ365" s="189"/>
      <c r="AGA365" s="189"/>
      <c r="AGB365" s="189"/>
      <c r="AGC365" s="189"/>
      <c r="AGD365" s="189"/>
      <c r="AGE365" s="189"/>
      <c r="AGF365" s="189"/>
      <c r="AGG365" s="189"/>
      <c r="AGH365" s="189"/>
      <c r="AGI365" s="189"/>
      <c r="AGJ365" s="189"/>
      <c r="AGK365" s="189"/>
      <c r="AGL365" s="189"/>
      <c r="AGM365" s="189"/>
      <c r="AGN365" s="189"/>
      <c r="AGO365" s="189"/>
      <c r="AGP365" s="189"/>
      <c r="AGQ365" s="189"/>
      <c r="AGR365" s="189"/>
      <c r="AGS365" s="189"/>
      <c r="AGT365" s="189"/>
      <c r="AGU365" s="189"/>
      <c r="AGV365" s="189"/>
      <c r="AGW365" s="189"/>
      <c r="AGX365" s="189"/>
      <c r="AGY365" s="189"/>
      <c r="AGZ365" s="189"/>
      <c r="AHA365" s="189"/>
      <c r="AHB365" s="189"/>
      <c r="AHC365" s="189"/>
      <c r="AHD365" s="189"/>
      <c r="AHE365" s="189"/>
      <c r="AHF365" s="189"/>
      <c r="AHG365" s="189"/>
      <c r="AHH365" s="189"/>
      <c r="AHI365" s="189"/>
      <c r="AHJ365" s="189"/>
      <c r="AHK365" s="189"/>
      <c r="AHL365" s="189"/>
      <c r="AHM365" s="189"/>
      <c r="AHN365" s="189"/>
      <c r="AHO365" s="189"/>
      <c r="AHP365" s="189"/>
      <c r="AHQ365" s="189"/>
      <c r="AHR365" s="189"/>
      <c r="AHS365" s="189"/>
      <c r="AHT365" s="189"/>
      <c r="AHU365" s="189"/>
      <c r="AHV365" s="189"/>
      <c r="AHW365" s="189"/>
      <c r="AHX365" s="189"/>
      <c r="AHY365" s="189"/>
      <c r="AHZ365" s="189"/>
      <c r="AIA365" s="189"/>
      <c r="AIB365" s="189"/>
      <c r="AIC365" s="189"/>
      <c r="AID365" s="189"/>
      <c r="AIE365" s="189"/>
      <c r="AIF365" s="189"/>
      <c r="AIG365" s="189"/>
      <c r="AIH365" s="189"/>
      <c r="AII365" s="189"/>
      <c r="AIJ365" s="189"/>
      <c r="AIK365" s="189"/>
      <c r="AIL365" s="189"/>
      <c r="AIM365" s="189"/>
      <c r="AIN365" s="189"/>
      <c r="AIO365" s="189"/>
      <c r="AIP365" s="189"/>
      <c r="AIQ365" s="189"/>
      <c r="AIR365" s="189"/>
      <c r="AIS365" s="189"/>
      <c r="AIT365" s="189"/>
      <c r="AIU365" s="189"/>
      <c r="AIV365" s="189"/>
      <c r="AIW365" s="189"/>
      <c r="AIX365" s="189"/>
      <c r="AIY365" s="189"/>
      <c r="AIZ365" s="189"/>
      <c r="AJA365" s="189"/>
      <c r="AJB365" s="189"/>
      <c r="AJC365" s="189"/>
      <c r="AJD365" s="189"/>
      <c r="AJE365" s="189"/>
      <c r="AJF365" s="189"/>
      <c r="AJG365" s="189"/>
      <c r="AJH365" s="189"/>
      <c r="AJI365" s="189"/>
      <c r="AJJ365" s="189"/>
      <c r="AJK365" s="189"/>
      <c r="AJL365" s="189"/>
      <c r="AJM365" s="189"/>
      <c r="AJN365" s="189"/>
      <c r="AJO365" s="189"/>
      <c r="AJP365" s="189"/>
      <c r="AJQ365" s="189"/>
      <c r="AJR365" s="189"/>
      <c r="AJS365" s="189"/>
      <c r="AJT365" s="189"/>
      <c r="AJU365" s="189"/>
      <c r="AJV365" s="189"/>
      <c r="AJW365" s="189"/>
      <c r="AJX365" s="189"/>
      <c r="AJY365" s="189"/>
      <c r="AJZ365" s="189"/>
      <c r="AKA365" s="189"/>
      <c r="AKB365" s="189"/>
      <c r="AKC365" s="189"/>
      <c r="AKD365" s="189"/>
      <c r="AKE365" s="189"/>
      <c r="AKF365" s="189"/>
      <c r="AKG365" s="189"/>
      <c r="AKH365" s="189"/>
      <c r="AKI365" s="189"/>
      <c r="AKJ365" s="189"/>
      <c r="AKK365" s="189"/>
      <c r="AKL365" s="189"/>
      <c r="AKM365" s="189"/>
      <c r="AKN365" s="189"/>
      <c r="AKO365" s="189"/>
      <c r="AKP365" s="189"/>
      <c r="AKQ365" s="189"/>
      <c r="AKR365" s="189"/>
      <c r="AKS365" s="189"/>
      <c r="AKT365" s="189"/>
      <c r="AKU365" s="189"/>
      <c r="AKV365" s="189"/>
      <c r="AKW365" s="189"/>
      <c r="AKX365" s="189"/>
      <c r="AKY365" s="189"/>
      <c r="AKZ365" s="189"/>
      <c r="ALA365" s="189"/>
      <c r="ALB365" s="189"/>
      <c r="ALC365" s="189"/>
      <c r="ALD365" s="189"/>
      <c r="ALE365" s="189"/>
      <c r="ALF365" s="189"/>
      <c r="ALG365" s="189"/>
      <c r="ALH365" s="189"/>
      <c r="ALI365" s="189"/>
      <c r="ALJ365" s="189"/>
      <c r="ALK365" s="189"/>
      <c r="ALL365" s="189"/>
      <c r="ALM365" s="189"/>
      <c r="ALN365" s="189"/>
      <c r="ALO365" s="189"/>
      <c r="ALP365" s="189"/>
      <c r="ALQ365" s="189"/>
      <c r="ALR365" s="189"/>
      <c r="ALS365" s="189"/>
      <c r="ALT365" s="189"/>
      <c r="ALU365" s="189"/>
      <c r="ALV365" s="189"/>
      <c r="ALW365" s="189"/>
      <c r="ALX365" s="189"/>
      <c r="ALY365" s="189"/>
      <c r="ALZ365" s="189"/>
      <c r="AMA365" s="189"/>
      <c r="AMB365" s="189"/>
      <c r="AMC365" s="189"/>
      <c r="AMD365" s="189"/>
      <c r="AME365" s="189"/>
      <c r="AMF365" s="189"/>
      <c r="AMG365" s="189"/>
      <c r="AMH365" s="189"/>
      <c r="AMI365" s="189"/>
      <c r="AMJ365" s="189"/>
    </row>
    <row r="366" s="226" customFormat="true" ht="36" hidden="false" customHeight="true" outlineLevel="0" collapsed="false">
      <c r="A366" s="184"/>
      <c r="B366" s="191"/>
      <c r="C366" s="183"/>
      <c r="D366" s="184"/>
      <c r="E366" s="227" t="s">
        <v>300</v>
      </c>
      <c r="F366" s="183" t="s">
        <v>1718</v>
      </c>
      <c r="G366" s="186" t="s">
        <v>1835</v>
      </c>
      <c r="H366" s="227" t="n">
        <v>1</v>
      </c>
      <c r="I366" s="186" t="s">
        <v>1618</v>
      </c>
      <c r="J366" s="187" t="s">
        <v>6</v>
      </c>
      <c r="K366" s="185" t="s">
        <v>1120</v>
      </c>
      <c r="L366" s="186" t="str">
        <f aca="false">VLOOKUP(K366,CódigosRetorno!$A$2:$B$1795,2,FALSE())</f>
        <v>El dato ingresado en TaxAmount no cumple con el formato establecido</v>
      </c>
      <c r="M366" s="184" t="s">
        <v>8</v>
      </c>
      <c r="N366" s="188"/>
      <c r="O366" s="189"/>
      <c r="P366" s="189"/>
      <c r="Q366" s="189"/>
      <c r="R366" s="189"/>
      <c r="S366" s="189"/>
      <c r="T366" s="189"/>
      <c r="U366" s="189"/>
      <c r="V366" s="189"/>
      <c r="W366" s="189"/>
      <c r="X366" s="189"/>
      <c r="Y366" s="189"/>
      <c r="Z366" s="189"/>
      <c r="AA366" s="189"/>
      <c r="AB366" s="189"/>
      <c r="AC366" s="189"/>
      <c r="AD366" s="189"/>
      <c r="AE366" s="189"/>
      <c r="AF366" s="189"/>
      <c r="AG366" s="189"/>
      <c r="AH366" s="189"/>
      <c r="AI366" s="189"/>
      <c r="AJ366" s="189"/>
      <c r="AK366" s="189"/>
      <c r="AL366" s="189"/>
      <c r="AM366" s="189"/>
      <c r="AN366" s="189"/>
      <c r="AO366" s="189"/>
      <c r="AP366" s="189"/>
      <c r="AQ366" s="189"/>
      <c r="AR366" s="189"/>
      <c r="AS366" s="189"/>
      <c r="AT366" s="189"/>
      <c r="AU366" s="189"/>
      <c r="AV366" s="189"/>
      <c r="AW366" s="189"/>
      <c r="AX366" s="189"/>
      <c r="AY366" s="189"/>
      <c r="AZ366" s="189"/>
      <c r="BA366" s="189"/>
      <c r="BB366" s="189"/>
      <c r="BC366" s="189"/>
      <c r="BD366" s="189"/>
      <c r="BE366" s="189"/>
      <c r="BF366" s="189"/>
      <c r="BG366" s="189"/>
      <c r="BH366" s="189"/>
      <c r="BI366" s="189"/>
      <c r="BJ366" s="189"/>
      <c r="BK366" s="189"/>
      <c r="BL366" s="189"/>
      <c r="BM366" s="189"/>
      <c r="BN366" s="189"/>
      <c r="BO366" s="189"/>
      <c r="BP366" s="189"/>
      <c r="BQ366" s="189"/>
      <c r="BR366" s="189"/>
      <c r="BS366" s="189"/>
      <c r="BT366" s="189"/>
      <c r="BU366" s="189"/>
      <c r="BV366" s="189"/>
      <c r="BW366" s="189"/>
      <c r="BX366" s="189"/>
      <c r="BY366" s="189"/>
      <c r="BZ366" s="189"/>
      <c r="CA366" s="189"/>
      <c r="CB366" s="189"/>
      <c r="CC366" s="189"/>
      <c r="CD366" s="189"/>
      <c r="CE366" s="189"/>
      <c r="CF366" s="189"/>
      <c r="CG366" s="189"/>
      <c r="CH366" s="189"/>
      <c r="CI366" s="189"/>
      <c r="CJ366" s="189"/>
      <c r="CK366" s="189"/>
      <c r="CL366" s="189"/>
      <c r="CM366" s="189"/>
      <c r="CN366" s="189"/>
      <c r="CO366" s="189"/>
      <c r="CP366" s="189"/>
      <c r="CQ366" s="189"/>
      <c r="CR366" s="189"/>
      <c r="CS366" s="189"/>
      <c r="CT366" s="189"/>
      <c r="CU366" s="189"/>
      <c r="CV366" s="189"/>
      <c r="CW366" s="189"/>
      <c r="CX366" s="189"/>
      <c r="CY366" s="189"/>
      <c r="CZ366" s="189"/>
      <c r="DA366" s="189"/>
      <c r="DB366" s="189"/>
      <c r="DC366" s="189"/>
      <c r="DD366" s="189"/>
      <c r="DE366" s="189"/>
      <c r="DF366" s="189"/>
      <c r="DG366" s="189"/>
      <c r="DH366" s="189"/>
      <c r="DI366" s="189"/>
      <c r="DJ366" s="189"/>
      <c r="DK366" s="189"/>
      <c r="DL366" s="189"/>
      <c r="DM366" s="189"/>
      <c r="DN366" s="189"/>
      <c r="DO366" s="189"/>
      <c r="DP366" s="189"/>
      <c r="DQ366" s="189"/>
      <c r="DR366" s="189"/>
      <c r="DS366" s="189"/>
      <c r="DT366" s="189"/>
      <c r="DU366" s="189"/>
      <c r="DV366" s="189"/>
      <c r="DW366" s="189"/>
      <c r="DX366" s="189"/>
      <c r="DY366" s="189"/>
      <c r="DZ366" s="189"/>
      <c r="EA366" s="189"/>
      <c r="EB366" s="189"/>
      <c r="EC366" s="189"/>
      <c r="ED366" s="189"/>
      <c r="EE366" s="189"/>
      <c r="EF366" s="189"/>
      <c r="EG366" s="189"/>
      <c r="EH366" s="189"/>
      <c r="EI366" s="189"/>
      <c r="EJ366" s="189"/>
      <c r="EK366" s="189"/>
      <c r="EL366" s="189"/>
      <c r="EM366" s="189"/>
      <c r="EN366" s="189"/>
      <c r="EO366" s="189"/>
      <c r="EP366" s="189"/>
      <c r="EQ366" s="189"/>
      <c r="ER366" s="189"/>
      <c r="ES366" s="189"/>
      <c r="ET366" s="189"/>
      <c r="EU366" s="189"/>
      <c r="EV366" s="189"/>
      <c r="EW366" s="189"/>
      <c r="EX366" s="189"/>
      <c r="EY366" s="189"/>
      <c r="EZ366" s="189"/>
      <c r="FA366" s="189"/>
      <c r="FB366" s="189"/>
      <c r="FC366" s="189"/>
      <c r="FD366" s="189"/>
      <c r="FE366" s="189"/>
      <c r="FF366" s="189"/>
      <c r="FG366" s="189"/>
      <c r="FH366" s="189"/>
      <c r="FI366" s="189"/>
      <c r="FJ366" s="189"/>
      <c r="FK366" s="189"/>
      <c r="FL366" s="189"/>
      <c r="FM366" s="189"/>
      <c r="FN366" s="189"/>
      <c r="FO366" s="189"/>
      <c r="FP366" s="189"/>
      <c r="FQ366" s="189"/>
      <c r="FR366" s="189"/>
      <c r="FS366" s="189"/>
      <c r="FT366" s="189"/>
      <c r="FU366" s="189"/>
      <c r="FV366" s="189"/>
      <c r="FW366" s="189"/>
      <c r="FX366" s="189"/>
      <c r="FY366" s="189"/>
      <c r="FZ366" s="189"/>
      <c r="GA366" s="189"/>
      <c r="GB366" s="189"/>
      <c r="GC366" s="189"/>
      <c r="GD366" s="189"/>
      <c r="GE366" s="189"/>
      <c r="GF366" s="189"/>
      <c r="GG366" s="189"/>
      <c r="GH366" s="189"/>
      <c r="GI366" s="189"/>
      <c r="GJ366" s="189"/>
      <c r="GK366" s="189"/>
      <c r="GL366" s="189"/>
      <c r="GM366" s="189"/>
      <c r="GN366" s="189"/>
      <c r="GO366" s="189"/>
      <c r="GP366" s="189"/>
      <c r="GQ366" s="189"/>
      <c r="GR366" s="189"/>
      <c r="GS366" s="189"/>
      <c r="GT366" s="189"/>
      <c r="GU366" s="189"/>
      <c r="GV366" s="189"/>
      <c r="GW366" s="189"/>
      <c r="GX366" s="189"/>
      <c r="GY366" s="189"/>
      <c r="GZ366" s="189"/>
      <c r="HA366" s="189"/>
      <c r="HB366" s="189"/>
      <c r="HC366" s="189"/>
      <c r="HD366" s="189"/>
      <c r="HE366" s="189"/>
      <c r="HF366" s="189"/>
      <c r="HG366" s="189"/>
      <c r="HH366" s="189"/>
      <c r="HI366" s="189"/>
      <c r="HJ366" s="189"/>
      <c r="HK366" s="189"/>
      <c r="HL366" s="189"/>
      <c r="HM366" s="189"/>
      <c r="HN366" s="189"/>
      <c r="HO366" s="189"/>
      <c r="HP366" s="189"/>
      <c r="HQ366" s="189"/>
      <c r="HR366" s="189"/>
      <c r="HS366" s="189"/>
      <c r="HT366" s="189"/>
      <c r="HU366" s="189"/>
      <c r="HV366" s="189"/>
      <c r="HW366" s="189"/>
      <c r="HX366" s="189"/>
      <c r="HY366" s="189"/>
      <c r="HZ366" s="189"/>
      <c r="IA366" s="189"/>
      <c r="IB366" s="189"/>
      <c r="IC366" s="189"/>
      <c r="ID366" s="189"/>
      <c r="IE366" s="189"/>
      <c r="IF366" s="189"/>
      <c r="IG366" s="189"/>
      <c r="IH366" s="189"/>
      <c r="II366" s="189"/>
      <c r="IJ366" s="189"/>
      <c r="IK366" s="189"/>
      <c r="IL366" s="189"/>
      <c r="IM366" s="189"/>
      <c r="IN366" s="189"/>
      <c r="IO366" s="189"/>
      <c r="IP366" s="189"/>
      <c r="IQ366" s="189"/>
      <c r="IR366" s="189"/>
      <c r="IS366" s="189"/>
      <c r="IT366" s="189"/>
      <c r="IU366" s="189"/>
      <c r="IV366" s="189"/>
      <c r="IW366" s="189"/>
      <c r="IX366" s="189"/>
      <c r="IY366" s="189"/>
      <c r="IZ366" s="189"/>
      <c r="JA366" s="189"/>
      <c r="JB366" s="189"/>
      <c r="JC366" s="189"/>
      <c r="JD366" s="189"/>
      <c r="JE366" s="189"/>
      <c r="JF366" s="189"/>
      <c r="JG366" s="189"/>
      <c r="JH366" s="189"/>
      <c r="JI366" s="189"/>
      <c r="JJ366" s="189"/>
      <c r="JK366" s="189"/>
      <c r="JL366" s="189"/>
      <c r="JM366" s="189"/>
      <c r="JN366" s="189"/>
      <c r="JO366" s="189"/>
      <c r="JP366" s="189"/>
      <c r="JQ366" s="189"/>
      <c r="JR366" s="189"/>
      <c r="JS366" s="189"/>
      <c r="JT366" s="189"/>
      <c r="JU366" s="189"/>
      <c r="JV366" s="189"/>
      <c r="JW366" s="189"/>
      <c r="JX366" s="189"/>
      <c r="JY366" s="189"/>
      <c r="JZ366" s="189"/>
      <c r="KA366" s="189"/>
      <c r="KB366" s="189"/>
      <c r="KC366" s="189"/>
      <c r="KD366" s="189"/>
      <c r="KE366" s="189"/>
      <c r="KF366" s="189"/>
      <c r="KG366" s="189"/>
      <c r="KH366" s="189"/>
      <c r="KI366" s="189"/>
      <c r="KJ366" s="189"/>
      <c r="KK366" s="189"/>
      <c r="KL366" s="189"/>
      <c r="KM366" s="189"/>
      <c r="KN366" s="189"/>
      <c r="KO366" s="189"/>
      <c r="KP366" s="189"/>
      <c r="KQ366" s="189"/>
      <c r="KR366" s="189"/>
      <c r="KS366" s="189"/>
      <c r="KT366" s="189"/>
      <c r="KU366" s="189"/>
      <c r="KV366" s="189"/>
      <c r="KW366" s="189"/>
      <c r="KX366" s="189"/>
      <c r="KY366" s="189"/>
      <c r="KZ366" s="189"/>
      <c r="LA366" s="189"/>
      <c r="LB366" s="189"/>
      <c r="LC366" s="189"/>
      <c r="LD366" s="189"/>
      <c r="LE366" s="189"/>
      <c r="LF366" s="189"/>
      <c r="LG366" s="189"/>
      <c r="LH366" s="189"/>
      <c r="LI366" s="189"/>
      <c r="LJ366" s="189"/>
      <c r="LK366" s="189"/>
      <c r="LL366" s="189"/>
      <c r="LM366" s="189"/>
      <c r="LN366" s="189"/>
      <c r="LO366" s="189"/>
      <c r="LP366" s="189"/>
      <c r="LQ366" s="189"/>
      <c r="LR366" s="189"/>
      <c r="LS366" s="189"/>
      <c r="LT366" s="189"/>
      <c r="LU366" s="189"/>
      <c r="LV366" s="189"/>
      <c r="LW366" s="189"/>
      <c r="LX366" s="189"/>
      <c r="LY366" s="189"/>
      <c r="LZ366" s="189"/>
      <c r="MA366" s="189"/>
      <c r="MB366" s="189"/>
      <c r="MC366" s="189"/>
      <c r="MD366" s="189"/>
      <c r="ME366" s="189"/>
      <c r="MF366" s="189"/>
      <c r="MG366" s="189"/>
      <c r="MH366" s="189"/>
      <c r="MI366" s="189"/>
      <c r="MJ366" s="189"/>
      <c r="MK366" s="189"/>
      <c r="ML366" s="189"/>
      <c r="MM366" s="189"/>
      <c r="MN366" s="189"/>
      <c r="MO366" s="189"/>
      <c r="MP366" s="189"/>
      <c r="MQ366" s="189"/>
      <c r="MR366" s="189"/>
      <c r="MS366" s="189"/>
      <c r="MT366" s="189"/>
      <c r="MU366" s="189"/>
      <c r="MV366" s="189"/>
      <c r="MW366" s="189"/>
      <c r="MX366" s="189"/>
      <c r="MY366" s="189"/>
      <c r="MZ366" s="189"/>
      <c r="NA366" s="189"/>
      <c r="NB366" s="189"/>
      <c r="NC366" s="189"/>
      <c r="ND366" s="189"/>
      <c r="NE366" s="189"/>
      <c r="NF366" s="189"/>
      <c r="NG366" s="189"/>
      <c r="NH366" s="189"/>
      <c r="NI366" s="189"/>
      <c r="NJ366" s="189"/>
      <c r="NK366" s="189"/>
      <c r="NL366" s="189"/>
      <c r="NM366" s="189"/>
      <c r="NN366" s="189"/>
      <c r="NO366" s="189"/>
      <c r="NP366" s="189"/>
      <c r="NQ366" s="189"/>
      <c r="NR366" s="189"/>
      <c r="NS366" s="189"/>
      <c r="NT366" s="189"/>
      <c r="NU366" s="189"/>
      <c r="NV366" s="189"/>
      <c r="NW366" s="189"/>
      <c r="NX366" s="189"/>
      <c r="NY366" s="189"/>
      <c r="NZ366" s="189"/>
      <c r="OA366" s="189"/>
      <c r="OB366" s="189"/>
      <c r="OC366" s="189"/>
      <c r="OD366" s="189"/>
      <c r="OE366" s="189"/>
      <c r="OF366" s="189"/>
      <c r="OG366" s="189"/>
      <c r="OH366" s="189"/>
      <c r="OI366" s="189"/>
      <c r="OJ366" s="189"/>
      <c r="OK366" s="189"/>
      <c r="OL366" s="189"/>
      <c r="OM366" s="189"/>
      <c r="ON366" s="189"/>
      <c r="OO366" s="189"/>
      <c r="OP366" s="189"/>
      <c r="OQ366" s="189"/>
      <c r="OR366" s="189"/>
      <c r="OS366" s="189"/>
      <c r="OT366" s="189"/>
      <c r="OU366" s="189"/>
      <c r="OV366" s="189"/>
      <c r="OW366" s="189"/>
      <c r="OX366" s="189"/>
      <c r="OY366" s="189"/>
      <c r="OZ366" s="189"/>
      <c r="PA366" s="189"/>
      <c r="PB366" s="189"/>
      <c r="PC366" s="189"/>
      <c r="PD366" s="189"/>
      <c r="PE366" s="189"/>
      <c r="PF366" s="189"/>
      <c r="PG366" s="189"/>
      <c r="PH366" s="189"/>
      <c r="PI366" s="189"/>
      <c r="PJ366" s="189"/>
      <c r="PK366" s="189"/>
      <c r="PL366" s="189"/>
      <c r="PM366" s="189"/>
      <c r="PN366" s="189"/>
      <c r="PO366" s="189"/>
      <c r="PP366" s="189"/>
      <c r="PQ366" s="189"/>
      <c r="PR366" s="189"/>
      <c r="PS366" s="189"/>
      <c r="PT366" s="189"/>
      <c r="PU366" s="189"/>
      <c r="PV366" s="189"/>
      <c r="PW366" s="189"/>
      <c r="PX366" s="189"/>
      <c r="PY366" s="189"/>
      <c r="PZ366" s="189"/>
      <c r="QA366" s="189"/>
      <c r="QB366" s="189"/>
      <c r="QC366" s="189"/>
      <c r="QD366" s="189"/>
      <c r="QE366" s="189"/>
      <c r="QF366" s="189"/>
      <c r="QG366" s="189"/>
      <c r="QH366" s="189"/>
      <c r="QI366" s="189"/>
      <c r="QJ366" s="189"/>
      <c r="QK366" s="189"/>
      <c r="QL366" s="189"/>
      <c r="QM366" s="189"/>
      <c r="QN366" s="189"/>
      <c r="QO366" s="189"/>
      <c r="QP366" s="189"/>
      <c r="QQ366" s="189"/>
      <c r="QR366" s="189"/>
      <c r="QS366" s="189"/>
      <c r="QT366" s="189"/>
      <c r="QU366" s="189"/>
      <c r="QV366" s="189"/>
      <c r="QW366" s="189"/>
      <c r="QX366" s="189"/>
      <c r="QY366" s="189"/>
      <c r="QZ366" s="189"/>
      <c r="RA366" s="189"/>
      <c r="RB366" s="189"/>
      <c r="RC366" s="189"/>
      <c r="RD366" s="189"/>
      <c r="RE366" s="189"/>
      <c r="RF366" s="189"/>
      <c r="RG366" s="189"/>
      <c r="RH366" s="189"/>
      <c r="RI366" s="189"/>
      <c r="RJ366" s="189"/>
      <c r="RK366" s="189"/>
      <c r="RL366" s="189"/>
      <c r="RM366" s="189"/>
      <c r="RN366" s="189"/>
      <c r="RO366" s="189"/>
      <c r="RP366" s="189"/>
      <c r="RQ366" s="189"/>
      <c r="RR366" s="189"/>
      <c r="RS366" s="189"/>
      <c r="RT366" s="189"/>
      <c r="RU366" s="189"/>
      <c r="RV366" s="189"/>
      <c r="RW366" s="189"/>
      <c r="RX366" s="189"/>
      <c r="RY366" s="189"/>
      <c r="RZ366" s="189"/>
      <c r="SA366" s="189"/>
      <c r="SB366" s="189"/>
      <c r="SC366" s="189"/>
      <c r="SD366" s="189"/>
      <c r="SE366" s="189"/>
      <c r="SF366" s="189"/>
      <c r="SG366" s="189"/>
      <c r="SH366" s="189"/>
      <c r="SI366" s="189"/>
      <c r="SJ366" s="189"/>
      <c r="SK366" s="189"/>
      <c r="SL366" s="189"/>
      <c r="SM366" s="189"/>
      <c r="SN366" s="189"/>
      <c r="SO366" s="189"/>
      <c r="SP366" s="189"/>
      <c r="SQ366" s="189"/>
      <c r="SR366" s="189"/>
      <c r="SS366" s="189"/>
      <c r="ST366" s="189"/>
      <c r="SU366" s="189"/>
      <c r="SV366" s="189"/>
      <c r="SW366" s="189"/>
      <c r="SX366" s="189"/>
      <c r="SY366" s="189"/>
      <c r="SZ366" s="189"/>
      <c r="TA366" s="189"/>
      <c r="TB366" s="189"/>
      <c r="TC366" s="189"/>
      <c r="TD366" s="189"/>
      <c r="TE366" s="189"/>
      <c r="TF366" s="189"/>
      <c r="TG366" s="189"/>
      <c r="TH366" s="189"/>
      <c r="TI366" s="189"/>
      <c r="TJ366" s="189"/>
      <c r="TK366" s="189"/>
      <c r="TL366" s="189"/>
      <c r="TM366" s="189"/>
      <c r="TN366" s="189"/>
      <c r="TO366" s="189"/>
      <c r="TP366" s="189"/>
      <c r="TQ366" s="189"/>
      <c r="TR366" s="189"/>
      <c r="TS366" s="189"/>
      <c r="TT366" s="189"/>
      <c r="TU366" s="189"/>
      <c r="TV366" s="189"/>
      <c r="TW366" s="189"/>
      <c r="TX366" s="189"/>
      <c r="TY366" s="189"/>
      <c r="TZ366" s="189"/>
      <c r="UA366" s="189"/>
      <c r="UB366" s="189"/>
      <c r="UC366" s="189"/>
      <c r="UD366" s="189"/>
      <c r="UE366" s="189"/>
      <c r="UF366" s="189"/>
      <c r="UG366" s="189"/>
      <c r="UH366" s="189"/>
      <c r="UI366" s="189"/>
      <c r="UJ366" s="189"/>
      <c r="UK366" s="189"/>
      <c r="UL366" s="189"/>
      <c r="UM366" s="189"/>
      <c r="UN366" s="189"/>
      <c r="UO366" s="189"/>
      <c r="UP366" s="189"/>
      <c r="UQ366" s="189"/>
      <c r="UR366" s="189"/>
      <c r="US366" s="189"/>
      <c r="UT366" s="189"/>
      <c r="UU366" s="189"/>
      <c r="UV366" s="189"/>
      <c r="UW366" s="189"/>
      <c r="UX366" s="189"/>
      <c r="UY366" s="189"/>
      <c r="UZ366" s="189"/>
      <c r="VA366" s="189"/>
      <c r="VB366" s="189"/>
      <c r="VC366" s="189"/>
      <c r="VD366" s="189"/>
      <c r="VE366" s="189"/>
      <c r="VF366" s="189"/>
      <c r="VG366" s="189"/>
      <c r="VH366" s="189"/>
      <c r="VI366" s="189"/>
      <c r="VJ366" s="189"/>
      <c r="VK366" s="189"/>
      <c r="VL366" s="189"/>
      <c r="VM366" s="189"/>
      <c r="VN366" s="189"/>
      <c r="VO366" s="189"/>
      <c r="VP366" s="189"/>
      <c r="VQ366" s="189"/>
      <c r="VR366" s="189"/>
      <c r="VS366" s="189"/>
      <c r="VT366" s="189"/>
      <c r="VU366" s="189"/>
      <c r="VV366" s="189"/>
      <c r="VW366" s="189"/>
      <c r="VX366" s="189"/>
      <c r="VY366" s="189"/>
      <c r="VZ366" s="189"/>
      <c r="WA366" s="189"/>
      <c r="WB366" s="189"/>
      <c r="WC366" s="189"/>
      <c r="WD366" s="189"/>
      <c r="WE366" s="189"/>
      <c r="WF366" s="189"/>
      <c r="WG366" s="189"/>
      <c r="WH366" s="189"/>
      <c r="WI366" s="189"/>
      <c r="WJ366" s="189"/>
      <c r="WK366" s="189"/>
      <c r="WL366" s="189"/>
      <c r="WM366" s="189"/>
      <c r="WN366" s="189"/>
      <c r="WO366" s="189"/>
      <c r="WP366" s="189"/>
      <c r="WQ366" s="189"/>
      <c r="WR366" s="189"/>
      <c r="WS366" s="189"/>
      <c r="WT366" s="189"/>
      <c r="WU366" s="189"/>
      <c r="WV366" s="189"/>
      <c r="WW366" s="189"/>
      <c r="WX366" s="189"/>
      <c r="WY366" s="189"/>
      <c r="WZ366" s="189"/>
      <c r="XA366" s="189"/>
      <c r="XB366" s="189"/>
      <c r="XC366" s="189"/>
      <c r="XD366" s="189"/>
      <c r="XE366" s="189"/>
      <c r="XF366" s="189"/>
      <c r="XG366" s="189"/>
      <c r="XH366" s="189"/>
      <c r="XI366" s="189"/>
      <c r="XJ366" s="189"/>
      <c r="XK366" s="189"/>
      <c r="XL366" s="189"/>
      <c r="XM366" s="189"/>
      <c r="XN366" s="189"/>
      <c r="XO366" s="189"/>
      <c r="XP366" s="189"/>
      <c r="XQ366" s="189"/>
      <c r="XR366" s="189"/>
      <c r="XS366" s="189"/>
      <c r="XT366" s="189"/>
      <c r="XU366" s="189"/>
      <c r="XV366" s="189"/>
      <c r="XW366" s="189"/>
      <c r="XX366" s="189"/>
      <c r="XY366" s="189"/>
      <c r="XZ366" s="189"/>
      <c r="YA366" s="189"/>
      <c r="YB366" s="189"/>
      <c r="YC366" s="189"/>
      <c r="YD366" s="189"/>
      <c r="YE366" s="189"/>
      <c r="YF366" s="189"/>
      <c r="YG366" s="189"/>
      <c r="YH366" s="189"/>
      <c r="YI366" s="189"/>
      <c r="YJ366" s="189"/>
      <c r="YK366" s="189"/>
      <c r="YL366" s="189"/>
      <c r="YM366" s="189"/>
      <c r="YN366" s="189"/>
      <c r="YO366" s="189"/>
      <c r="YP366" s="189"/>
      <c r="YQ366" s="189"/>
      <c r="YR366" s="189"/>
      <c r="YS366" s="189"/>
      <c r="YT366" s="189"/>
      <c r="YU366" s="189"/>
      <c r="YV366" s="189"/>
      <c r="YW366" s="189"/>
      <c r="YX366" s="189"/>
      <c r="YY366" s="189"/>
      <c r="YZ366" s="189"/>
      <c r="ZA366" s="189"/>
      <c r="ZB366" s="189"/>
      <c r="ZC366" s="189"/>
      <c r="ZD366" s="189"/>
      <c r="ZE366" s="189"/>
      <c r="ZF366" s="189"/>
      <c r="ZG366" s="189"/>
      <c r="ZH366" s="189"/>
      <c r="ZI366" s="189"/>
      <c r="ZJ366" s="189"/>
      <c r="ZK366" s="189"/>
      <c r="ZL366" s="189"/>
      <c r="ZM366" s="189"/>
      <c r="ZN366" s="189"/>
      <c r="ZO366" s="189"/>
      <c r="ZP366" s="189"/>
      <c r="ZQ366" s="189"/>
      <c r="ZR366" s="189"/>
      <c r="ZS366" s="189"/>
      <c r="ZT366" s="189"/>
      <c r="ZU366" s="189"/>
      <c r="ZV366" s="189"/>
      <c r="ZW366" s="189"/>
      <c r="ZX366" s="189"/>
      <c r="ZY366" s="189"/>
      <c r="ZZ366" s="189"/>
      <c r="AAA366" s="189"/>
      <c r="AAB366" s="189"/>
      <c r="AAC366" s="189"/>
      <c r="AAD366" s="189"/>
      <c r="AAE366" s="189"/>
      <c r="AAF366" s="189"/>
      <c r="AAG366" s="189"/>
      <c r="AAH366" s="189"/>
      <c r="AAI366" s="189"/>
      <c r="AAJ366" s="189"/>
      <c r="AAK366" s="189"/>
      <c r="AAL366" s="189"/>
      <c r="AAM366" s="189"/>
      <c r="AAN366" s="189"/>
      <c r="AAO366" s="189"/>
      <c r="AAP366" s="189"/>
      <c r="AAQ366" s="189"/>
      <c r="AAR366" s="189"/>
      <c r="AAS366" s="189"/>
      <c r="AAT366" s="189"/>
      <c r="AAU366" s="189"/>
      <c r="AAV366" s="189"/>
      <c r="AAW366" s="189"/>
      <c r="AAX366" s="189"/>
      <c r="AAY366" s="189"/>
      <c r="AAZ366" s="189"/>
      <c r="ABA366" s="189"/>
      <c r="ABB366" s="189"/>
      <c r="ABC366" s="189"/>
      <c r="ABD366" s="189"/>
      <c r="ABE366" s="189"/>
      <c r="ABF366" s="189"/>
      <c r="ABG366" s="189"/>
      <c r="ABH366" s="189"/>
      <c r="ABI366" s="189"/>
      <c r="ABJ366" s="189"/>
      <c r="ABK366" s="189"/>
      <c r="ABL366" s="189"/>
      <c r="ABM366" s="189"/>
      <c r="ABN366" s="189"/>
      <c r="ABO366" s="189"/>
      <c r="ABP366" s="189"/>
      <c r="ABQ366" s="189"/>
      <c r="ABR366" s="189"/>
      <c r="ABS366" s="189"/>
      <c r="ABT366" s="189"/>
      <c r="ABU366" s="189"/>
      <c r="ABV366" s="189"/>
      <c r="ABW366" s="189"/>
      <c r="ABX366" s="189"/>
      <c r="ABY366" s="189"/>
      <c r="ABZ366" s="189"/>
      <c r="ACA366" s="189"/>
      <c r="ACB366" s="189"/>
      <c r="ACC366" s="189"/>
      <c r="ACD366" s="189"/>
      <c r="ACE366" s="189"/>
      <c r="ACF366" s="189"/>
      <c r="ACG366" s="189"/>
      <c r="ACH366" s="189"/>
      <c r="ACI366" s="189"/>
      <c r="ACJ366" s="189"/>
      <c r="ACK366" s="189"/>
      <c r="ACL366" s="189"/>
      <c r="ACM366" s="189"/>
      <c r="ACN366" s="189"/>
      <c r="ACO366" s="189"/>
      <c r="ACP366" s="189"/>
      <c r="ACQ366" s="189"/>
      <c r="ACR366" s="189"/>
      <c r="ACS366" s="189"/>
      <c r="ACT366" s="189"/>
      <c r="ACU366" s="189"/>
      <c r="ACV366" s="189"/>
      <c r="ACW366" s="189"/>
      <c r="ACX366" s="189"/>
      <c r="ACY366" s="189"/>
      <c r="ACZ366" s="189"/>
      <c r="ADA366" s="189"/>
      <c r="ADB366" s="189"/>
      <c r="ADC366" s="189"/>
      <c r="ADD366" s="189"/>
      <c r="ADE366" s="189"/>
      <c r="ADF366" s="189"/>
      <c r="ADG366" s="189"/>
      <c r="ADH366" s="189"/>
      <c r="ADI366" s="189"/>
      <c r="ADJ366" s="189"/>
      <c r="ADK366" s="189"/>
      <c r="ADL366" s="189"/>
      <c r="ADM366" s="189"/>
      <c r="ADN366" s="189"/>
      <c r="ADO366" s="189"/>
      <c r="ADP366" s="189"/>
      <c r="ADQ366" s="189"/>
      <c r="ADR366" s="189"/>
      <c r="ADS366" s="189"/>
      <c r="ADT366" s="189"/>
      <c r="ADU366" s="189"/>
      <c r="ADV366" s="189"/>
      <c r="ADW366" s="189"/>
      <c r="ADX366" s="189"/>
      <c r="ADY366" s="189"/>
      <c r="ADZ366" s="189"/>
      <c r="AEA366" s="189"/>
      <c r="AEB366" s="189"/>
      <c r="AEC366" s="189"/>
      <c r="AED366" s="189"/>
      <c r="AEE366" s="189"/>
      <c r="AEF366" s="189"/>
      <c r="AEG366" s="189"/>
      <c r="AEH366" s="189"/>
      <c r="AEI366" s="189"/>
      <c r="AEJ366" s="189"/>
      <c r="AEK366" s="189"/>
      <c r="AEL366" s="189"/>
      <c r="AEM366" s="189"/>
      <c r="AEN366" s="189"/>
      <c r="AEO366" s="189"/>
      <c r="AEP366" s="189"/>
      <c r="AEQ366" s="189"/>
      <c r="AER366" s="189"/>
      <c r="AES366" s="189"/>
      <c r="AET366" s="189"/>
      <c r="AEU366" s="189"/>
      <c r="AEV366" s="189"/>
      <c r="AEW366" s="189"/>
      <c r="AEX366" s="189"/>
      <c r="AEY366" s="189"/>
      <c r="AEZ366" s="189"/>
      <c r="AFA366" s="189"/>
      <c r="AFB366" s="189"/>
      <c r="AFC366" s="189"/>
      <c r="AFD366" s="189"/>
      <c r="AFE366" s="189"/>
      <c r="AFF366" s="189"/>
      <c r="AFG366" s="189"/>
      <c r="AFH366" s="189"/>
      <c r="AFI366" s="189"/>
      <c r="AFJ366" s="189"/>
      <c r="AFK366" s="189"/>
      <c r="AFL366" s="189"/>
      <c r="AFM366" s="189"/>
      <c r="AFN366" s="189"/>
      <c r="AFO366" s="189"/>
      <c r="AFP366" s="189"/>
      <c r="AFQ366" s="189"/>
      <c r="AFR366" s="189"/>
      <c r="AFS366" s="189"/>
      <c r="AFT366" s="189"/>
      <c r="AFU366" s="189"/>
      <c r="AFV366" s="189"/>
      <c r="AFW366" s="189"/>
      <c r="AFX366" s="189"/>
      <c r="AFY366" s="189"/>
      <c r="AFZ366" s="189"/>
      <c r="AGA366" s="189"/>
      <c r="AGB366" s="189"/>
      <c r="AGC366" s="189"/>
      <c r="AGD366" s="189"/>
      <c r="AGE366" s="189"/>
      <c r="AGF366" s="189"/>
      <c r="AGG366" s="189"/>
      <c r="AGH366" s="189"/>
      <c r="AGI366" s="189"/>
      <c r="AGJ366" s="189"/>
      <c r="AGK366" s="189"/>
      <c r="AGL366" s="189"/>
      <c r="AGM366" s="189"/>
      <c r="AGN366" s="189"/>
      <c r="AGO366" s="189"/>
      <c r="AGP366" s="189"/>
      <c r="AGQ366" s="189"/>
      <c r="AGR366" s="189"/>
      <c r="AGS366" s="189"/>
      <c r="AGT366" s="189"/>
      <c r="AGU366" s="189"/>
      <c r="AGV366" s="189"/>
      <c r="AGW366" s="189"/>
      <c r="AGX366" s="189"/>
      <c r="AGY366" s="189"/>
      <c r="AGZ366" s="189"/>
      <c r="AHA366" s="189"/>
      <c r="AHB366" s="189"/>
      <c r="AHC366" s="189"/>
      <c r="AHD366" s="189"/>
      <c r="AHE366" s="189"/>
      <c r="AHF366" s="189"/>
      <c r="AHG366" s="189"/>
      <c r="AHH366" s="189"/>
      <c r="AHI366" s="189"/>
      <c r="AHJ366" s="189"/>
      <c r="AHK366" s="189"/>
      <c r="AHL366" s="189"/>
      <c r="AHM366" s="189"/>
      <c r="AHN366" s="189"/>
      <c r="AHO366" s="189"/>
      <c r="AHP366" s="189"/>
      <c r="AHQ366" s="189"/>
      <c r="AHR366" s="189"/>
      <c r="AHS366" s="189"/>
      <c r="AHT366" s="189"/>
      <c r="AHU366" s="189"/>
      <c r="AHV366" s="189"/>
      <c r="AHW366" s="189"/>
      <c r="AHX366" s="189"/>
      <c r="AHY366" s="189"/>
      <c r="AHZ366" s="189"/>
      <c r="AIA366" s="189"/>
      <c r="AIB366" s="189"/>
      <c r="AIC366" s="189"/>
      <c r="AID366" s="189"/>
      <c r="AIE366" s="189"/>
      <c r="AIF366" s="189"/>
      <c r="AIG366" s="189"/>
      <c r="AIH366" s="189"/>
      <c r="AII366" s="189"/>
      <c r="AIJ366" s="189"/>
      <c r="AIK366" s="189"/>
      <c r="AIL366" s="189"/>
      <c r="AIM366" s="189"/>
      <c r="AIN366" s="189"/>
      <c r="AIO366" s="189"/>
      <c r="AIP366" s="189"/>
      <c r="AIQ366" s="189"/>
      <c r="AIR366" s="189"/>
      <c r="AIS366" s="189"/>
      <c r="AIT366" s="189"/>
      <c r="AIU366" s="189"/>
      <c r="AIV366" s="189"/>
      <c r="AIW366" s="189"/>
      <c r="AIX366" s="189"/>
      <c r="AIY366" s="189"/>
      <c r="AIZ366" s="189"/>
      <c r="AJA366" s="189"/>
      <c r="AJB366" s="189"/>
      <c r="AJC366" s="189"/>
      <c r="AJD366" s="189"/>
      <c r="AJE366" s="189"/>
      <c r="AJF366" s="189"/>
      <c r="AJG366" s="189"/>
      <c r="AJH366" s="189"/>
      <c r="AJI366" s="189"/>
      <c r="AJJ366" s="189"/>
      <c r="AJK366" s="189"/>
      <c r="AJL366" s="189"/>
      <c r="AJM366" s="189"/>
      <c r="AJN366" s="189"/>
      <c r="AJO366" s="189"/>
      <c r="AJP366" s="189"/>
      <c r="AJQ366" s="189"/>
      <c r="AJR366" s="189"/>
      <c r="AJS366" s="189"/>
      <c r="AJT366" s="189"/>
      <c r="AJU366" s="189"/>
      <c r="AJV366" s="189"/>
      <c r="AJW366" s="189"/>
      <c r="AJX366" s="189"/>
      <c r="AJY366" s="189"/>
      <c r="AJZ366" s="189"/>
      <c r="AKA366" s="189"/>
      <c r="AKB366" s="189"/>
      <c r="AKC366" s="189"/>
      <c r="AKD366" s="189"/>
      <c r="AKE366" s="189"/>
      <c r="AKF366" s="189"/>
      <c r="AKG366" s="189"/>
      <c r="AKH366" s="189"/>
      <c r="AKI366" s="189"/>
      <c r="AKJ366" s="189"/>
      <c r="AKK366" s="189"/>
      <c r="AKL366" s="189"/>
      <c r="AKM366" s="189"/>
      <c r="AKN366" s="189"/>
      <c r="AKO366" s="189"/>
      <c r="AKP366" s="189"/>
      <c r="AKQ366" s="189"/>
      <c r="AKR366" s="189"/>
      <c r="AKS366" s="189"/>
      <c r="AKT366" s="189"/>
      <c r="AKU366" s="189"/>
      <c r="AKV366" s="189"/>
      <c r="AKW366" s="189"/>
      <c r="AKX366" s="189"/>
      <c r="AKY366" s="189"/>
      <c r="AKZ366" s="189"/>
      <c r="ALA366" s="189"/>
      <c r="ALB366" s="189"/>
      <c r="ALC366" s="189"/>
      <c r="ALD366" s="189"/>
      <c r="ALE366" s="189"/>
      <c r="ALF366" s="189"/>
      <c r="ALG366" s="189"/>
      <c r="ALH366" s="189"/>
      <c r="ALI366" s="189"/>
      <c r="ALJ366" s="189"/>
      <c r="ALK366" s="189"/>
      <c r="ALL366" s="189"/>
      <c r="ALM366" s="189"/>
      <c r="ALN366" s="189"/>
      <c r="ALO366" s="189"/>
      <c r="ALP366" s="189"/>
      <c r="ALQ366" s="189"/>
      <c r="ALR366" s="189"/>
      <c r="ALS366" s="189"/>
      <c r="ALT366" s="189"/>
      <c r="ALU366" s="189"/>
      <c r="ALV366" s="189"/>
      <c r="ALW366" s="189"/>
      <c r="ALX366" s="189"/>
      <c r="ALY366" s="189"/>
      <c r="ALZ366" s="189"/>
      <c r="AMA366" s="189"/>
      <c r="AMB366" s="189"/>
      <c r="AMC366" s="189"/>
      <c r="AMD366" s="189"/>
      <c r="AME366" s="189"/>
      <c r="AMF366" s="189"/>
      <c r="AMG366" s="189"/>
      <c r="AMH366" s="189"/>
      <c r="AMI366" s="189"/>
      <c r="AMJ366" s="189"/>
    </row>
    <row r="367" s="226" customFormat="true" ht="128.25" hidden="false" customHeight="true" outlineLevel="0" collapsed="false">
      <c r="A367" s="184"/>
      <c r="B367" s="191"/>
      <c r="C367" s="183"/>
      <c r="D367" s="184"/>
      <c r="E367" s="184"/>
      <c r="F367" s="183"/>
      <c r="G367" s="186"/>
      <c r="H367" s="227"/>
      <c r="I367" s="186" t="s">
        <v>1836</v>
      </c>
      <c r="J367" s="184" t="s">
        <v>6</v>
      </c>
      <c r="K367" s="187" t="s">
        <v>1837</v>
      </c>
      <c r="L367" s="186" t="str">
        <f aca="false">VLOOKUP(MID(K367,1,4),CódigosRetorno!$A$2:$B$1795,2,FALSE())</f>
        <v>La sumatoria del total del importe del tributo ISC de línea no corresponden al total</v>
      </c>
      <c r="M367" s="184" t="s">
        <v>8</v>
      </c>
      <c r="N367" s="188"/>
      <c r="O367" s="189"/>
      <c r="P367" s="189"/>
      <c r="Q367" s="189"/>
      <c r="R367" s="189"/>
      <c r="S367" s="189"/>
      <c r="T367" s="189"/>
      <c r="U367" s="189"/>
      <c r="V367" s="189"/>
      <c r="W367" s="189"/>
      <c r="X367" s="189"/>
      <c r="Y367" s="189"/>
      <c r="Z367" s="189"/>
      <c r="AA367" s="189"/>
      <c r="AB367" s="189"/>
      <c r="AC367" s="189"/>
      <c r="AD367" s="189"/>
      <c r="AE367" s="189"/>
      <c r="AF367" s="189"/>
      <c r="AG367" s="189"/>
      <c r="AH367" s="189"/>
      <c r="AI367" s="189"/>
      <c r="AJ367" s="189"/>
      <c r="AK367" s="189"/>
      <c r="AL367" s="189"/>
      <c r="AM367" s="189"/>
      <c r="AN367" s="189"/>
      <c r="AO367" s="189"/>
      <c r="AP367" s="189"/>
      <c r="AQ367" s="189"/>
      <c r="AR367" s="189"/>
      <c r="AS367" s="189"/>
      <c r="AT367" s="189"/>
      <c r="AU367" s="189"/>
      <c r="AV367" s="189"/>
      <c r="AW367" s="189"/>
      <c r="AX367" s="189"/>
      <c r="AY367" s="189"/>
      <c r="AZ367" s="189"/>
      <c r="BA367" s="189"/>
      <c r="BB367" s="189"/>
      <c r="BC367" s="189"/>
      <c r="BD367" s="189"/>
      <c r="BE367" s="189"/>
      <c r="BF367" s="189"/>
      <c r="BG367" s="189"/>
      <c r="BH367" s="189"/>
      <c r="BI367" s="189"/>
      <c r="BJ367" s="189"/>
      <c r="BK367" s="189"/>
      <c r="BL367" s="189"/>
      <c r="BM367" s="189"/>
      <c r="BN367" s="189"/>
      <c r="BO367" s="189"/>
      <c r="BP367" s="189"/>
      <c r="BQ367" s="189"/>
      <c r="BR367" s="189"/>
      <c r="BS367" s="189"/>
      <c r="BT367" s="189"/>
      <c r="BU367" s="189"/>
      <c r="BV367" s="189"/>
      <c r="BW367" s="189"/>
      <c r="BX367" s="189"/>
      <c r="BY367" s="189"/>
      <c r="BZ367" s="189"/>
      <c r="CA367" s="189"/>
      <c r="CB367" s="189"/>
      <c r="CC367" s="189"/>
      <c r="CD367" s="189"/>
      <c r="CE367" s="189"/>
      <c r="CF367" s="189"/>
      <c r="CG367" s="189"/>
      <c r="CH367" s="189"/>
      <c r="CI367" s="189"/>
      <c r="CJ367" s="189"/>
      <c r="CK367" s="189"/>
      <c r="CL367" s="189"/>
      <c r="CM367" s="189"/>
      <c r="CN367" s="189"/>
      <c r="CO367" s="189"/>
      <c r="CP367" s="189"/>
      <c r="CQ367" s="189"/>
      <c r="CR367" s="189"/>
      <c r="CS367" s="189"/>
      <c r="CT367" s="189"/>
      <c r="CU367" s="189"/>
      <c r="CV367" s="189"/>
      <c r="CW367" s="189"/>
      <c r="CX367" s="189"/>
      <c r="CY367" s="189"/>
      <c r="CZ367" s="189"/>
      <c r="DA367" s="189"/>
      <c r="DB367" s="189"/>
      <c r="DC367" s="189"/>
      <c r="DD367" s="189"/>
      <c r="DE367" s="189"/>
      <c r="DF367" s="189"/>
      <c r="DG367" s="189"/>
      <c r="DH367" s="189"/>
      <c r="DI367" s="189"/>
      <c r="DJ367" s="189"/>
      <c r="DK367" s="189"/>
      <c r="DL367" s="189"/>
      <c r="DM367" s="189"/>
      <c r="DN367" s="189"/>
      <c r="DO367" s="189"/>
      <c r="DP367" s="189"/>
      <c r="DQ367" s="189"/>
      <c r="DR367" s="189"/>
      <c r="DS367" s="189"/>
      <c r="DT367" s="189"/>
      <c r="DU367" s="189"/>
      <c r="DV367" s="189"/>
      <c r="DW367" s="189"/>
      <c r="DX367" s="189"/>
      <c r="DY367" s="189"/>
      <c r="DZ367" s="189"/>
      <c r="EA367" s="189"/>
      <c r="EB367" s="189"/>
      <c r="EC367" s="189"/>
      <c r="ED367" s="189"/>
      <c r="EE367" s="189"/>
      <c r="EF367" s="189"/>
      <c r="EG367" s="189"/>
      <c r="EH367" s="189"/>
      <c r="EI367" s="189"/>
      <c r="EJ367" s="189"/>
      <c r="EK367" s="189"/>
      <c r="EL367" s="189"/>
      <c r="EM367" s="189"/>
      <c r="EN367" s="189"/>
      <c r="EO367" s="189"/>
      <c r="EP367" s="189"/>
      <c r="EQ367" s="189"/>
      <c r="ER367" s="189"/>
      <c r="ES367" s="189"/>
      <c r="ET367" s="189"/>
      <c r="EU367" s="189"/>
      <c r="EV367" s="189"/>
      <c r="EW367" s="189"/>
      <c r="EX367" s="189"/>
      <c r="EY367" s="189"/>
      <c r="EZ367" s="189"/>
      <c r="FA367" s="189"/>
      <c r="FB367" s="189"/>
      <c r="FC367" s="189"/>
      <c r="FD367" s="189"/>
      <c r="FE367" s="189"/>
      <c r="FF367" s="189"/>
      <c r="FG367" s="189"/>
      <c r="FH367" s="189"/>
      <c r="FI367" s="189"/>
      <c r="FJ367" s="189"/>
      <c r="FK367" s="189"/>
      <c r="FL367" s="189"/>
      <c r="FM367" s="189"/>
      <c r="FN367" s="189"/>
      <c r="FO367" s="189"/>
      <c r="FP367" s="189"/>
      <c r="FQ367" s="189"/>
      <c r="FR367" s="189"/>
      <c r="FS367" s="189"/>
      <c r="FT367" s="189"/>
      <c r="FU367" s="189"/>
      <c r="FV367" s="189"/>
      <c r="FW367" s="189"/>
      <c r="FX367" s="189"/>
      <c r="FY367" s="189"/>
      <c r="FZ367" s="189"/>
      <c r="GA367" s="189"/>
      <c r="GB367" s="189"/>
      <c r="GC367" s="189"/>
      <c r="GD367" s="189"/>
      <c r="GE367" s="189"/>
      <c r="GF367" s="189"/>
      <c r="GG367" s="189"/>
      <c r="GH367" s="189"/>
      <c r="GI367" s="189"/>
      <c r="GJ367" s="189"/>
      <c r="GK367" s="189"/>
      <c r="GL367" s="189"/>
      <c r="GM367" s="189"/>
      <c r="GN367" s="189"/>
      <c r="GO367" s="189"/>
      <c r="GP367" s="189"/>
      <c r="GQ367" s="189"/>
      <c r="GR367" s="189"/>
      <c r="GS367" s="189"/>
      <c r="GT367" s="189"/>
      <c r="GU367" s="189"/>
      <c r="GV367" s="189"/>
      <c r="GW367" s="189"/>
      <c r="GX367" s="189"/>
      <c r="GY367" s="189"/>
      <c r="GZ367" s="189"/>
      <c r="HA367" s="189"/>
      <c r="HB367" s="189"/>
      <c r="HC367" s="189"/>
      <c r="HD367" s="189"/>
      <c r="HE367" s="189"/>
      <c r="HF367" s="189"/>
      <c r="HG367" s="189"/>
      <c r="HH367" s="189"/>
      <c r="HI367" s="189"/>
      <c r="HJ367" s="189"/>
      <c r="HK367" s="189"/>
      <c r="HL367" s="189"/>
      <c r="HM367" s="189"/>
      <c r="HN367" s="189"/>
      <c r="HO367" s="189"/>
      <c r="HP367" s="189"/>
      <c r="HQ367" s="189"/>
      <c r="HR367" s="189"/>
      <c r="HS367" s="189"/>
      <c r="HT367" s="189"/>
      <c r="HU367" s="189"/>
      <c r="HV367" s="189"/>
      <c r="HW367" s="189"/>
      <c r="HX367" s="189"/>
      <c r="HY367" s="189"/>
      <c r="HZ367" s="189"/>
      <c r="IA367" s="189"/>
      <c r="IB367" s="189"/>
      <c r="IC367" s="189"/>
      <c r="ID367" s="189"/>
      <c r="IE367" s="189"/>
      <c r="IF367" s="189"/>
      <c r="IG367" s="189"/>
      <c r="IH367" s="189"/>
      <c r="II367" s="189"/>
      <c r="IJ367" s="189"/>
      <c r="IK367" s="189"/>
      <c r="IL367" s="189"/>
      <c r="IM367" s="189"/>
      <c r="IN367" s="189"/>
      <c r="IO367" s="189"/>
      <c r="IP367" s="189"/>
      <c r="IQ367" s="189"/>
      <c r="IR367" s="189"/>
      <c r="IS367" s="189"/>
      <c r="IT367" s="189"/>
      <c r="IU367" s="189"/>
      <c r="IV367" s="189"/>
      <c r="IW367" s="189"/>
      <c r="IX367" s="189"/>
      <c r="IY367" s="189"/>
      <c r="IZ367" s="189"/>
      <c r="JA367" s="189"/>
      <c r="JB367" s="189"/>
      <c r="JC367" s="189"/>
      <c r="JD367" s="189"/>
      <c r="JE367" s="189"/>
      <c r="JF367" s="189"/>
      <c r="JG367" s="189"/>
      <c r="JH367" s="189"/>
      <c r="JI367" s="189"/>
      <c r="JJ367" s="189"/>
      <c r="JK367" s="189"/>
      <c r="JL367" s="189"/>
      <c r="JM367" s="189"/>
      <c r="JN367" s="189"/>
      <c r="JO367" s="189"/>
      <c r="JP367" s="189"/>
      <c r="JQ367" s="189"/>
      <c r="JR367" s="189"/>
      <c r="JS367" s="189"/>
      <c r="JT367" s="189"/>
      <c r="JU367" s="189"/>
      <c r="JV367" s="189"/>
      <c r="JW367" s="189"/>
      <c r="JX367" s="189"/>
      <c r="JY367" s="189"/>
      <c r="JZ367" s="189"/>
      <c r="KA367" s="189"/>
      <c r="KB367" s="189"/>
      <c r="KC367" s="189"/>
      <c r="KD367" s="189"/>
      <c r="KE367" s="189"/>
      <c r="KF367" s="189"/>
      <c r="KG367" s="189"/>
      <c r="KH367" s="189"/>
      <c r="KI367" s="189"/>
      <c r="KJ367" s="189"/>
      <c r="KK367" s="189"/>
      <c r="KL367" s="189"/>
      <c r="KM367" s="189"/>
      <c r="KN367" s="189"/>
      <c r="KO367" s="189"/>
      <c r="KP367" s="189"/>
      <c r="KQ367" s="189"/>
      <c r="KR367" s="189"/>
      <c r="KS367" s="189"/>
      <c r="KT367" s="189"/>
      <c r="KU367" s="189"/>
      <c r="KV367" s="189"/>
      <c r="KW367" s="189"/>
      <c r="KX367" s="189"/>
      <c r="KY367" s="189"/>
      <c r="KZ367" s="189"/>
      <c r="LA367" s="189"/>
      <c r="LB367" s="189"/>
      <c r="LC367" s="189"/>
      <c r="LD367" s="189"/>
      <c r="LE367" s="189"/>
      <c r="LF367" s="189"/>
      <c r="LG367" s="189"/>
      <c r="LH367" s="189"/>
      <c r="LI367" s="189"/>
      <c r="LJ367" s="189"/>
      <c r="LK367" s="189"/>
      <c r="LL367" s="189"/>
      <c r="LM367" s="189"/>
      <c r="LN367" s="189"/>
      <c r="LO367" s="189"/>
      <c r="LP367" s="189"/>
      <c r="LQ367" s="189"/>
      <c r="LR367" s="189"/>
      <c r="LS367" s="189"/>
      <c r="LT367" s="189"/>
      <c r="LU367" s="189"/>
      <c r="LV367" s="189"/>
      <c r="LW367" s="189"/>
      <c r="LX367" s="189"/>
      <c r="LY367" s="189"/>
      <c r="LZ367" s="189"/>
      <c r="MA367" s="189"/>
      <c r="MB367" s="189"/>
      <c r="MC367" s="189"/>
      <c r="MD367" s="189"/>
      <c r="ME367" s="189"/>
      <c r="MF367" s="189"/>
      <c r="MG367" s="189"/>
      <c r="MH367" s="189"/>
      <c r="MI367" s="189"/>
      <c r="MJ367" s="189"/>
      <c r="MK367" s="189"/>
      <c r="ML367" s="189"/>
      <c r="MM367" s="189"/>
      <c r="MN367" s="189"/>
      <c r="MO367" s="189"/>
      <c r="MP367" s="189"/>
      <c r="MQ367" s="189"/>
      <c r="MR367" s="189"/>
      <c r="MS367" s="189"/>
      <c r="MT367" s="189"/>
      <c r="MU367" s="189"/>
      <c r="MV367" s="189"/>
      <c r="MW367" s="189"/>
      <c r="MX367" s="189"/>
      <c r="MY367" s="189"/>
      <c r="MZ367" s="189"/>
      <c r="NA367" s="189"/>
      <c r="NB367" s="189"/>
      <c r="NC367" s="189"/>
      <c r="ND367" s="189"/>
      <c r="NE367" s="189"/>
      <c r="NF367" s="189"/>
      <c r="NG367" s="189"/>
      <c r="NH367" s="189"/>
      <c r="NI367" s="189"/>
      <c r="NJ367" s="189"/>
      <c r="NK367" s="189"/>
      <c r="NL367" s="189"/>
      <c r="NM367" s="189"/>
      <c r="NN367" s="189"/>
      <c r="NO367" s="189"/>
      <c r="NP367" s="189"/>
      <c r="NQ367" s="189"/>
      <c r="NR367" s="189"/>
      <c r="NS367" s="189"/>
      <c r="NT367" s="189"/>
      <c r="NU367" s="189"/>
      <c r="NV367" s="189"/>
      <c r="NW367" s="189"/>
      <c r="NX367" s="189"/>
      <c r="NY367" s="189"/>
      <c r="NZ367" s="189"/>
      <c r="OA367" s="189"/>
      <c r="OB367" s="189"/>
      <c r="OC367" s="189"/>
      <c r="OD367" s="189"/>
      <c r="OE367" s="189"/>
      <c r="OF367" s="189"/>
      <c r="OG367" s="189"/>
      <c r="OH367" s="189"/>
      <c r="OI367" s="189"/>
      <c r="OJ367" s="189"/>
      <c r="OK367" s="189"/>
      <c r="OL367" s="189"/>
      <c r="OM367" s="189"/>
      <c r="ON367" s="189"/>
      <c r="OO367" s="189"/>
      <c r="OP367" s="189"/>
      <c r="OQ367" s="189"/>
      <c r="OR367" s="189"/>
      <c r="OS367" s="189"/>
      <c r="OT367" s="189"/>
      <c r="OU367" s="189"/>
      <c r="OV367" s="189"/>
      <c r="OW367" s="189"/>
      <c r="OX367" s="189"/>
      <c r="OY367" s="189"/>
      <c r="OZ367" s="189"/>
      <c r="PA367" s="189"/>
      <c r="PB367" s="189"/>
      <c r="PC367" s="189"/>
      <c r="PD367" s="189"/>
      <c r="PE367" s="189"/>
      <c r="PF367" s="189"/>
      <c r="PG367" s="189"/>
      <c r="PH367" s="189"/>
      <c r="PI367" s="189"/>
      <c r="PJ367" s="189"/>
      <c r="PK367" s="189"/>
      <c r="PL367" s="189"/>
      <c r="PM367" s="189"/>
      <c r="PN367" s="189"/>
      <c r="PO367" s="189"/>
      <c r="PP367" s="189"/>
      <c r="PQ367" s="189"/>
      <c r="PR367" s="189"/>
      <c r="PS367" s="189"/>
      <c r="PT367" s="189"/>
      <c r="PU367" s="189"/>
      <c r="PV367" s="189"/>
      <c r="PW367" s="189"/>
      <c r="PX367" s="189"/>
      <c r="PY367" s="189"/>
      <c r="PZ367" s="189"/>
      <c r="QA367" s="189"/>
      <c r="QB367" s="189"/>
      <c r="QC367" s="189"/>
      <c r="QD367" s="189"/>
      <c r="QE367" s="189"/>
      <c r="QF367" s="189"/>
      <c r="QG367" s="189"/>
      <c r="QH367" s="189"/>
      <c r="QI367" s="189"/>
      <c r="QJ367" s="189"/>
      <c r="QK367" s="189"/>
      <c r="QL367" s="189"/>
      <c r="QM367" s="189"/>
      <c r="QN367" s="189"/>
      <c r="QO367" s="189"/>
      <c r="QP367" s="189"/>
      <c r="QQ367" s="189"/>
      <c r="QR367" s="189"/>
      <c r="QS367" s="189"/>
      <c r="QT367" s="189"/>
      <c r="QU367" s="189"/>
      <c r="QV367" s="189"/>
      <c r="QW367" s="189"/>
      <c r="QX367" s="189"/>
      <c r="QY367" s="189"/>
      <c r="QZ367" s="189"/>
      <c r="RA367" s="189"/>
      <c r="RB367" s="189"/>
      <c r="RC367" s="189"/>
      <c r="RD367" s="189"/>
      <c r="RE367" s="189"/>
      <c r="RF367" s="189"/>
      <c r="RG367" s="189"/>
      <c r="RH367" s="189"/>
      <c r="RI367" s="189"/>
      <c r="RJ367" s="189"/>
      <c r="RK367" s="189"/>
      <c r="RL367" s="189"/>
      <c r="RM367" s="189"/>
      <c r="RN367" s="189"/>
      <c r="RO367" s="189"/>
      <c r="RP367" s="189"/>
      <c r="RQ367" s="189"/>
      <c r="RR367" s="189"/>
      <c r="RS367" s="189"/>
      <c r="RT367" s="189"/>
      <c r="RU367" s="189"/>
      <c r="RV367" s="189"/>
      <c r="RW367" s="189"/>
      <c r="RX367" s="189"/>
      <c r="RY367" s="189"/>
      <c r="RZ367" s="189"/>
      <c r="SA367" s="189"/>
      <c r="SB367" s="189"/>
      <c r="SC367" s="189"/>
      <c r="SD367" s="189"/>
      <c r="SE367" s="189"/>
      <c r="SF367" s="189"/>
      <c r="SG367" s="189"/>
      <c r="SH367" s="189"/>
      <c r="SI367" s="189"/>
      <c r="SJ367" s="189"/>
      <c r="SK367" s="189"/>
      <c r="SL367" s="189"/>
      <c r="SM367" s="189"/>
      <c r="SN367" s="189"/>
      <c r="SO367" s="189"/>
      <c r="SP367" s="189"/>
      <c r="SQ367" s="189"/>
      <c r="SR367" s="189"/>
      <c r="SS367" s="189"/>
      <c r="ST367" s="189"/>
      <c r="SU367" s="189"/>
      <c r="SV367" s="189"/>
      <c r="SW367" s="189"/>
      <c r="SX367" s="189"/>
      <c r="SY367" s="189"/>
      <c r="SZ367" s="189"/>
      <c r="TA367" s="189"/>
      <c r="TB367" s="189"/>
      <c r="TC367" s="189"/>
      <c r="TD367" s="189"/>
      <c r="TE367" s="189"/>
      <c r="TF367" s="189"/>
      <c r="TG367" s="189"/>
      <c r="TH367" s="189"/>
      <c r="TI367" s="189"/>
      <c r="TJ367" s="189"/>
      <c r="TK367" s="189"/>
      <c r="TL367" s="189"/>
      <c r="TM367" s="189"/>
      <c r="TN367" s="189"/>
      <c r="TO367" s="189"/>
      <c r="TP367" s="189"/>
      <c r="TQ367" s="189"/>
      <c r="TR367" s="189"/>
      <c r="TS367" s="189"/>
      <c r="TT367" s="189"/>
      <c r="TU367" s="189"/>
      <c r="TV367" s="189"/>
      <c r="TW367" s="189"/>
      <c r="TX367" s="189"/>
      <c r="TY367" s="189"/>
      <c r="TZ367" s="189"/>
      <c r="UA367" s="189"/>
      <c r="UB367" s="189"/>
      <c r="UC367" s="189"/>
      <c r="UD367" s="189"/>
      <c r="UE367" s="189"/>
      <c r="UF367" s="189"/>
      <c r="UG367" s="189"/>
      <c r="UH367" s="189"/>
      <c r="UI367" s="189"/>
      <c r="UJ367" s="189"/>
      <c r="UK367" s="189"/>
      <c r="UL367" s="189"/>
      <c r="UM367" s="189"/>
      <c r="UN367" s="189"/>
      <c r="UO367" s="189"/>
      <c r="UP367" s="189"/>
      <c r="UQ367" s="189"/>
      <c r="UR367" s="189"/>
      <c r="US367" s="189"/>
      <c r="UT367" s="189"/>
      <c r="UU367" s="189"/>
      <c r="UV367" s="189"/>
      <c r="UW367" s="189"/>
      <c r="UX367" s="189"/>
      <c r="UY367" s="189"/>
      <c r="UZ367" s="189"/>
      <c r="VA367" s="189"/>
      <c r="VB367" s="189"/>
      <c r="VC367" s="189"/>
      <c r="VD367" s="189"/>
      <c r="VE367" s="189"/>
      <c r="VF367" s="189"/>
      <c r="VG367" s="189"/>
      <c r="VH367" s="189"/>
      <c r="VI367" s="189"/>
      <c r="VJ367" s="189"/>
      <c r="VK367" s="189"/>
      <c r="VL367" s="189"/>
      <c r="VM367" s="189"/>
      <c r="VN367" s="189"/>
      <c r="VO367" s="189"/>
      <c r="VP367" s="189"/>
      <c r="VQ367" s="189"/>
      <c r="VR367" s="189"/>
      <c r="VS367" s="189"/>
      <c r="VT367" s="189"/>
      <c r="VU367" s="189"/>
      <c r="VV367" s="189"/>
      <c r="VW367" s="189"/>
      <c r="VX367" s="189"/>
      <c r="VY367" s="189"/>
      <c r="VZ367" s="189"/>
      <c r="WA367" s="189"/>
      <c r="WB367" s="189"/>
      <c r="WC367" s="189"/>
      <c r="WD367" s="189"/>
      <c r="WE367" s="189"/>
      <c r="WF367" s="189"/>
      <c r="WG367" s="189"/>
      <c r="WH367" s="189"/>
      <c r="WI367" s="189"/>
      <c r="WJ367" s="189"/>
      <c r="WK367" s="189"/>
      <c r="WL367" s="189"/>
      <c r="WM367" s="189"/>
      <c r="WN367" s="189"/>
      <c r="WO367" s="189"/>
      <c r="WP367" s="189"/>
      <c r="WQ367" s="189"/>
      <c r="WR367" s="189"/>
      <c r="WS367" s="189"/>
      <c r="WT367" s="189"/>
      <c r="WU367" s="189"/>
      <c r="WV367" s="189"/>
      <c r="WW367" s="189"/>
      <c r="WX367" s="189"/>
      <c r="WY367" s="189"/>
      <c r="WZ367" s="189"/>
      <c r="XA367" s="189"/>
      <c r="XB367" s="189"/>
      <c r="XC367" s="189"/>
      <c r="XD367" s="189"/>
      <c r="XE367" s="189"/>
      <c r="XF367" s="189"/>
      <c r="XG367" s="189"/>
      <c r="XH367" s="189"/>
      <c r="XI367" s="189"/>
      <c r="XJ367" s="189"/>
      <c r="XK367" s="189"/>
      <c r="XL367" s="189"/>
      <c r="XM367" s="189"/>
      <c r="XN367" s="189"/>
      <c r="XO367" s="189"/>
      <c r="XP367" s="189"/>
      <c r="XQ367" s="189"/>
      <c r="XR367" s="189"/>
      <c r="XS367" s="189"/>
      <c r="XT367" s="189"/>
      <c r="XU367" s="189"/>
      <c r="XV367" s="189"/>
      <c r="XW367" s="189"/>
      <c r="XX367" s="189"/>
      <c r="XY367" s="189"/>
      <c r="XZ367" s="189"/>
      <c r="YA367" s="189"/>
      <c r="YB367" s="189"/>
      <c r="YC367" s="189"/>
      <c r="YD367" s="189"/>
      <c r="YE367" s="189"/>
      <c r="YF367" s="189"/>
      <c r="YG367" s="189"/>
      <c r="YH367" s="189"/>
      <c r="YI367" s="189"/>
      <c r="YJ367" s="189"/>
      <c r="YK367" s="189"/>
      <c r="YL367" s="189"/>
      <c r="YM367" s="189"/>
      <c r="YN367" s="189"/>
      <c r="YO367" s="189"/>
      <c r="YP367" s="189"/>
      <c r="YQ367" s="189"/>
      <c r="YR367" s="189"/>
      <c r="YS367" s="189"/>
      <c r="YT367" s="189"/>
      <c r="YU367" s="189"/>
      <c r="YV367" s="189"/>
      <c r="YW367" s="189"/>
      <c r="YX367" s="189"/>
      <c r="YY367" s="189"/>
      <c r="YZ367" s="189"/>
      <c r="ZA367" s="189"/>
      <c r="ZB367" s="189"/>
      <c r="ZC367" s="189"/>
      <c r="ZD367" s="189"/>
      <c r="ZE367" s="189"/>
      <c r="ZF367" s="189"/>
      <c r="ZG367" s="189"/>
      <c r="ZH367" s="189"/>
      <c r="ZI367" s="189"/>
      <c r="ZJ367" s="189"/>
      <c r="ZK367" s="189"/>
      <c r="ZL367" s="189"/>
      <c r="ZM367" s="189"/>
      <c r="ZN367" s="189"/>
      <c r="ZO367" s="189"/>
      <c r="ZP367" s="189"/>
      <c r="ZQ367" s="189"/>
      <c r="ZR367" s="189"/>
      <c r="ZS367" s="189"/>
      <c r="ZT367" s="189"/>
      <c r="ZU367" s="189"/>
      <c r="ZV367" s="189"/>
      <c r="ZW367" s="189"/>
      <c r="ZX367" s="189"/>
      <c r="ZY367" s="189"/>
      <c r="ZZ367" s="189"/>
      <c r="AAA367" s="189"/>
      <c r="AAB367" s="189"/>
      <c r="AAC367" s="189"/>
      <c r="AAD367" s="189"/>
      <c r="AAE367" s="189"/>
      <c r="AAF367" s="189"/>
      <c r="AAG367" s="189"/>
      <c r="AAH367" s="189"/>
      <c r="AAI367" s="189"/>
      <c r="AAJ367" s="189"/>
      <c r="AAK367" s="189"/>
      <c r="AAL367" s="189"/>
      <c r="AAM367" s="189"/>
      <c r="AAN367" s="189"/>
      <c r="AAO367" s="189"/>
      <c r="AAP367" s="189"/>
      <c r="AAQ367" s="189"/>
      <c r="AAR367" s="189"/>
      <c r="AAS367" s="189"/>
      <c r="AAT367" s="189"/>
      <c r="AAU367" s="189"/>
      <c r="AAV367" s="189"/>
      <c r="AAW367" s="189"/>
      <c r="AAX367" s="189"/>
      <c r="AAY367" s="189"/>
      <c r="AAZ367" s="189"/>
      <c r="ABA367" s="189"/>
      <c r="ABB367" s="189"/>
      <c r="ABC367" s="189"/>
      <c r="ABD367" s="189"/>
      <c r="ABE367" s="189"/>
      <c r="ABF367" s="189"/>
      <c r="ABG367" s="189"/>
      <c r="ABH367" s="189"/>
      <c r="ABI367" s="189"/>
      <c r="ABJ367" s="189"/>
      <c r="ABK367" s="189"/>
      <c r="ABL367" s="189"/>
      <c r="ABM367" s="189"/>
      <c r="ABN367" s="189"/>
      <c r="ABO367" s="189"/>
      <c r="ABP367" s="189"/>
      <c r="ABQ367" s="189"/>
      <c r="ABR367" s="189"/>
      <c r="ABS367" s="189"/>
      <c r="ABT367" s="189"/>
      <c r="ABU367" s="189"/>
      <c r="ABV367" s="189"/>
      <c r="ABW367" s="189"/>
      <c r="ABX367" s="189"/>
      <c r="ABY367" s="189"/>
      <c r="ABZ367" s="189"/>
      <c r="ACA367" s="189"/>
      <c r="ACB367" s="189"/>
      <c r="ACC367" s="189"/>
      <c r="ACD367" s="189"/>
      <c r="ACE367" s="189"/>
      <c r="ACF367" s="189"/>
      <c r="ACG367" s="189"/>
      <c r="ACH367" s="189"/>
      <c r="ACI367" s="189"/>
      <c r="ACJ367" s="189"/>
      <c r="ACK367" s="189"/>
      <c r="ACL367" s="189"/>
      <c r="ACM367" s="189"/>
      <c r="ACN367" s="189"/>
      <c r="ACO367" s="189"/>
      <c r="ACP367" s="189"/>
      <c r="ACQ367" s="189"/>
      <c r="ACR367" s="189"/>
      <c r="ACS367" s="189"/>
      <c r="ACT367" s="189"/>
      <c r="ACU367" s="189"/>
      <c r="ACV367" s="189"/>
      <c r="ACW367" s="189"/>
      <c r="ACX367" s="189"/>
      <c r="ACY367" s="189"/>
      <c r="ACZ367" s="189"/>
      <c r="ADA367" s="189"/>
      <c r="ADB367" s="189"/>
      <c r="ADC367" s="189"/>
      <c r="ADD367" s="189"/>
      <c r="ADE367" s="189"/>
      <c r="ADF367" s="189"/>
      <c r="ADG367" s="189"/>
      <c r="ADH367" s="189"/>
      <c r="ADI367" s="189"/>
      <c r="ADJ367" s="189"/>
      <c r="ADK367" s="189"/>
      <c r="ADL367" s="189"/>
      <c r="ADM367" s="189"/>
      <c r="ADN367" s="189"/>
      <c r="ADO367" s="189"/>
      <c r="ADP367" s="189"/>
      <c r="ADQ367" s="189"/>
      <c r="ADR367" s="189"/>
      <c r="ADS367" s="189"/>
      <c r="ADT367" s="189"/>
      <c r="ADU367" s="189"/>
      <c r="ADV367" s="189"/>
      <c r="ADW367" s="189"/>
      <c r="ADX367" s="189"/>
      <c r="ADY367" s="189"/>
      <c r="ADZ367" s="189"/>
      <c r="AEA367" s="189"/>
      <c r="AEB367" s="189"/>
      <c r="AEC367" s="189"/>
      <c r="AED367" s="189"/>
      <c r="AEE367" s="189"/>
      <c r="AEF367" s="189"/>
      <c r="AEG367" s="189"/>
      <c r="AEH367" s="189"/>
      <c r="AEI367" s="189"/>
      <c r="AEJ367" s="189"/>
      <c r="AEK367" s="189"/>
      <c r="AEL367" s="189"/>
      <c r="AEM367" s="189"/>
      <c r="AEN367" s="189"/>
      <c r="AEO367" s="189"/>
      <c r="AEP367" s="189"/>
      <c r="AEQ367" s="189"/>
      <c r="AER367" s="189"/>
      <c r="AES367" s="189"/>
      <c r="AET367" s="189"/>
      <c r="AEU367" s="189"/>
      <c r="AEV367" s="189"/>
      <c r="AEW367" s="189"/>
      <c r="AEX367" s="189"/>
      <c r="AEY367" s="189"/>
      <c r="AEZ367" s="189"/>
      <c r="AFA367" s="189"/>
      <c r="AFB367" s="189"/>
      <c r="AFC367" s="189"/>
      <c r="AFD367" s="189"/>
      <c r="AFE367" s="189"/>
      <c r="AFF367" s="189"/>
      <c r="AFG367" s="189"/>
      <c r="AFH367" s="189"/>
      <c r="AFI367" s="189"/>
      <c r="AFJ367" s="189"/>
      <c r="AFK367" s="189"/>
      <c r="AFL367" s="189"/>
      <c r="AFM367" s="189"/>
      <c r="AFN367" s="189"/>
      <c r="AFO367" s="189"/>
      <c r="AFP367" s="189"/>
      <c r="AFQ367" s="189"/>
      <c r="AFR367" s="189"/>
      <c r="AFS367" s="189"/>
      <c r="AFT367" s="189"/>
      <c r="AFU367" s="189"/>
      <c r="AFV367" s="189"/>
      <c r="AFW367" s="189"/>
      <c r="AFX367" s="189"/>
      <c r="AFY367" s="189"/>
      <c r="AFZ367" s="189"/>
      <c r="AGA367" s="189"/>
      <c r="AGB367" s="189"/>
      <c r="AGC367" s="189"/>
      <c r="AGD367" s="189"/>
      <c r="AGE367" s="189"/>
      <c r="AGF367" s="189"/>
      <c r="AGG367" s="189"/>
      <c r="AGH367" s="189"/>
      <c r="AGI367" s="189"/>
      <c r="AGJ367" s="189"/>
      <c r="AGK367" s="189"/>
      <c r="AGL367" s="189"/>
      <c r="AGM367" s="189"/>
      <c r="AGN367" s="189"/>
      <c r="AGO367" s="189"/>
      <c r="AGP367" s="189"/>
      <c r="AGQ367" s="189"/>
      <c r="AGR367" s="189"/>
      <c r="AGS367" s="189"/>
      <c r="AGT367" s="189"/>
      <c r="AGU367" s="189"/>
      <c r="AGV367" s="189"/>
      <c r="AGW367" s="189"/>
      <c r="AGX367" s="189"/>
      <c r="AGY367" s="189"/>
      <c r="AGZ367" s="189"/>
      <c r="AHA367" s="189"/>
      <c r="AHB367" s="189"/>
      <c r="AHC367" s="189"/>
      <c r="AHD367" s="189"/>
      <c r="AHE367" s="189"/>
      <c r="AHF367" s="189"/>
      <c r="AHG367" s="189"/>
      <c r="AHH367" s="189"/>
      <c r="AHI367" s="189"/>
      <c r="AHJ367" s="189"/>
      <c r="AHK367" s="189"/>
      <c r="AHL367" s="189"/>
      <c r="AHM367" s="189"/>
      <c r="AHN367" s="189"/>
      <c r="AHO367" s="189"/>
      <c r="AHP367" s="189"/>
      <c r="AHQ367" s="189"/>
      <c r="AHR367" s="189"/>
      <c r="AHS367" s="189"/>
      <c r="AHT367" s="189"/>
      <c r="AHU367" s="189"/>
      <c r="AHV367" s="189"/>
      <c r="AHW367" s="189"/>
      <c r="AHX367" s="189"/>
      <c r="AHY367" s="189"/>
      <c r="AHZ367" s="189"/>
      <c r="AIA367" s="189"/>
      <c r="AIB367" s="189"/>
      <c r="AIC367" s="189"/>
      <c r="AID367" s="189"/>
      <c r="AIE367" s="189"/>
      <c r="AIF367" s="189"/>
      <c r="AIG367" s="189"/>
      <c r="AIH367" s="189"/>
      <c r="AII367" s="189"/>
      <c r="AIJ367" s="189"/>
      <c r="AIK367" s="189"/>
      <c r="AIL367" s="189"/>
      <c r="AIM367" s="189"/>
      <c r="AIN367" s="189"/>
      <c r="AIO367" s="189"/>
      <c r="AIP367" s="189"/>
      <c r="AIQ367" s="189"/>
      <c r="AIR367" s="189"/>
      <c r="AIS367" s="189"/>
      <c r="AIT367" s="189"/>
      <c r="AIU367" s="189"/>
      <c r="AIV367" s="189"/>
      <c r="AIW367" s="189"/>
      <c r="AIX367" s="189"/>
      <c r="AIY367" s="189"/>
      <c r="AIZ367" s="189"/>
      <c r="AJA367" s="189"/>
      <c r="AJB367" s="189"/>
      <c r="AJC367" s="189"/>
      <c r="AJD367" s="189"/>
      <c r="AJE367" s="189"/>
      <c r="AJF367" s="189"/>
      <c r="AJG367" s="189"/>
      <c r="AJH367" s="189"/>
      <c r="AJI367" s="189"/>
      <c r="AJJ367" s="189"/>
      <c r="AJK367" s="189"/>
      <c r="AJL367" s="189"/>
      <c r="AJM367" s="189"/>
      <c r="AJN367" s="189"/>
      <c r="AJO367" s="189"/>
      <c r="AJP367" s="189"/>
      <c r="AJQ367" s="189"/>
      <c r="AJR367" s="189"/>
      <c r="AJS367" s="189"/>
      <c r="AJT367" s="189"/>
      <c r="AJU367" s="189"/>
      <c r="AJV367" s="189"/>
      <c r="AJW367" s="189"/>
      <c r="AJX367" s="189"/>
      <c r="AJY367" s="189"/>
      <c r="AJZ367" s="189"/>
      <c r="AKA367" s="189"/>
      <c r="AKB367" s="189"/>
      <c r="AKC367" s="189"/>
      <c r="AKD367" s="189"/>
      <c r="AKE367" s="189"/>
      <c r="AKF367" s="189"/>
      <c r="AKG367" s="189"/>
      <c r="AKH367" s="189"/>
      <c r="AKI367" s="189"/>
      <c r="AKJ367" s="189"/>
      <c r="AKK367" s="189"/>
      <c r="AKL367" s="189"/>
      <c r="AKM367" s="189"/>
      <c r="AKN367" s="189"/>
      <c r="AKO367" s="189"/>
      <c r="AKP367" s="189"/>
      <c r="AKQ367" s="189"/>
      <c r="AKR367" s="189"/>
      <c r="AKS367" s="189"/>
      <c r="AKT367" s="189"/>
      <c r="AKU367" s="189"/>
      <c r="AKV367" s="189"/>
      <c r="AKW367" s="189"/>
      <c r="AKX367" s="189"/>
      <c r="AKY367" s="189"/>
      <c r="AKZ367" s="189"/>
      <c r="ALA367" s="189"/>
      <c r="ALB367" s="189"/>
      <c r="ALC367" s="189"/>
      <c r="ALD367" s="189"/>
      <c r="ALE367" s="189"/>
      <c r="ALF367" s="189"/>
      <c r="ALG367" s="189"/>
      <c r="ALH367" s="189"/>
      <c r="ALI367" s="189"/>
      <c r="ALJ367" s="189"/>
      <c r="ALK367" s="189"/>
      <c r="ALL367" s="189"/>
      <c r="ALM367" s="189"/>
      <c r="ALN367" s="189"/>
      <c r="ALO367" s="189"/>
      <c r="ALP367" s="189"/>
      <c r="ALQ367" s="189"/>
      <c r="ALR367" s="189"/>
      <c r="ALS367" s="189"/>
      <c r="ALT367" s="189"/>
      <c r="ALU367" s="189"/>
      <c r="ALV367" s="189"/>
      <c r="ALW367" s="189"/>
      <c r="ALX367" s="189"/>
      <c r="ALY367" s="189"/>
      <c r="ALZ367" s="189"/>
      <c r="AMA367" s="189"/>
      <c r="AMB367" s="189"/>
      <c r="AMC367" s="189"/>
      <c r="AMD367" s="189"/>
      <c r="AME367" s="189"/>
      <c r="AMF367" s="189"/>
      <c r="AMG367" s="189"/>
      <c r="AMH367" s="189"/>
      <c r="AMI367" s="189"/>
      <c r="AMJ367" s="189"/>
    </row>
    <row r="368" s="226" customFormat="true" ht="48" hidden="false" customHeight="false" outlineLevel="0" collapsed="false">
      <c r="A368" s="184"/>
      <c r="B368" s="191"/>
      <c r="C368" s="183"/>
      <c r="D368" s="184"/>
      <c r="E368" s="184"/>
      <c r="F368" s="183"/>
      <c r="G368" s="186"/>
      <c r="H368" s="227"/>
      <c r="I368" s="186" t="s">
        <v>1838</v>
      </c>
      <c r="J368" s="184" t="s">
        <v>6</v>
      </c>
      <c r="K368" s="187" t="s">
        <v>1839</v>
      </c>
      <c r="L368" s="186" t="str">
        <f aca="false">VLOOKUP(MID(K368,1,4),CódigosRetorno!$A$2:$B$1795,2,FALSE())</f>
        <v>La sumatoria del total del importe del tributo ICBPER de línea no corresponden al total</v>
      </c>
      <c r="M368" s="184" t="s">
        <v>8</v>
      </c>
      <c r="N368" s="188"/>
      <c r="O368" s="189"/>
      <c r="P368" s="189"/>
      <c r="Q368" s="189"/>
      <c r="R368" s="189"/>
      <c r="S368" s="189"/>
      <c r="T368" s="189"/>
      <c r="U368" s="189"/>
      <c r="V368" s="189"/>
      <c r="W368" s="189"/>
      <c r="X368" s="189"/>
      <c r="Y368" s="189"/>
      <c r="Z368" s="189"/>
      <c r="AA368" s="189"/>
      <c r="AB368" s="189"/>
      <c r="AC368" s="189"/>
      <c r="AD368" s="189"/>
      <c r="AE368" s="189"/>
      <c r="AF368" s="189"/>
      <c r="AG368" s="189"/>
      <c r="AH368" s="189"/>
      <c r="AI368" s="189"/>
      <c r="AJ368" s="189"/>
      <c r="AK368" s="189"/>
      <c r="AL368" s="189"/>
      <c r="AM368" s="189"/>
      <c r="AN368" s="189"/>
      <c r="AO368" s="189"/>
      <c r="AP368" s="189"/>
      <c r="AQ368" s="189"/>
      <c r="AR368" s="189"/>
      <c r="AS368" s="189"/>
      <c r="AT368" s="189"/>
      <c r="AU368" s="189"/>
      <c r="AV368" s="189"/>
      <c r="AW368" s="189"/>
      <c r="AX368" s="189"/>
      <c r="AY368" s="189"/>
      <c r="AZ368" s="189"/>
      <c r="BA368" s="189"/>
      <c r="BB368" s="189"/>
      <c r="BC368" s="189"/>
      <c r="BD368" s="189"/>
      <c r="BE368" s="189"/>
      <c r="BF368" s="189"/>
      <c r="BG368" s="189"/>
      <c r="BH368" s="189"/>
      <c r="BI368" s="189"/>
      <c r="BJ368" s="189"/>
      <c r="BK368" s="189"/>
      <c r="BL368" s="189"/>
      <c r="BM368" s="189"/>
      <c r="BN368" s="189"/>
      <c r="BO368" s="189"/>
      <c r="BP368" s="189"/>
      <c r="BQ368" s="189"/>
      <c r="BR368" s="189"/>
      <c r="BS368" s="189"/>
      <c r="BT368" s="189"/>
      <c r="BU368" s="189"/>
      <c r="BV368" s="189"/>
      <c r="BW368" s="189"/>
      <c r="BX368" s="189"/>
      <c r="BY368" s="189"/>
      <c r="BZ368" s="189"/>
      <c r="CA368" s="189"/>
      <c r="CB368" s="189"/>
      <c r="CC368" s="189"/>
      <c r="CD368" s="189"/>
      <c r="CE368" s="189"/>
      <c r="CF368" s="189"/>
      <c r="CG368" s="189"/>
      <c r="CH368" s="189"/>
      <c r="CI368" s="189"/>
      <c r="CJ368" s="189"/>
      <c r="CK368" s="189"/>
      <c r="CL368" s="189"/>
      <c r="CM368" s="189"/>
      <c r="CN368" s="189"/>
      <c r="CO368" s="189"/>
      <c r="CP368" s="189"/>
      <c r="CQ368" s="189"/>
      <c r="CR368" s="189"/>
      <c r="CS368" s="189"/>
      <c r="CT368" s="189"/>
      <c r="CU368" s="189"/>
      <c r="CV368" s="189"/>
      <c r="CW368" s="189"/>
      <c r="CX368" s="189"/>
      <c r="CY368" s="189"/>
      <c r="CZ368" s="189"/>
      <c r="DA368" s="189"/>
      <c r="DB368" s="189"/>
      <c r="DC368" s="189"/>
      <c r="DD368" s="189"/>
      <c r="DE368" s="189"/>
      <c r="DF368" s="189"/>
      <c r="DG368" s="189"/>
      <c r="DH368" s="189"/>
      <c r="DI368" s="189"/>
      <c r="DJ368" s="189"/>
      <c r="DK368" s="189"/>
      <c r="DL368" s="189"/>
      <c r="DM368" s="189"/>
      <c r="DN368" s="189"/>
      <c r="DO368" s="189"/>
      <c r="DP368" s="189"/>
      <c r="DQ368" s="189"/>
      <c r="DR368" s="189"/>
      <c r="DS368" s="189"/>
      <c r="DT368" s="189"/>
      <c r="DU368" s="189"/>
      <c r="DV368" s="189"/>
      <c r="DW368" s="189"/>
      <c r="DX368" s="189"/>
      <c r="DY368" s="189"/>
      <c r="DZ368" s="189"/>
      <c r="EA368" s="189"/>
      <c r="EB368" s="189"/>
      <c r="EC368" s="189"/>
      <c r="ED368" s="189"/>
      <c r="EE368" s="189"/>
      <c r="EF368" s="189"/>
      <c r="EG368" s="189"/>
      <c r="EH368" s="189"/>
      <c r="EI368" s="189"/>
      <c r="EJ368" s="189"/>
      <c r="EK368" s="189"/>
      <c r="EL368" s="189"/>
      <c r="EM368" s="189"/>
      <c r="EN368" s="189"/>
      <c r="EO368" s="189"/>
      <c r="EP368" s="189"/>
      <c r="EQ368" s="189"/>
      <c r="ER368" s="189"/>
      <c r="ES368" s="189"/>
      <c r="ET368" s="189"/>
      <c r="EU368" s="189"/>
      <c r="EV368" s="189"/>
      <c r="EW368" s="189"/>
      <c r="EX368" s="189"/>
      <c r="EY368" s="189"/>
      <c r="EZ368" s="189"/>
      <c r="FA368" s="189"/>
      <c r="FB368" s="189"/>
      <c r="FC368" s="189"/>
      <c r="FD368" s="189"/>
      <c r="FE368" s="189"/>
      <c r="FF368" s="189"/>
      <c r="FG368" s="189"/>
      <c r="FH368" s="189"/>
      <c r="FI368" s="189"/>
      <c r="FJ368" s="189"/>
      <c r="FK368" s="189"/>
      <c r="FL368" s="189"/>
      <c r="FM368" s="189"/>
      <c r="FN368" s="189"/>
      <c r="FO368" s="189"/>
      <c r="FP368" s="189"/>
      <c r="FQ368" s="189"/>
      <c r="FR368" s="189"/>
      <c r="FS368" s="189"/>
      <c r="FT368" s="189"/>
      <c r="FU368" s="189"/>
      <c r="FV368" s="189"/>
      <c r="FW368" s="189"/>
      <c r="FX368" s="189"/>
      <c r="FY368" s="189"/>
      <c r="FZ368" s="189"/>
      <c r="GA368" s="189"/>
      <c r="GB368" s="189"/>
      <c r="GC368" s="189"/>
      <c r="GD368" s="189"/>
      <c r="GE368" s="189"/>
      <c r="GF368" s="189"/>
      <c r="GG368" s="189"/>
      <c r="GH368" s="189"/>
      <c r="GI368" s="189"/>
      <c r="GJ368" s="189"/>
      <c r="GK368" s="189"/>
      <c r="GL368" s="189"/>
      <c r="GM368" s="189"/>
      <c r="GN368" s="189"/>
      <c r="GO368" s="189"/>
      <c r="GP368" s="189"/>
      <c r="GQ368" s="189"/>
      <c r="GR368" s="189"/>
      <c r="GS368" s="189"/>
      <c r="GT368" s="189"/>
      <c r="GU368" s="189"/>
      <c r="GV368" s="189"/>
      <c r="GW368" s="189"/>
      <c r="GX368" s="189"/>
      <c r="GY368" s="189"/>
      <c r="GZ368" s="189"/>
      <c r="HA368" s="189"/>
      <c r="HB368" s="189"/>
      <c r="HC368" s="189"/>
      <c r="HD368" s="189"/>
      <c r="HE368" s="189"/>
      <c r="HF368" s="189"/>
      <c r="HG368" s="189"/>
      <c r="HH368" s="189"/>
      <c r="HI368" s="189"/>
      <c r="HJ368" s="189"/>
      <c r="HK368" s="189"/>
      <c r="HL368" s="189"/>
      <c r="HM368" s="189"/>
      <c r="HN368" s="189"/>
      <c r="HO368" s="189"/>
      <c r="HP368" s="189"/>
      <c r="HQ368" s="189"/>
      <c r="HR368" s="189"/>
      <c r="HS368" s="189"/>
      <c r="HT368" s="189"/>
      <c r="HU368" s="189"/>
      <c r="HV368" s="189"/>
      <c r="HW368" s="189"/>
      <c r="HX368" s="189"/>
      <c r="HY368" s="189"/>
      <c r="HZ368" s="189"/>
      <c r="IA368" s="189"/>
      <c r="IB368" s="189"/>
      <c r="IC368" s="189"/>
      <c r="ID368" s="189"/>
      <c r="IE368" s="189"/>
      <c r="IF368" s="189"/>
      <c r="IG368" s="189"/>
      <c r="IH368" s="189"/>
      <c r="II368" s="189"/>
      <c r="IJ368" s="189"/>
      <c r="IK368" s="189"/>
      <c r="IL368" s="189"/>
      <c r="IM368" s="189"/>
      <c r="IN368" s="189"/>
      <c r="IO368" s="189"/>
      <c r="IP368" s="189"/>
      <c r="IQ368" s="189"/>
      <c r="IR368" s="189"/>
      <c r="IS368" s="189"/>
      <c r="IT368" s="189"/>
      <c r="IU368" s="189"/>
      <c r="IV368" s="189"/>
      <c r="IW368" s="189"/>
      <c r="IX368" s="189"/>
      <c r="IY368" s="189"/>
      <c r="IZ368" s="189"/>
      <c r="JA368" s="189"/>
      <c r="JB368" s="189"/>
      <c r="JC368" s="189"/>
      <c r="JD368" s="189"/>
      <c r="JE368" s="189"/>
      <c r="JF368" s="189"/>
      <c r="JG368" s="189"/>
      <c r="JH368" s="189"/>
      <c r="JI368" s="189"/>
      <c r="JJ368" s="189"/>
      <c r="JK368" s="189"/>
      <c r="JL368" s="189"/>
      <c r="JM368" s="189"/>
      <c r="JN368" s="189"/>
      <c r="JO368" s="189"/>
      <c r="JP368" s="189"/>
      <c r="JQ368" s="189"/>
      <c r="JR368" s="189"/>
      <c r="JS368" s="189"/>
      <c r="JT368" s="189"/>
      <c r="JU368" s="189"/>
      <c r="JV368" s="189"/>
      <c r="JW368" s="189"/>
      <c r="JX368" s="189"/>
      <c r="JY368" s="189"/>
      <c r="JZ368" s="189"/>
      <c r="KA368" s="189"/>
      <c r="KB368" s="189"/>
      <c r="KC368" s="189"/>
      <c r="KD368" s="189"/>
      <c r="KE368" s="189"/>
      <c r="KF368" s="189"/>
      <c r="KG368" s="189"/>
      <c r="KH368" s="189"/>
      <c r="KI368" s="189"/>
      <c r="KJ368" s="189"/>
      <c r="KK368" s="189"/>
      <c r="KL368" s="189"/>
      <c r="KM368" s="189"/>
      <c r="KN368" s="189"/>
      <c r="KO368" s="189"/>
      <c r="KP368" s="189"/>
      <c r="KQ368" s="189"/>
      <c r="KR368" s="189"/>
      <c r="KS368" s="189"/>
      <c r="KT368" s="189"/>
      <c r="KU368" s="189"/>
      <c r="KV368" s="189"/>
      <c r="KW368" s="189"/>
      <c r="KX368" s="189"/>
      <c r="KY368" s="189"/>
      <c r="KZ368" s="189"/>
      <c r="LA368" s="189"/>
      <c r="LB368" s="189"/>
      <c r="LC368" s="189"/>
      <c r="LD368" s="189"/>
      <c r="LE368" s="189"/>
      <c r="LF368" s="189"/>
      <c r="LG368" s="189"/>
      <c r="LH368" s="189"/>
      <c r="LI368" s="189"/>
      <c r="LJ368" s="189"/>
      <c r="LK368" s="189"/>
      <c r="LL368" s="189"/>
      <c r="LM368" s="189"/>
      <c r="LN368" s="189"/>
      <c r="LO368" s="189"/>
      <c r="LP368" s="189"/>
      <c r="LQ368" s="189"/>
      <c r="LR368" s="189"/>
      <c r="LS368" s="189"/>
      <c r="LT368" s="189"/>
      <c r="LU368" s="189"/>
      <c r="LV368" s="189"/>
      <c r="LW368" s="189"/>
      <c r="LX368" s="189"/>
      <c r="LY368" s="189"/>
      <c r="LZ368" s="189"/>
      <c r="MA368" s="189"/>
      <c r="MB368" s="189"/>
      <c r="MC368" s="189"/>
      <c r="MD368" s="189"/>
      <c r="ME368" s="189"/>
      <c r="MF368" s="189"/>
      <c r="MG368" s="189"/>
      <c r="MH368" s="189"/>
      <c r="MI368" s="189"/>
      <c r="MJ368" s="189"/>
      <c r="MK368" s="189"/>
      <c r="ML368" s="189"/>
      <c r="MM368" s="189"/>
      <c r="MN368" s="189"/>
      <c r="MO368" s="189"/>
      <c r="MP368" s="189"/>
      <c r="MQ368" s="189"/>
      <c r="MR368" s="189"/>
      <c r="MS368" s="189"/>
      <c r="MT368" s="189"/>
      <c r="MU368" s="189"/>
      <c r="MV368" s="189"/>
      <c r="MW368" s="189"/>
      <c r="MX368" s="189"/>
      <c r="MY368" s="189"/>
      <c r="MZ368" s="189"/>
      <c r="NA368" s="189"/>
      <c r="NB368" s="189"/>
      <c r="NC368" s="189"/>
      <c r="ND368" s="189"/>
      <c r="NE368" s="189"/>
      <c r="NF368" s="189"/>
      <c r="NG368" s="189"/>
      <c r="NH368" s="189"/>
      <c r="NI368" s="189"/>
      <c r="NJ368" s="189"/>
      <c r="NK368" s="189"/>
      <c r="NL368" s="189"/>
      <c r="NM368" s="189"/>
      <c r="NN368" s="189"/>
      <c r="NO368" s="189"/>
      <c r="NP368" s="189"/>
      <c r="NQ368" s="189"/>
      <c r="NR368" s="189"/>
      <c r="NS368" s="189"/>
      <c r="NT368" s="189"/>
      <c r="NU368" s="189"/>
      <c r="NV368" s="189"/>
      <c r="NW368" s="189"/>
      <c r="NX368" s="189"/>
      <c r="NY368" s="189"/>
      <c r="NZ368" s="189"/>
      <c r="OA368" s="189"/>
      <c r="OB368" s="189"/>
      <c r="OC368" s="189"/>
      <c r="OD368" s="189"/>
      <c r="OE368" s="189"/>
      <c r="OF368" s="189"/>
      <c r="OG368" s="189"/>
      <c r="OH368" s="189"/>
      <c r="OI368" s="189"/>
      <c r="OJ368" s="189"/>
      <c r="OK368" s="189"/>
      <c r="OL368" s="189"/>
      <c r="OM368" s="189"/>
      <c r="ON368" s="189"/>
      <c r="OO368" s="189"/>
      <c r="OP368" s="189"/>
      <c r="OQ368" s="189"/>
      <c r="OR368" s="189"/>
      <c r="OS368" s="189"/>
      <c r="OT368" s="189"/>
      <c r="OU368" s="189"/>
      <c r="OV368" s="189"/>
      <c r="OW368" s="189"/>
      <c r="OX368" s="189"/>
      <c r="OY368" s="189"/>
      <c r="OZ368" s="189"/>
      <c r="PA368" s="189"/>
      <c r="PB368" s="189"/>
      <c r="PC368" s="189"/>
      <c r="PD368" s="189"/>
      <c r="PE368" s="189"/>
      <c r="PF368" s="189"/>
      <c r="PG368" s="189"/>
      <c r="PH368" s="189"/>
      <c r="PI368" s="189"/>
      <c r="PJ368" s="189"/>
      <c r="PK368" s="189"/>
      <c r="PL368" s="189"/>
      <c r="PM368" s="189"/>
      <c r="PN368" s="189"/>
      <c r="PO368" s="189"/>
      <c r="PP368" s="189"/>
      <c r="PQ368" s="189"/>
      <c r="PR368" s="189"/>
      <c r="PS368" s="189"/>
      <c r="PT368" s="189"/>
      <c r="PU368" s="189"/>
      <c r="PV368" s="189"/>
      <c r="PW368" s="189"/>
      <c r="PX368" s="189"/>
      <c r="PY368" s="189"/>
      <c r="PZ368" s="189"/>
      <c r="QA368" s="189"/>
      <c r="QB368" s="189"/>
      <c r="QC368" s="189"/>
      <c r="QD368" s="189"/>
      <c r="QE368" s="189"/>
      <c r="QF368" s="189"/>
      <c r="QG368" s="189"/>
      <c r="QH368" s="189"/>
      <c r="QI368" s="189"/>
      <c r="QJ368" s="189"/>
      <c r="QK368" s="189"/>
      <c r="QL368" s="189"/>
      <c r="QM368" s="189"/>
      <c r="QN368" s="189"/>
      <c r="QO368" s="189"/>
      <c r="QP368" s="189"/>
      <c r="QQ368" s="189"/>
      <c r="QR368" s="189"/>
      <c r="QS368" s="189"/>
      <c r="QT368" s="189"/>
      <c r="QU368" s="189"/>
      <c r="QV368" s="189"/>
      <c r="QW368" s="189"/>
      <c r="QX368" s="189"/>
      <c r="QY368" s="189"/>
      <c r="QZ368" s="189"/>
      <c r="RA368" s="189"/>
      <c r="RB368" s="189"/>
      <c r="RC368" s="189"/>
      <c r="RD368" s="189"/>
      <c r="RE368" s="189"/>
      <c r="RF368" s="189"/>
      <c r="RG368" s="189"/>
      <c r="RH368" s="189"/>
      <c r="RI368" s="189"/>
      <c r="RJ368" s="189"/>
      <c r="RK368" s="189"/>
      <c r="RL368" s="189"/>
      <c r="RM368" s="189"/>
      <c r="RN368" s="189"/>
      <c r="RO368" s="189"/>
      <c r="RP368" s="189"/>
      <c r="RQ368" s="189"/>
      <c r="RR368" s="189"/>
      <c r="RS368" s="189"/>
      <c r="RT368" s="189"/>
      <c r="RU368" s="189"/>
      <c r="RV368" s="189"/>
      <c r="RW368" s="189"/>
      <c r="RX368" s="189"/>
      <c r="RY368" s="189"/>
      <c r="RZ368" s="189"/>
      <c r="SA368" s="189"/>
      <c r="SB368" s="189"/>
      <c r="SC368" s="189"/>
      <c r="SD368" s="189"/>
      <c r="SE368" s="189"/>
      <c r="SF368" s="189"/>
      <c r="SG368" s="189"/>
      <c r="SH368" s="189"/>
      <c r="SI368" s="189"/>
      <c r="SJ368" s="189"/>
      <c r="SK368" s="189"/>
      <c r="SL368" s="189"/>
      <c r="SM368" s="189"/>
      <c r="SN368" s="189"/>
      <c r="SO368" s="189"/>
      <c r="SP368" s="189"/>
      <c r="SQ368" s="189"/>
      <c r="SR368" s="189"/>
      <c r="SS368" s="189"/>
      <c r="ST368" s="189"/>
      <c r="SU368" s="189"/>
      <c r="SV368" s="189"/>
      <c r="SW368" s="189"/>
      <c r="SX368" s="189"/>
      <c r="SY368" s="189"/>
      <c r="SZ368" s="189"/>
      <c r="TA368" s="189"/>
      <c r="TB368" s="189"/>
      <c r="TC368" s="189"/>
      <c r="TD368" s="189"/>
      <c r="TE368" s="189"/>
      <c r="TF368" s="189"/>
      <c r="TG368" s="189"/>
      <c r="TH368" s="189"/>
      <c r="TI368" s="189"/>
      <c r="TJ368" s="189"/>
      <c r="TK368" s="189"/>
      <c r="TL368" s="189"/>
      <c r="TM368" s="189"/>
      <c r="TN368" s="189"/>
      <c r="TO368" s="189"/>
      <c r="TP368" s="189"/>
      <c r="TQ368" s="189"/>
      <c r="TR368" s="189"/>
      <c r="TS368" s="189"/>
      <c r="TT368" s="189"/>
      <c r="TU368" s="189"/>
      <c r="TV368" s="189"/>
      <c r="TW368" s="189"/>
      <c r="TX368" s="189"/>
      <c r="TY368" s="189"/>
      <c r="TZ368" s="189"/>
      <c r="UA368" s="189"/>
      <c r="UB368" s="189"/>
      <c r="UC368" s="189"/>
      <c r="UD368" s="189"/>
      <c r="UE368" s="189"/>
      <c r="UF368" s="189"/>
      <c r="UG368" s="189"/>
      <c r="UH368" s="189"/>
      <c r="UI368" s="189"/>
      <c r="UJ368" s="189"/>
      <c r="UK368" s="189"/>
      <c r="UL368" s="189"/>
      <c r="UM368" s="189"/>
      <c r="UN368" s="189"/>
      <c r="UO368" s="189"/>
      <c r="UP368" s="189"/>
      <c r="UQ368" s="189"/>
      <c r="UR368" s="189"/>
      <c r="US368" s="189"/>
      <c r="UT368" s="189"/>
      <c r="UU368" s="189"/>
      <c r="UV368" s="189"/>
      <c r="UW368" s="189"/>
      <c r="UX368" s="189"/>
      <c r="UY368" s="189"/>
      <c r="UZ368" s="189"/>
      <c r="VA368" s="189"/>
      <c r="VB368" s="189"/>
      <c r="VC368" s="189"/>
      <c r="VD368" s="189"/>
      <c r="VE368" s="189"/>
      <c r="VF368" s="189"/>
      <c r="VG368" s="189"/>
      <c r="VH368" s="189"/>
      <c r="VI368" s="189"/>
      <c r="VJ368" s="189"/>
      <c r="VK368" s="189"/>
      <c r="VL368" s="189"/>
      <c r="VM368" s="189"/>
      <c r="VN368" s="189"/>
      <c r="VO368" s="189"/>
      <c r="VP368" s="189"/>
      <c r="VQ368" s="189"/>
      <c r="VR368" s="189"/>
      <c r="VS368" s="189"/>
      <c r="VT368" s="189"/>
      <c r="VU368" s="189"/>
      <c r="VV368" s="189"/>
      <c r="VW368" s="189"/>
      <c r="VX368" s="189"/>
      <c r="VY368" s="189"/>
      <c r="VZ368" s="189"/>
      <c r="WA368" s="189"/>
      <c r="WB368" s="189"/>
      <c r="WC368" s="189"/>
      <c r="WD368" s="189"/>
      <c r="WE368" s="189"/>
      <c r="WF368" s="189"/>
      <c r="WG368" s="189"/>
      <c r="WH368" s="189"/>
      <c r="WI368" s="189"/>
      <c r="WJ368" s="189"/>
      <c r="WK368" s="189"/>
      <c r="WL368" s="189"/>
      <c r="WM368" s="189"/>
      <c r="WN368" s="189"/>
      <c r="WO368" s="189"/>
      <c r="WP368" s="189"/>
      <c r="WQ368" s="189"/>
      <c r="WR368" s="189"/>
      <c r="WS368" s="189"/>
      <c r="WT368" s="189"/>
      <c r="WU368" s="189"/>
      <c r="WV368" s="189"/>
      <c r="WW368" s="189"/>
      <c r="WX368" s="189"/>
      <c r="WY368" s="189"/>
      <c r="WZ368" s="189"/>
      <c r="XA368" s="189"/>
      <c r="XB368" s="189"/>
      <c r="XC368" s="189"/>
      <c r="XD368" s="189"/>
      <c r="XE368" s="189"/>
      <c r="XF368" s="189"/>
      <c r="XG368" s="189"/>
      <c r="XH368" s="189"/>
      <c r="XI368" s="189"/>
      <c r="XJ368" s="189"/>
      <c r="XK368" s="189"/>
      <c r="XL368" s="189"/>
      <c r="XM368" s="189"/>
      <c r="XN368" s="189"/>
      <c r="XO368" s="189"/>
      <c r="XP368" s="189"/>
      <c r="XQ368" s="189"/>
      <c r="XR368" s="189"/>
      <c r="XS368" s="189"/>
      <c r="XT368" s="189"/>
      <c r="XU368" s="189"/>
      <c r="XV368" s="189"/>
      <c r="XW368" s="189"/>
      <c r="XX368" s="189"/>
      <c r="XY368" s="189"/>
      <c r="XZ368" s="189"/>
      <c r="YA368" s="189"/>
      <c r="YB368" s="189"/>
      <c r="YC368" s="189"/>
      <c r="YD368" s="189"/>
      <c r="YE368" s="189"/>
      <c r="YF368" s="189"/>
      <c r="YG368" s="189"/>
      <c r="YH368" s="189"/>
      <c r="YI368" s="189"/>
      <c r="YJ368" s="189"/>
      <c r="YK368" s="189"/>
      <c r="YL368" s="189"/>
      <c r="YM368" s="189"/>
      <c r="YN368" s="189"/>
      <c r="YO368" s="189"/>
      <c r="YP368" s="189"/>
      <c r="YQ368" s="189"/>
      <c r="YR368" s="189"/>
      <c r="YS368" s="189"/>
      <c r="YT368" s="189"/>
      <c r="YU368" s="189"/>
      <c r="YV368" s="189"/>
      <c r="YW368" s="189"/>
      <c r="YX368" s="189"/>
      <c r="YY368" s="189"/>
      <c r="YZ368" s="189"/>
      <c r="ZA368" s="189"/>
      <c r="ZB368" s="189"/>
      <c r="ZC368" s="189"/>
      <c r="ZD368" s="189"/>
      <c r="ZE368" s="189"/>
      <c r="ZF368" s="189"/>
      <c r="ZG368" s="189"/>
      <c r="ZH368" s="189"/>
      <c r="ZI368" s="189"/>
      <c r="ZJ368" s="189"/>
      <c r="ZK368" s="189"/>
      <c r="ZL368" s="189"/>
      <c r="ZM368" s="189"/>
      <c r="ZN368" s="189"/>
      <c r="ZO368" s="189"/>
      <c r="ZP368" s="189"/>
      <c r="ZQ368" s="189"/>
      <c r="ZR368" s="189"/>
      <c r="ZS368" s="189"/>
      <c r="ZT368" s="189"/>
      <c r="ZU368" s="189"/>
      <c r="ZV368" s="189"/>
      <c r="ZW368" s="189"/>
      <c r="ZX368" s="189"/>
      <c r="ZY368" s="189"/>
      <c r="ZZ368" s="189"/>
      <c r="AAA368" s="189"/>
      <c r="AAB368" s="189"/>
      <c r="AAC368" s="189"/>
      <c r="AAD368" s="189"/>
      <c r="AAE368" s="189"/>
      <c r="AAF368" s="189"/>
      <c r="AAG368" s="189"/>
      <c r="AAH368" s="189"/>
      <c r="AAI368" s="189"/>
      <c r="AAJ368" s="189"/>
      <c r="AAK368" s="189"/>
      <c r="AAL368" s="189"/>
      <c r="AAM368" s="189"/>
      <c r="AAN368" s="189"/>
      <c r="AAO368" s="189"/>
      <c r="AAP368" s="189"/>
      <c r="AAQ368" s="189"/>
      <c r="AAR368" s="189"/>
      <c r="AAS368" s="189"/>
      <c r="AAT368" s="189"/>
      <c r="AAU368" s="189"/>
      <c r="AAV368" s="189"/>
      <c r="AAW368" s="189"/>
      <c r="AAX368" s="189"/>
      <c r="AAY368" s="189"/>
      <c r="AAZ368" s="189"/>
      <c r="ABA368" s="189"/>
      <c r="ABB368" s="189"/>
      <c r="ABC368" s="189"/>
      <c r="ABD368" s="189"/>
      <c r="ABE368" s="189"/>
      <c r="ABF368" s="189"/>
      <c r="ABG368" s="189"/>
      <c r="ABH368" s="189"/>
      <c r="ABI368" s="189"/>
      <c r="ABJ368" s="189"/>
      <c r="ABK368" s="189"/>
      <c r="ABL368" s="189"/>
      <c r="ABM368" s="189"/>
      <c r="ABN368" s="189"/>
      <c r="ABO368" s="189"/>
      <c r="ABP368" s="189"/>
      <c r="ABQ368" s="189"/>
      <c r="ABR368" s="189"/>
      <c r="ABS368" s="189"/>
      <c r="ABT368" s="189"/>
      <c r="ABU368" s="189"/>
      <c r="ABV368" s="189"/>
      <c r="ABW368" s="189"/>
      <c r="ABX368" s="189"/>
      <c r="ABY368" s="189"/>
      <c r="ABZ368" s="189"/>
      <c r="ACA368" s="189"/>
      <c r="ACB368" s="189"/>
      <c r="ACC368" s="189"/>
      <c r="ACD368" s="189"/>
      <c r="ACE368" s="189"/>
      <c r="ACF368" s="189"/>
      <c r="ACG368" s="189"/>
      <c r="ACH368" s="189"/>
      <c r="ACI368" s="189"/>
      <c r="ACJ368" s="189"/>
      <c r="ACK368" s="189"/>
      <c r="ACL368" s="189"/>
      <c r="ACM368" s="189"/>
      <c r="ACN368" s="189"/>
      <c r="ACO368" s="189"/>
      <c r="ACP368" s="189"/>
      <c r="ACQ368" s="189"/>
      <c r="ACR368" s="189"/>
      <c r="ACS368" s="189"/>
      <c r="ACT368" s="189"/>
      <c r="ACU368" s="189"/>
      <c r="ACV368" s="189"/>
      <c r="ACW368" s="189"/>
      <c r="ACX368" s="189"/>
      <c r="ACY368" s="189"/>
      <c r="ACZ368" s="189"/>
      <c r="ADA368" s="189"/>
      <c r="ADB368" s="189"/>
      <c r="ADC368" s="189"/>
      <c r="ADD368" s="189"/>
      <c r="ADE368" s="189"/>
      <c r="ADF368" s="189"/>
      <c r="ADG368" s="189"/>
      <c r="ADH368" s="189"/>
      <c r="ADI368" s="189"/>
      <c r="ADJ368" s="189"/>
      <c r="ADK368" s="189"/>
      <c r="ADL368" s="189"/>
      <c r="ADM368" s="189"/>
      <c r="ADN368" s="189"/>
      <c r="ADO368" s="189"/>
      <c r="ADP368" s="189"/>
      <c r="ADQ368" s="189"/>
      <c r="ADR368" s="189"/>
      <c r="ADS368" s="189"/>
      <c r="ADT368" s="189"/>
      <c r="ADU368" s="189"/>
      <c r="ADV368" s="189"/>
      <c r="ADW368" s="189"/>
      <c r="ADX368" s="189"/>
      <c r="ADY368" s="189"/>
      <c r="ADZ368" s="189"/>
      <c r="AEA368" s="189"/>
      <c r="AEB368" s="189"/>
      <c r="AEC368" s="189"/>
      <c r="AED368" s="189"/>
      <c r="AEE368" s="189"/>
      <c r="AEF368" s="189"/>
      <c r="AEG368" s="189"/>
      <c r="AEH368" s="189"/>
      <c r="AEI368" s="189"/>
      <c r="AEJ368" s="189"/>
      <c r="AEK368" s="189"/>
      <c r="AEL368" s="189"/>
      <c r="AEM368" s="189"/>
      <c r="AEN368" s="189"/>
      <c r="AEO368" s="189"/>
      <c r="AEP368" s="189"/>
      <c r="AEQ368" s="189"/>
      <c r="AER368" s="189"/>
      <c r="AES368" s="189"/>
      <c r="AET368" s="189"/>
      <c r="AEU368" s="189"/>
      <c r="AEV368" s="189"/>
      <c r="AEW368" s="189"/>
      <c r="AEX368" s="189"/>
      <c r="AEY368" s="189"/>
      <c r="AEZ368" s="189"/>
      <c r="AFA368" s="189"/>
      <c r="AFB368" s="189"/>
      <c r="AFC368" s="189"/>
      <c r="AFD368" s="189"/>
      <c r="AFE368" s="189"/>
      <c r="AFF368" s="189"/>
      <c r="AFG368" s="189"/>
      <c r="AFH368" s="189"/>
      <c r="AFI368" s="189"/>
      <c r="AFJ368" s="189"/>
      <c r="AFK368" s="189"/>
      <c r="AFL368" s="189"/>
      <c r="AFM368" s="189"/>
      <c r="AFN368" s="189"/>
      <c r="AFO368" s="189"/>
      <c r="AFP368" s="189"/>
      <c r="AFQ368" s="189"/>
      <c r="AFR368" s="189"/>
      <c r="AFS368" s="189"/>
      <c r="AFT368" s="189"/>
      <c r="AFU368" s="189"/>
      <c r="AFV368" s="189"/>
      <c r="AFW368" s="189"/>
      <c r="AFX368" s="189"/>
      <c r="AFY368" s="189"/>
      <c r="AFZ368" s="189"/>
      <c r="AGA368" s="189"/>
      <c r="AGB368" s="189"/>
      <c r="AGC368" s="189"/>
      <c r="AGD368" s="189"/>
      <c r="AGE368" s="189"/>
      <c r="AGF368" s="189"/>
      <c r="AGG368" s="189"/>
      <c r="AGH368" s="189"/>
      <c r="AGI368" s="189"/>
      <c r="AGJ368" s="189"/>
      <c r="AGK368" s="189"/>
      <c r="AGL368" s="189"/>
      <c r="AGM368" s="189"/>
      <c r="AGN368" s="189"/>
      <c r="AGO368" s="189"/>
      <c r="AGP368" s="189"/>
      <c r="AGQ368" s="189"/>
      <c r="AGR368" s="189"/>
      <c r="AGS368" s="189"/>
      <c r="AGT368" s="189"/>
      <c r="AGU368" s="189"/>
      <c r="AGV368" s="189"/>
      <c r="AGW368" s="189"/>
      <c r="AGX368" s="189"/>
      <c r="AGY368" s="189"/>
      <c r="AGZ368" s="189"/>
      <c r="AHA368" s="189"/>
      <c r="AHB368" s="189"/>
      <c r="AHC368" s="189"/>
      <c r="AHD368" s="189"/>
      <c r="AHE368" s="189"/>
      <c r="AHF368" s="189"/>
      <c r="AHG368" s="189"/>
      <c r="AHH368" s="189"/>
      <c r="AHI368" s="189"/>
      <c r="AHJ368" s="189"/>
      <c r="AHK368" s="189"/>
      <c r="AHL368" s="189"/>
      <c r="AHM368" s="189"/>
      <c r="AHN368" s="189"/>
      <c r="AHO368" s="189"/>
      <c r="AHP368" s="189"/>
      <c r="AHQ368" s="189"/>
      <c r="AHR368" s="189"/>
      <c r="AHS368" s="189"/>
      <c r="AHT368" s="189"/>
      <c r="AHU368" s="189"/>
      <c r="AHV368" s="189"/>
      <c r="AHW368" s="189"/>
      <c r="AHX368" s="189"/>
      <c r="AHY368" s="189"/>
      <c r="AHZ368" s="189"/>
      <c r="AIA368" s="189"/>
      <c r="AIB368" s="189"/>
      <c r="AIC368" s="189"/>
      <c r="AID368" s="189"/>
      <c r="AIE368" s="189"/>
      <c r="AIF368" s="189"/>
      <c r="AIG368" s="189"/>
      <c r="AIH368" s="189"/>
      <c r="AII368" s="189"/>
      <c r="AIJ368" s="189"/>
      <c r="AIK368" s="189"/>
      <c r="AIL368" s="189"/>
      <c r="AIM368" s="189"/>
      <c r="AIN368" s="189"/>
      <c r="AIO368" s="189"/>
      <c r="AIP368" s="189"/>
      <c r="AIQ368" s="189"/>
      <c r="AIR368" s="189"/>
      <c r="AIS368" s="189"/>
      <c r="AIT368" s="189"/>
      <c r="AIU368" s="189"/>
      <c r="AIV368" s="189"/>
      <c r="AIW368" s="189"/>
      <c r="AIX368" s="189"/>
      <c r="AIY368" s="189"/>
      <c r="AIZ368" s="189"/>
      <c r="AJA368" s="189"/>
      <c r="AJB368" s="189"/>
      <c r="AJC368" s="189"/>
      <c r="AJD368" s="189"/>
      <c r="AJE368" s="189"/>
      <c r="AJF368" s="189"/>
      <c r="AJG368" s="189"/>
      <c r="AJH368" s="189"/>
      <c r="AJI368" s="189"/>
      <c r="AJJ368" s="189"/>
      <c r="AJK368" s="189"/>
      <c r="AJL368" s="189"/>
      <c r="AJM368" s="189"/>
      <c r="AJN368" s="189"/>
      <c r="AJO368" s="189"/>
      <c r="AJP368" s="189"/>
      <c r="AJQ368" s="189"/>
      <c r="AJR368" s="189"/>
      <c r="AJS368" s="189"/>
      <c r="AJT368" s="189"/>
      <c r="AJU368" s="189"/>
      <c r="AJV368" s="189"/>
      <c r="AJW368" s="189"/>
      <c r="AJX368" s="189"/>
      <c r="AJY368" s="189"/>
      <c r="AJZ368" s="189"/>
      <c r="AKA368" s="189"/>
      <c r="AKB368" s="189"/>
      <c r="AKC368" s="189"/>
      <c r="AKD368" s="189"/>
      <c r="AKE368" s="189"/>
      <c r="AKF368" s="189"/>
      <c r="AKG368" s="189"/>
      <c r="AKH368" s="189"/>
      <c r="AKI368" s="189"/>
      <c r="AKJ368" s="189"/>
      <c r="AKK368" s="189"/>
      <c r="AKL368" s="189"/>
      <c r="AKM368" s="189"/>
      <c r="AKN368" s="189"/>
      <c r="AKO368" s="189"/>
      <c r="AKP368" s="189"/>
      <c r="AKQ368" s="189"/>
      <c r="AKR368" s="189"/>
      <c r="AKS368" s="189"/>
      <c r="AKT368" s="189"/>
      <c r="AKU368" s="189"/>
      <c r="AKV368" s="189"/>
      <c r="AKW368" s="189"/>
      <c r="AKX368" s="189"/>
      <c r="AKY368" s="189"/>
      <c r="AKZ368" s="189"/>
      <c r="ALA368" s="189"/>
      <c r="ALB368" s="189"/>
      <c r="ALC368" s="189"/>
      <c r="ALD368" s="189"/>
      <c r="ALE368" s="189"/>
      <c r="ALF368" s="189"/>
      <c r="ALG368" s="189"/>
      <c r="ALH368" s="189"/>
      <c r="ALI368" s="189"/>
      <c r="ALJ368" s="189"/>
      <c r="ALK368" s="189"/>
      <c r="ALL368" s="189"/>
      <c r="ALM368" s="189"/>
      <c r="ALN368" s="189"/>
      <c r="ALO368" s="189"/>
      <c r="ALP368" s="189"/>
      <c r="ALQ368" s="189"/>
      <c r="ALR368" s="189"/>
      <c r="ALS368" s="189"/>
      <c r="ALT368" s="189"/>
      <c r="ALU368" s="189"/>
      <c r="ALV368" s="189"/>
      <c r="ALW368" s="189"/>
      <c r="ALX368" s="189"/>
      <c r="ALY368" s="189"/>
      <c r="ALZ368" s="189"/>
      <c r="AMA368" s="189"/>
      <c r="AMB368" s="189"/>
      <c r="AMC368" s="189"/>
      <c r="AMD368" s="189"/>
      <c r="AME368" s="189"/>
      <c r="AMF368" s="189"/>
      <c r="AMG368" s="189"/>
      <c r="AMH368" s="189"/>
      <c r="AMI368" s="189"/>
      <c r="AMJ368" s="189"/>
    </row>
    <row r="369" s="226" customFormat="true" ht="36" hidden="false" customHeight="false" outlineLevel="0" collapsed="false">
      <c r="A369" s="184"/>
      <c r="B369" s="191"/>
      <c r="C369" s="183"/>
      <c r="D369" s="184"/>
      <c r="E369" s="184"/>
      <c r="F369" s="183"/>
      <c r="G369" s="186"/>
      <c r="H369" s="227"/>
      <c r="I369" s="186" t="s">
        <v>1840</v>
      </c>
      <c r="J369" s="183" t="s">
        <v>6</v>
      </c>
      <c r="K369" s="185" t="s">
        <v>1841</v>
      </c>
      <c r="L369" s="186" t="str">
        <f aca="false">VLOOKUP(K369,CódigosRetorno!$A$2:$B$1795,2,FALSE())</f>
        <v>El impuesto ICBPER no se encuentra vigente</v>
      </c>
      <c r="M369" s="184" t="s">
        <v>8</v>
      </c>
      <c r="N369" s="188"/>
      <c r="O369" s="189"/>
      <c r="P369" s="189"/>
      <c r="Q369" s="189"/>
      <c r="R369" s="189"/>
      <c r="S369" s="189"/>
      <c r="T369" s="189"/>
      <c r="U369" s="189"/>
      <c r="V369" s="189"/>
      <c r="W369" s="189"/>
      <c r="X369" s="189"/>
      <c r="Y369" s="189"/>
      <c r="Z369" s="189"/>
      <c r="AA369" s="189"/>
      <c r="AB369" s="189"/>
      <c r="AC369" s="189"/>
      <c r="AD369" s="189"/>
      <c r="AE369" s="189"/>
      <c r="AF369" s="189"/>
      <c r="AG369" s="189"/>
      <c r="AH369" s="189"/>
      <c r="AI369" s="189"/>
      <c r="AJ369" s="189"/>
      <c r="AK369" s="189"/>
      <c r="AL369" s="189"/>
      <c r="AM369" s="189"/>
      <c r="AN369" s="189"/>
      <c r="AO369" s="189"/>
      <c r="AP369" s="189"/>
      <c r="AQ369" s="189"/>
      <c r="AR369" s="189"/>
      <c r="AS369" s="189"/>
      <c r="AT369" s="189"/>
      <c r="AU369" s="189"/>
      <c r="AV369" s="189"/>
      <c r="AW369" s="189"/>
      <c r="AX369" s="189"/>
      <c r="AY369" s="189"/>
      <c r="AZ369" s="189"/>
      <c r="BA369" s="189"/>
      <c r="BB369" s="189"/>
      <c r="BC369" s="189"/>
      <c r="BD369" s="189"/>
      <c r="BE369" s="189"/>
      <c r="BF369" s="189"/>
      <c r="BG369" s="189"/>
      <c r="BH369" s="189"/>
      <c r="BI369" s="189"/>
      <c r="BJ369" s="189"/>
      <c r="BK369" s="189"/>
      <c r="BL369" s="189"/>
      <c r="BM369" s="189"/>
      <c r="BN369" s="189"/>
      <c r="BO369" s="189"/>
      <c r="BP369" s="189"/>
      <c r="BQ369" s="189"/>
      <c r="BR369" s="189"/>
      <c r="BS369" s="189"/>
      <c r="BT369" s="189"/>
      <c r="BU369" s="189"/>
      <c r="BV369" s="189"/>
      <c r="BW369" s="189"/>
      <c r="BX369" s="189"/>
      <c r="BY369" s="189"/>
      <c r="BZ369" s="189"/>
      <c r="CA369" s="189"/>
      <c r="CB369" s="189"/>
      <c r="CC369" s="189"/>
      <c r="CD369" s="189"/>
      <c r="CE369" s="189"/>
      <c r="CF369" s="189"/>
      <c r="CG369" s="189"/>
      <c r="CH369" s="189"/>
      <c r="CI369" s="189"/>
      <c r="CJ369" s="189"/>
      <c r="CK369" s="189"/>
      <c r="CL369" s="189"/>
      <c r="CM369" s="189"/>
      <c r="CN369" s="189"/>
      <c r="CO369" s="189"/>
      <c r="CP369" s="189"/>
      <c r="CQ369" s="189"/>
      <c r="CR369" s="189"/>
      <c r="CS369" s="189"/>
      <c r="CT369" s="189"/>
      <c r="CU369" s="189"/>
      <c r="CV369" s="189"/>
      <c r="CW369" s="189"/>
      <c r="CX369" s="189"/>
      <c r="CY369" s="189"/>
      <c r="CZ369" s="189"/>
      <c r="DA369" s="189"/>
      <c r="DB369" s="189"/>
      <c r="DC369" s="189"/>
      <c r="DD369" s="189"/>
      <c r="DE369" s="189"/>
      <c r="DF369" s="189"/>
      <c r="DG369" s="189"/>
      <c r="DH369" s="189"/>
      <c r="DI369" s="189"/>
      <c r="DJ369" s="189"/>
      <c r="DK369" s="189"/>
      <c r="DL369" s="189"/>
      <c r="DM369" s="189"/>
      <c r="DN369" s="189"/>
      <c r="DO369" s="189"/>
      <c r="DP369" s="189"/>
      <c r="DQ369" s="189"/>
      <c r="DR369" s="189"/>
      <c r="DS369" s="189"/>
      <c r="DT369" s="189"/>
      <c r="DU369" s="189"/>
      <c r="DV369" s="189"/>
      <c r="DW369" s="189"/>
      <c r="DX369" s="189"/>
      <c r="DY369" s="189"/>
      <c r="DZ369" s="189"/>
      <c r="EA369" s="189"/>
      <c r="EB369" s="189"/>
      <c r="EC369" s="189"/>
      <c r="ED369" s="189"/>
      <c r="EE369" s="189"/>
      <c r="EF369" s="189"/>
      <c r="EG369" s="189"/>
      <c r="EH369" s="189"/>
      <c r="EI369" s="189"/>
      <c r="EJ369" s="189"/>
      <c r="EK369" s="189"/>
      <c r="EL369" s="189"/>
      <c r="EM369" s="189"/>
      <c r="EN369" s="189"/>
      <c r="EO369" s="189"/>
      <c r="EP369" s="189"/>
      <c r="EQ369" s="189"/>
      <c r="ER369" s="189"/>
      <c r="ES369" s="189"/>
      <c r="ET369" s="189"/>
      <c r="EU369" s="189"/>
      <c r="EV369" s="189"/>
      <c r="EW369" s="189"/>
      <c r="EX369" s="189"/>
      <c r="EY369" s="189"/>
      <c r="EZ369" s="189"/>
      <c r="FA369" s="189"/>
      <c r="FB369" s="189"/>
      <c r="FC369" s="189"/>
      <c r="FD369" s="189"/>
      <c r="FE369" s="189"/>
      <c r="FF369" s="189"/>
      <c r="FG369" s="189"/>
      <c r="FH369" s="189"/>
      <c r="FI369" s="189"/>
      <c r="FJ369" s="189"/>
      <c r="FK369" s="189"/>
      <c r="FL369" s="189"/>
      <c r="FM369" s="189"/>
      <c r="FN369" s="189"/>
      <c r="FO369" s="189"/>
      <c r="FP369" s="189"/>
      <c r="FQ369" s="189"/>
      <c r="FR369" s="189"/>
      <c r="FS369" s="189"/>
      <c r="FT369" s="189"/>
      <c r="FU369" s="189"/>
      <c r="FV369" s="189"/>
      <c r="FW369" s="189"/>
      <c r="FX369" s="189"/>
      <c r="FY369" s="189"/>
      <c r="FZ369" s="189"/>
      <c r="GA369" s="189"/>
      <c r="GB369" s="189"/>
      <c r="GC369" s="189"/>
      <c r="GD369" s="189"/>
      <c r="GE369" s="189"/>
      <c r="GF369" s="189"/>
      <c r="GG369" s="189"/>
      <c r="GH369" s="189"/>
      <c r="GI369" s="189"/>
      <c r="GJ369" s="189"/>
      <c r="GK369" s="189"/>
      <c r="GL369" s="189"/>
      <c r="GM369" s="189"/>
      <c r="GN369" s="189"/>
      <c r="GO369" s="189"/>
      <c r="GP369" s="189"/>
      <c r="GQ369" s="189"/>
      <c r="GR369" s="189"/>
      <c r="GS369" s="189"/>
      <c r="GT369" s="189"/>
      <c r="GU369" s="189"/>
      <c r="GV369" s="189"/>
      <c r="GW369" s="189"/>
      <c r="GX369" s="189"/>
      <c r="GY369" s="189"/>
      <c r="GZ369" s="189"/>
      <c r="HA369" s="189"/>
      <c r="HB369" s="189"/>
      <c r="HC369" s="189"/>
      <c r="HD369" s="189"/>
      <c r="HE369" s="189"/>
      <c r="HF369" s="189"/>
      <c r="HG369" s="189"/>
      <c r="HH369" s="189"/>
      <c r="HI369" s="189"/>
      <c r="HJ369" s="189"/>
      <c r="HK369" s="189"/>
      <c r="HL369" s="189"/>
      <c r="HM369" s="189"/>
      <c r="HN369" s="189"/>
      <c r="HO369" s="189"/>
      <c r="HP369" s="189"/>
      <c r="HQ369" s="189"/>
      <c r="HR369" s="189"/>
      <c r="HS369" s="189"/>
      <c r="HT369" s="189"/>
      <c r="HU369" s="189"/>
      <c r="HV369" s="189"/>
      <c r="HW369" s="189"/>
      <c r="HX369" s="189"/>
      <c r="HY369" s="189"/>
      <c r="HZ369" s="189"/>
      <c r="IA369" s="189"/>
      <c r="IB369" s="189"/>
      <c r="IC369" s="189"/>
      <c r="ID369" s="189"/>
      <c r="IE369" s="189"/>
      <c r="IF369" s="189"/>
      <c r="IG369" s="189"/>
      <c r="IH369" s="189"/>
      <c r="II369" s="189"/>
      <c r="IJ369" s="189"/>
      <c r="IK369" s="189"/>
      <c r="IL369" s="189"/>
      <c r="IM369" s="189"/>
      <c r="IN369" s="189"/>
      <c r="IO369" s="189"/>
      <c r="IP369" s="189"/>
      <c r="IQ369" s="189"/>
      <c r="IR369" s="189"/>
      <c r="IS369" s="189"/>
      <c r="IT369" s="189"/>
      <c r="IU369" s="189"/>
      <c r="IV369" s="189"/>
      <c r="IW369" s="189"/>
      <c r="IX369" s="189"/>
      <c r="IY369" s="189"/>
      <c r="IZ369" s="189"/>
      <c r="JA369" s="189"/>
      <c r="JB369" s="189"/>
      <c r="JC369" s="189"/>
      <c r="JD369" s="189"/>
      <c r="JE369" s="189"/>
      <c r="JF369" s="189"/>
      <c r="JG369" s="189"/>
      <c r="JH369" s="189"/>
      <c r="JI369" s="189"/>
      <c r="JJ369" s="189"/>
      <c r="JK369" s="189"/>
      <c r="JL369" s="189"/>
      <c r="JM369" s="189"/>
      <c r="JN369" s="189"/>
      <c r="JO369" s="189"/>
      <c r="JP369" s="189"/>
      <c r="JQ369" s="189"/>
      <c r="JR369" s="189"/>
      <c r="JS369" s="189"/>
      <c r="JT369" s="189"/>
      <c r="JU369" s="189"/>
      <c r="JV369" s="189"/>
      <c r="JW369" s="189"/>
      <c r="JX369" s="189"/>
      <c r="JY369" s="189"/>
      <c r="JZ369" s="189"/>
      <c r="KA369" s="189"/>
      <c r="KB369" s="189"/>
      <c r="KC369" s="189"/>
      <c r="KD369" s="189"/>
      <c r="KE369" s="189"/>
      <c r="KF369" s="189"/>
      <c r="KG369" s="189"/>
      <c r="KH369" s="189"/>
      <c r="KI369" s="189"/>
      <c r="KJ369" s="189"/>
      <c r="KK369" s="189"/>
      <c r="KL369" s="189"/>
      <c r="KM369" s="189"/>
      <c r="KN369" s="189"/>
      <c r="KO369" s="189"/>
      <c r="KP369" s="189"/>
      <c r="KQ369" s="189"/>
      <c r="KR369" s="189"/>
      <c r="KS369" s="189"/>
      <c r="KT369" s="189"/>
      <c r="KU369" s="189"/>
      <c r="KV369" s="189"/>
      <c r="KW369" s="189"/>
      <c r="KX369" s="189"/>
      <c r="KY369" s="189"/>
      <c r="KZ369" s="189"/>
      <c r="LA369" s="189"/>
      <c r="LB369" s="189"/>
      <c r="LC369" s="189"/>
      <c r="LD369" s="189"/>
      <c r="LE369" s="189"/>
      <c r="LF369" s="189"/>
      <c r="LG369" s="189"/>
      <c r="LH369" s="189"/>
      <c r="LI369" s="189"/>
      <c r="LJ369" s="189"/>
      <c r="LK369" s="189"/>
      <c r="LL369" s="189"/>
      <c r="LM369" s="189"/>
      <c r="LN369" s="189"/>
      <c r="LO369" s="189"/>
      <c r="LP369" s="189"/>
      <c r="LQ369" s="189"/>
      <c r="LR369" s="189"/>
      <c r="LS369" s="189"/>
      <c r="LT369" s="189"/>
      <c r="LU369" s="189"/>
      <c r="LV369" s="189"/>
      <c r="LW369" s="189"/>
      <c r="LX369" s="189"/>
      <c r="LY369" s="189"/>
      <c r="LZ369" s="189"/>
      <c r="MA369" s="189"/>
      <c r="MB369" s="189"/>
      <c r="MC369" s="189"/>
      <c r="MD369" s="189"/>
      <c r="ME369" s="189"/>
      <c r="MF369" s="189"/>
      <c r="MG369" s="189"/>
      <c r="MH369" s="189"/>
      <c r="MI369" s="189"/>
      <c r="MJ369" s="189"/>
      <c r="MK369" s="189"/>
      <c r="ML369" s="189"/>
      <c r="MM369" s="189"/>
      <c r="MN369" s="189"/>
      <c r="MO369" s="189"/>
      <c r="MP369" s="189"/>
      <c r="MQ369" s="189"/>
      <c r="MR369" s="189"/>
      <c r="MS369" s="189"/>
      <c r="MT369" s="189"/>
      <c r="MU369" s="189"/>
      <c r="MV369" s="189"/>
      <c r="MW369" s="189"/>
      <c r="MX369" s="189"/>
      <c r="MY369" s="189"/>
      <c r="MZ369" s="189"/>
      <c r="NA369" s="189"/>
      <c r="NB369" s="189"/>
      <c r="NC369" s="189"/>
      <c r="ND369" s="189"/>
      <c r="NE369" s="189"/>
      <c r="NF369" s="189"/>
      <c r="NG369" s="189"/>
      <c r="NH369" s="189"/>
      <c r="NI369" s="189"/>
      <c r="NJ369" s="189"/>
      <c r="NK369" s="189"/>
      <c r="NL369" s="189"/>
      <c r="NM369" s="189"/>
      <c r="NN369" s="189"/>
      <c r="NO369" s="189"/>
      <c r="NP369" s="189"/>
      <c r="NQ369" s="189"/>
      <c r="NR369" s="189"/>
      <c r="NS369" s="189"/>
      <c r="NT369" s="189"/>
      <c r="NU369" s="189"/>
      <c r="NV369" s="189"/>
      <c r="NW369" s="189"/>
      <c r="NX369" s="189"/>
      <c r="NY369" s="189"/>
      <c r="NZ369" s="189"/>
      <c r="OA369" s="189"/>
      <c r="OB369" s="189"/>
      <c r="OC369" s="189"/>
      <c r="OD369" s="189"/>
      <c r="OE369" s="189"/>
      <c r="OF369" s="189"/>
      <c r="OG369" s="189"/>
      <c r="OH369" s="189"/>
      <c r="OI369" s="189"/>
      <c r="OJ369" s="189"/>
      <c r="OK369" s="189"/>
      <c r="OL369" s="189"/>
      <c r="OM369" s="189"/>
      <c r="ON369" s="189"/>
      <c r="OO369" s="189"/>
      <c r="OP369" s="189"/>
      <c r="OQ369" s="189"/>
      <c r="OR369" s="189"/>
      <c r="OS369" s="189"/>
      <c r="OT369" s="189"/>
      <c r="OU369" s="189"/>
      <c r="OV369" s="189"/>
      <c r="OW369" s="189"/>
      <c r="OX369" s="189"/>
      <c r="OY369" s="189"/>
      <c r="OZ369" s="189"/>
      <c r="PA369" s="189"/>
      <c r="PB369" s="189"/>
      <c r="PC369" s="189"/>
      <c r="PD369" s="189"/>
      <c r="PE369" s="189"/>
      <c r="PF369" s="189"/>
      <c r="PG369" s="189"/>
      <c r="PH369" s="189"/>
      <c r="PI369" s="189"/>
      <c r="PJ369" s="189"/>
      <c r="PK369" s="189"/>
      <c r="PL369" s="189"/>
      <c r="PM369" s="189"/>
      <c r="PN369" s="189"/>
      <c r="PO369" s="189"/>
      <c r="PP369" s="189"/>
      <c r="PQ369" s="189"/>
      <c r="PR369" s="189"/>
      <c r="PS369" s="189"/>
      <c r="PT369" s="189"/>
      <c r="PU369" s="189"/>
      <c r="PV369" s="189"/>
      <c r="PW369" s="189"/>
      <c r="PX369" s="189"/>
      <c r="PY369" s="189"/>
      <c r="PZ369" s="189"/>
      <c r="QA369" s="189"/>
      <c r="QB369" s="189"/>
      <c r="QC369" s="189"/>
      <c r="QD369" s="189"/>
      <c r="QE369" s="189"/>
      <c r="QF369" s="189"/>
      <c r="QG369" s="189"/>
      <c r="QH369" s="189"/>
      <c r="QI369" s="189"/>
      <c r="QJ369" s="189"/>
      <c r="QK369" s="189"/>
      <c r="QL369" s="189"/>
      <c r="QM369" s="189"/>
      <c r="QN369" s="189"/>
      <c r="QO369" s="189"/>
      <c r="QP369" s="189"/>
      <c r="QQ369" s="189"/>
      <c r="QR369" s="189"/>
      <c r="QS369" s="189"/>
      <c r="QT369" s="189"/>
      <c r="QU369" s="189"/>
      <c r="QV369" s="189"/>
      <c r="QW369" s="189"/>
      <c r="QX369" s="189"/>
      <c r="QY369" s="189"/>
      <c r="QZ369" s="189"/>
      <c r="RA369" s="189"/>
      <c r="RB369" s="189"/>
      <c r="RC369" s="189"/>
      <c r="RD369" s="189"/>
      <c r="RE369" s="189"/>
      <c r="RF369" s="189"/>
      <c r="RG369" s="189"/>
      <c r="RH369" s="189"/>
      <c r="RI369" s="189"/>
      <c r="RJ369" s="189"/>
      <c r="RK369" s="189"/>
      <c r="RL369" s="189"/>
      <c r="RM369" s="189"/>
      <c r="RN369" s="189"/>
      <c r="RO369" s="189"/>
      <c r="RP369" s="189"/>
      <c r="RQ369" s="189"/>
      <c r="RR369" s="189"/>
      <c r="RS369" s="189"/>
      <c r="RT369" s="189"/>
      <c r="RU369" s="189"/>
      <c r="RV369" s="189"/>
      <c r="RW369" s="189"/>
      <c r="RX369" s="189"/>
      <c r="RY369" s="189"/>
      <c r="RZ369" s="189"/>
      <c r="SA369" s="189"/>
      <c r="SB369" s="189"/>
      <c r="SC369" s="189"/>
      <c r="SD369" s="189"/>
      <c r="SE369" s="189"/>
      <c r="SF369" s="189"/>
      <c r="SG369" s="189"/>
      <c r="SH369" s="189"/>
      <c r="SI369" s="189"/>
      <c r="SJ369" s="189"/>
      <c r="SK369" s="189"/>
      <c r="SL369" s="189"/>
      <c r="SM369" s="189"/>
      <c r="SN369" s="189"/>
      <c r="SO369" s="189"/>
      <c r="SP369" s="189"/>
      <c r="SQ369" s="189"/>
      <c r="SR369" s="189"/>
      <c r="SS369" s="189"/>
      <c r="ST369" s="189"/>
      <c r="SU369" s="189"/>
      <c r="SV369" s="189"/>
      <c r="SW369" s="189"/>
      <c r="SX369" s="189"/>
      <c r="SY369" s="189"/>
      <c r="SZ369" s="189"/>
      <c r="TA369" s="189"/>
      <c r="TB369" s="189"/>
      <c r="TC369" s="189"/>
      <c r="TD369" s="189"/>
      <c r="TE369" s="189"/>
      <c r="TF369" s="189"/>
      <c r="TG369" s="189"/>
      <c r="TH369" s="189"/>
      <c r="TI369" s="189"/>
      <c r="TJ369" s="189"/>
      <c r="TK369" s="189"/>
      <c r="TL369" s="189"/>
      <c r="TM369" s="189"/>
      <c r="TN369" s="189"/>
      <c r="TO369" s="189"/>
      <c r="TP369" s="189"/>
      <c r="TQ369" s="189"/>
      <c r="TR369" s="189"/>
      <c r="TS369" s="189"/>
      <c r="TT369" s="189"/>
      <c r="TU369" s="189"/>
      <c r="TV369" s="189"/>
      <c r="TW369" s="189"/>
      <c r="TX369" s="189"/>
      <c r="TY369" s="189"/>
      <c r="TZ369" s="189"/>
      <c r="UA369" s="189"/>
      <c r="UB369" s="189"/>
      <c r="UC369" s="189"/>
      <c r="UD369" s="189"/>
      <c r="UE369" s="189"/>
      <c r="UF369" s="189"/>
      <c r="UG369" s="189"/>
      <c r="UH369" s="189"/>
      <c r="UI369" s="189"/>
      <c r="UJ369" s="189"/>
      <c r="UK369" s="189"/>
      <c r="UL369" s="189"/>
      <c r="UM369" s="189"/>
      <c r="UN369" s="189"/>
      <c r="UO369" s="189"/>
      <c r="UP369" s="189"/>
      <c r="UQ369" s="189"/>
      <c r="UR369" s="189"/>
      <c r="US369" s="189"/>
      <c r="UT369" s="189"/>
      <c r="UU369" s="189"/>
      <c r="UV369" s="189"/>
      <c r="UW369" s="189"/>
      <c r="UX369" s="189"/>
      <c r="UY369" s="189"/>
      <c r="UZ369" s="189"/>
      <c r="VA369" s="189"/>
      <c r="VB369" s="189"/>
      <c r="VC369" s="189"/>
      <c r="VD369" s="189"/>
      <c r="VE369" s="189"/>
      <c r="VF369" s="189"/>
      <c r="VG369" s="189"/>
      <c r="VH369" s="189"/>
      <c r="VI369" s="189"/>
      <c r="VJ369" s="189"/>
      <c r="VK369" s="189"/>
      <c r="VL369" s="189"/>
      <c r="VM369" s="189"/>
      <c r="VN369" s="189"/>
      <c r="VO369" s="189"/>
      <c r="VP369" s="189"/>
      <c r="VQ369" s="189"/>
      <c r="VR369" s="189"/>
      <c r="VS369" s="189"/>
      <c r="VT369" s="189"/>
      <c r="VU369" s="189"/>
      <c r="VV369" s="189"/>
      <c r="VW369" s="189"/>
      <c r="VX369" s="189"/>
      <c r="VY369" s="189"/>
      <c r="VZ369" s="189"/>
      <c r="WA369" s="189"/>
      <c r="WB369" s="189"/>
      <c r="WC369" s="189"/>
      <c r="WD369" s="189"/>
      <c r="WE369" s="189"/>
      <c r="WF369" s="189"/>
      <c r="WG369" s="189"/>
      <c r="WH369" s="189"/>
      <c r="WI369" s="189"/>
      <c r="WJ369" s="189"/>
      <c r="WK369" s="189"/>
      <c r="WL369" s="189"/>
      <c r="WM369" s="189"/>
      <c r="WN369" s="189"/>
      <c r="WO369" s="189"/>
      <c r="WP369" s="189"/>
      <c r="WQ369" s="189"/>
      <c r="WR369" s="189"/>
      <c r="WS369" s="189"/>
      <c r="WT369" s="189"/>
      <c r="WU369" s="189"/>
      <c r="WV369" s="189"/>
      <c r="WW369" s="189"/>
      <c r="WX369" s="189"/>
      <c r="WY369" s="189"/>
      <c r="WZ369" s="189"/>
      <c r="XA369" s="189"/>
      <c r="XB369" s="189"/>
      <c r="XC369" s="189"/>
      <c r="XD369" s="189"/>
      <c r="XE369" s="189"/>
      <c r="XF369" s="189"/>
      <c r="XG369" s="189"/>
      <c r="XH369" s="189"/>
      <c r="XI369" s="189"/>
      <c r="XJ369" s="189"/>
      <c r="XK369" s="189"/>
      <c r="XL369" s="189"/>
      <c r="XM369" s="189"/>
      <c r="XN369" s="189"/>
      <c r="XO369" s="189"/>
      <c r="XP369" s="189"/>
      <c r="XQ369" s="189"/>
      <c r="XR369" s="189"/>
      <c r="XS369" s="189"/>
      <c r="XT369" s="189"/>
      <c r="XU369" s="189"/>
      <c r="XV369" s="189"/>
      <c r="XW369" s="189"/>
      <c r="XX369" s="189"/>
      <c r="XY369" s="189"/>
      <c r="XZ369" s="189"/>
      <c r="YA369" s="189"/>
      <c r="YB369" s="189"/>
      <c r="YC369" s="189"/>
      <c r="YD369" s="189"/>
      <c r="YE369" s="189"/>
      <c r="YF369" s="189"/>
      <c r="YG369" s="189"/>
      <c r="YH369" s="189"/>
      <c r="YI369" s="189"/>
      <c r="YJ369" s="189"/>
      <c r="YK369" s="189"/>
      <c r="YL369" s="189"/>
      <c r="YM369" s="189"/>
      <c r="YN369" s="189"/>
      <c r="YO369" s="189"/>
      <c r="YP369" s="189"/>
      <c r="YQ369" s="189"/>
      <c r="YR369" s="189"/>
      <c r="YS369" s="189"/>
      <c r="YT369" s="189"/>
      <c r="YU369" s="189"/>
      <c r="YV369" s="189"/>
      <c r="YW369" s="189"/>
      <c r="YX369" s="189"/>
      <c r="YY369" s="189"/>
      <c r="YZ369" s="189"/>
      <c r="ZA369" s="189"/>
      <c r="ZB369" s="189"/>
      <c r="ZC369" s="189"/>
      <c r="ZD369" s="189"/>
      <c r="ZE369" s="189"/>
      <c r="ZF369" s="189"/>
      <c r="ZG369" s="189"/>
      <c r="ZH369" s="189"/>
      <c r="ZI369" s="189"/>
      <c r="ZJ369" s="189"/>
      <c r="ZK369" s="189"/>
      <c r="ZL369" s="189"/>
      <c r="ZM369" s="189"/>
      <c r="ZN369" s="189"/>
      <c r="ZO369" s="189"/>
      <c r="ZP369" s="189"/>
      <c r="ZQ369" s="189"/>
      <c r="ZR369" s="189"/>
      <c r="ZS369" s="189"/>
      <c r="ZT369" s="189"/>
      <c r="ZU369" s="189"/>
      <c r="ZV369" s="189"/>
      <c r="ZW369" s="189"/>
      <c r="ZX369" s="189"/>
      <c r="ZY369" s="189"/>
      <c r="ZZ369" s="189"/>
      <c r="AAA369" s="189"/>
      <c r="AAB369" s="189"/>
      <c r="AAC369" s="189"/>
      <c r="AAD369" s="189"/>
      <c r="AAE369" s="189"/>
      <c r="AAF369" s="189"/>
      <c r="AAG369" s="189"/>
      <c r="AAH369" s="189"/>
      <c r="AAI369" s="189"/>
      <c r="AAJ369" s="189"/>
      <c r="AAK369" s="189"/>
      <c r="AAL369" s="189"/>
      <c r="AAM369" s="189"/>
      <c r="AAN369" s="189"/>
      <c r="AAO369" s="189"/>
      <c r="AAP369" s="189"/>
      <c r="AAQ369" s="189"/>
      <c r="AAR369" s="189"/>
      <c r="AAS369" s="189"/>
      <c r="AAT369" s="189"/>
      <c r="AAU369" s="189"/>
      <c r="AAV369" s="189"/>
      <c r="AAW369" s="189"/>
      <c r="AAX369" s="189"/>
      <c r="AAY369" s="189"/>
      <c r="AAZ369" s="189"/>
      <c r="ABA369" s="189"/>
      <c r="ABB369" s="189"/>
      <c r="ABC369" s="189"/>
      <c r="ABD369" s="189"/>
      <c r="ABE369" s="189"/>
      <c r="ABF369" s="189"/>
      <c r="ABG369" s="189"/>
      <c r="ABH369" s="189"/>
      <c r="ABI369" s="189"/>
      <c r="ABJ369" s="189"/>
      <c r="ABK369" s="189"/>
      <c r="ABL369" s="189"/>
      <c r="ABM369" s="189"/>
      <c r="ABN369" s="189"/>
      <c r="ABO369" s="189"/>
      <c r="ABP369" s="189"/>
      <c r="ABQ369" s="189"/>
      <c r="ABR369" s="189"/>
      <c r="ABS369" s="189"/>
      <c r="ABT369" s="189"/>
      <c r="ABU369" s="189"/>
      <c r="ABV369" s="189"/>
      <c r="ABW369" s="189"/>
      <c r="ABX369" s="189"/>
      <c r="ABY369" s="189"/>
      <c r="ABZ369" s="189"/>
      <c r="ACA369" s="189"/>
      <c r="ACB369" s="189"/>
      <c r="ACC369" s="189"/>
      <c r="ACD369" s="189"/>
      <c r="ACE369" s="189"/>
      <c r="ACF369" s="189"/>
      <c r="ACG369" s="189"/>
      <c r="ACH369" s="189"/>
      <c r="ACI369" s="189"/>
      <c r="ACJ369" s="189"/>
      <c r="ACK369" s="189"/>
      <c r="ACL369" s="189"/>
      <c r="ACM369" s="189"/>
      <c r="ACN369" s="189"/>
      <c r="ACO369" s="189"/>
      <c r="ACP369" s="189"/>
      <c r="ACQ369" s="189"/>
      <c r="ACR369" s="189"/>
      <c r="ACS369" s="189"/>
      <c r="ACT369" s="189"/>
      <c r="ACU369" s="189"/>
      <c r="ACV369" s="189"/>
      <c r="ACW369" s="189"/>
      <c r="ACX369" s="189"/>
      <c r="ACY369" s="189"/>
      <c r="ACZ369" s="189"/>
      <c r="ADA369" s="189"/>
      <c r="ADB369" s="189"/>
      <c r="ADC369" s="189"/>
      <c r="ADD369" s="189"/>
      <c r="ADE369" s="189"/>
      <c r="ADF369" s="189"/>
      <c r="ADG369" s="189"/>
      <c r="ADH369" s="189"/>
      <c r="ADI369" s="189"/>
      <c r="ADJ369" s="189"/>
      <c r="ADK369" s="189"/>
      <c r="ADL369" s="189"/>
      <c r="ADM369" s="189"/>
      <c r="ADN369" s="189"/>
      <c r="ADO369" s="189"/>
      <c r="ADP369" s="189"/>
      <c r="ADQ369" s="189"/>
      <c r="ADR369" s="189"/>
      <c r="ADS369" s="189"/>
      <c r="ADT369" s="189"/>
      <c r="ADU369" s="189"/>
      <c r="ADV369" s="189"/>
      <c r="ADW369" s="189"/>
      <c r="ADX369" s="189"/>
      <c r="ADY369" s="189"/>
      <c r="ADZ369" s="189"/>
      <c r="AEA369" s="189"/>
      <c r="AEB369" s="189"/>
      <c r="AEC369" s="189"/>
      <c r="AED369" s="189"/>
      <c r="AEE369" s="189"/>
      <c r="AEF369" s="189"/>
      <c r="AEG369" s="189"/>
      <c r="AEH369" s="189"/>
      <c r="AEI369" s="189"/>
      <c r="AEJ369" s="189"/>
      <c r="AEK369" s="189"/>
      <c r="AEL369" s="189"/>
      <c r="AEM369" s="189"/>
      <c r="AEN369" s="189"/>
      <c r="AEO369" s="189"/>
      <c r="AEP369" s="189"/>
      <c r="AEQ369" s="189"/>
      <c r="AER369" s="189"/>
      <c r="AES369" s="189"/>
      <c r="AET369" s="189"/>
      <c r="AEU369" s="189"/>
      <c r="AEV369" s="189"/>
      <c r="AEW369" s="189"/>
      <c r="AEX369" s="189"/>
      <c r="AEY369" s="189"/>
      <c r="AEZ369" s="189"/>
      <c r="AFA369" s="189"/>
      <c r="AFB369" s="189"/>
      <c r="AFC369" s="189"/>
      <c r="AFD369" s="189"/>
      <c r="AFE369" s="189"/>
      <c r="AFF369" s="189"/>
      <c r="AFG369" s="189"/>
      <c r="AFH369" s="189"/>
      <c r="AFI369" s="189"/>
      <c r="AFJ369" s="189"/>
      <c r="AFK369" s="189"/>
      <c r="AFL369" s="189"/>
      <c r="AFM369" s="189"/>
      <c r="AFN369" s="189"/>
      <c r="AFO369" s="189"/>
      <c r="AFP369" s="189"/>
      <c r="AFQ369" s="189"/>
      <c r="AFR369" s="189"/>
      <c r="AFS369" s="189"/>
      <c r="AFT369" s="189"/>
      <c r="AFU369" s="189"/>
      <c r="AFV369" s="189"/>
      <c r="AFW369" s="189"/>
      <c r="AFX369" s="189"/>
      <c r="AFY369" s="189"/>
      <c r="AFZ369" s="189"/>
      <c r="AGA369" s="189"/>
      <c r="AGB369" s="189"/>
      <c r="AGC369" s="189"/>
      <c r="AGD369" s="189"/>
      <c r="AGE369" s="189"/>
      <c r="AGF369" s="189"/>
      <c r="AGG369" s="189"/>
      <c r="AGH369" s="189"/>
      <c r="AGI369" s="189"/>
      <c r="AGJ369" s="189"/>
      <c r="AGK369" s="189"/>
      <c r="AGL369" s="189"/>
      <c r="AGM369" s="189"/>
      <c r="AGN369" s="189"/>
      <c r="AGO369" s="189"/>
      <c r="AGP369" s="189"/>
      <c r="AGQ369" s="189"/>
      <c r="AGR369" s="189"/>
      <c r="AGS369" s="189"/>
      <c r="AGT369" s="189"/>
      <c r="AGU369" s="189"/>
      <c r="AGV369" s="189"/>
      <c r="AGW369" s="189"/>
      <c r="AGX369" s="189"/>
      <c r="AGY369" s="189"/>
      <c r="AGZ369" s="189"/>
      <c r="AHA369" s="189"/>
      <c r="AHB369" s="189"/>
      <c r="AHC369" s="189"/>
      <c r="AHD369" s="189"/>
      <c r="AHE369" s="189"/>
      <c r="AHF369" s="189"/>
      <c r="AHG369" s="189"/>
      <c r="AHH369" s="189"/>
      <c r="AHI369" s="189"/>
      <c r="AHJ369" s="189"/>
      <c r="AHK369" s="189"/>
      <c r="AHL369" s="189"/>
      <c r="AHM369" s="189"/>
      <c r="AHN369" s="189"/>
      <c r="AHO369" s="189"/>
      <c r="AHP369" s="189"/>
      <c r="AHQ369" s="189"/>
      <c r="AHR369" s="189"/>
      <c r="AHS369" s="189"/>
      <c r="AHT369" s="189"/>
      <c r="AHU369" s="189"/>
      <c r="AHV369" s="189"/>
      <c r="AHW369" s="189"/>
      <c r="AHX369" s="189"/>
      <c r="AHY369" s="189"/>
      <c r="AHZ369" s="189"/>
      <c r="AIA369" s="189"/>
      <c r="AIB369" s="189"/>
      <c r="AIC369" s="189"/>
      <c r="AID369" s="189"/>
      <c r="AIE369" s="189"/>
      <c r="AIF369" s="189"/>
      <c r="AIG369" s="189"/>
      <c r="AIH369" s="189"/>
      <c r="AII369" s="189"/>
      <c r="AIJ369" s="189"/>
      <c r="AIK369" s="189"/>
      <c r="AIL369" s="189"/>
      <c r="AIM369" s="189"/>
      <c r="AIN369" s="189"/>
      <c r="AIO369" s="189"/>
      <c r="AIP369" s="189"/>
      <c r="AIQ369" s="189"/>
      <c r="AIR369" s="189"/>
      <c r="AIS369" s="189"/>
      <c r="AIT369" s="189"/>
      <c r="AIU369" s="189"/>
      <c r="AIV369" s="189"/>
      <c r="AIW369" s="189"/>
      <c r="AIX369" s="189"/>
      <c r="AIY369" s="189"/>
      <c r="AIZ369" s="189"/>
      <c r="AJA369" s="189"/>
      <c r="AJB369" s="189"/>
      <c r="AJC369" s="189"/>
      <c r="AJD369" s="189"/>
      <c r="AJE369" s="189"/>
      <c r="AJF369" s="189"/>
      <c r="AJG369" s="189"/>
      <c r="AJH369" s="189"/>
      <c r="AJI369" s="189"/>
      <c r="AJJ369" s="189"/>
      <c r="AJK369" s="189"/>
      <c r="AJL369" s="189"/>
      <c r="AJM369" s="189"/>
      <c r="AJN369" s="189"/>
      <c r="AJO369" s="189"/>
      <c r="AJP369" s="189"/>
      <c r="AJQ369" s="189"/>
      <c r="AJR369" s="189"/>
      <c r="AJS369" s="189"/>
      <c r="AJT369" s="189"/>
      <c r="AJU369" s="189"/>
      <c r="AJV369" s="189"/>
      <c r="AJW369" s="189"/>
      <c r="AJX369" s="189"/>
      <c r="AJY369" s="189"/>
      <c r="AJZ369" s="189"/>
      <c r="AKA369" s="189"/>
      <c r="AKB369" s="189"/>
      <c r="AKC369" s="189"/>
      <c r="AKD369" s="189"/>
      <c r="AKE369" s="189"/>
      <c r="AKF369" s="189"/>
      <c r="AKG369" s="189"/>
      <c r="AKH369" s="189"/>
      <c r="AKI369" s="189"/>
      <c r="AKJ369" s="189"/>
      <c r="AKK369" s="189"/>
      <c r="AKL369" s="189"/>
      <c r="AKM369" s="189"/>
      <c r="AKN369" s="189"/>
      <c r="AKO369" s="189"/>
      <c r="AKP369" s="189"/>
      <c r="AKQ369" s="189"/>
      <c r="AKR369" s="189"/>
      <c r="AKS369" s="189"/>
      <c r="AKT369" s="189"/>
      <c r="AKU369" s="189"/>
      <c r="AKV369" s="189"/>
      <c r="AKW369" s="189"/>
      <c r="AKX369" s="189"/>
      <c r="AKY369" s="189"/>
      <c r="AKZ369" s="189"/>
      <c r="ALA369" s="189"/>
      <c r="ALB369" s="189"/>
      <c r="ALC369" s="189"/>
      <c r="ALD369" s="189"/>
      <c r="ALE369" s="189"/>
      <c r="ALF369" s="189"/>
      <c r="ALG369" s="189"/>
      <c r="ALH369" s="189"/>
      <c r="ALI369" s="189"/>
      <c r="ALJ369" s="189"/>
      <c r="ALK369" s="189"/>
      <c r="ALL369" s="189"/>
      <c r="ALM369" s="189"/>
      <c r="ALN369" s="189"/>
      <c r="ALO369" s="189"/>
      <c r="ALP369" s="189"/>
      <c r="ALQ369" s="189"/>
      <c r="ALR369" s="189"/>
      <c r="ALS369" s="189"/>
      <c r="ALT369" s="189"/>
      <c r="ALU369" s="189"/>
      <c r="ALV369" s="189"/>
      <c r="ALW369" s="189"/>
      <c r="ALX369" s="189"/>
      <c r="ALY369" s="189"/>
      <c r="ALZ369" s="189"/>
      <c r="AMA369" s="189"/>
      <c r="AMB369" s="189"/>
      <c r="AMC369" s="189"/>
      <c r="AMD369" s="189"/>
      <c r="AME369" s="189"/>
      <c r="AMF369" s="189"/>
      <c r="AMG369" s="189"/>
      <c r="AMH369" s="189"/>
      <c r="AMI369" s="189"/>
      <c r="AMJ369" s="189"/>
    </row>
    <row r="370" s="226" customFormat="true" ht="64.5" hidden="false" customHeight="true" outlineLevel="0" collapsed="false">
      <c r="A370" s="184"/>
      <c r="B370" s="191"/>
      <c r="C370" s="183"/>
      <c r="D370" s="184"/>
      <c r="E370" s="184"/>
      <c r="F370" s="183"/>
      <c r="G370" s="186"/>
      <c r="H370" s="227"/>
      <c r="I370" s="186" t="s">
        <v>1842</v>
      </c>
      <c r="J370" s="184" t="s">
        <v>6</v>
      </c>
      <c r="K370" s="187" t="s">
        <v>1843</v>
      </c>
      <c r="L370" s="186" t="str">
        <f aca="false">VLOOKUP(MID(K370,1,4),CódigosRetorno!$A$2:$B$1795,2,FALSE())</f>
        <v>La sumatoria del total del importe del tributo Otros tributos de línea no corresponden al total</v>
      </c>
      <c r="M370" s="184" t="s">
        <v>8</v>
      </c>
      <c r="N370" s="188"/>
      <c r="O370" s="189"/>
      <c r="P370" s="189"/>
      <c r="Q370" s="189"/>
      <c r="R370" s="189"/>
      <c r="S370" s="189"/>
      <c r="T370" s="189"/>
      <c r="U370" s="189"/>
      <c r="V370" s="189"/>
      <c r="W370" s="189"/>
      <c r="X370" s="189"/>
      <c r="Y370" s="189"/>
      <c r="Z370" s="189"/>
      <c r="AA370" s="189"/>
      <c r="AB370" s="189"/>
      <c r="AC370" s="189"/>
      <c r="AD370" s="189"/>
      <c r="AE370" s="189"/>
      <c r="AF370" s="189"/>
      <c r="AG370" s="189"/>
      <c r="AH370" s="189"/>
      <c r="AI370" s="189"/>
      <c r="AJ370" s="189"/>
      <c r="AK370" s="189"/>
      <c r="AL370" s="189"/>
      <c r="AM370" s="189"/>
      <c r="AN370" s="189"/>
      <c r="AO370" s="189"/>
      <c r="AP370" s="189"/>
      <c r="AQ370" s="189"/>
      <c r="AR370" s="189"/>
      <c r="AS370" s="189"/>
      <c r="AT370" s="189"/>
      <c r="AU370" s="189"/>
      <c r="AV370" s="189"/>
      <c r="AW370" s="189"/>
      <c r="AX370" s="189"/>
      <c r="AY370" s="189"/>
      <c r="AZ370" s="189"/>
      <c r="BA370" s="189"/>
      <c r="BB370" s="189"/>
      <c r="BC370" s="189"/>
      <c r="BD370" s="189"/>
      <c r="BE370" s="189"/>
      <c r="BF370" s="189"/>
      <c r="BG370" s="189"/>
      <c r="BH370" s="189"/>
      <c r="BI370" s="189"/>
      <c r="BJ370" s="189"/>
      <c r="BK370" s="189"/>
      <c r="BL370" s="189"/>
      <c r="BM370" s="189"/>
      <c r="BN370" s="189"/>
      <c r="BO370" s="189"/>
      <c r="BP370" s="189"/>
      <c r="BQ370" s="189"/>
      <c r="BR370" s="189"/>
      <c r="BS370" s="189"/>
      <c r="BT370" s="189"/>
      <c r="BU370" s="189"/>
      <c r="BV370" s="189"/>
      <c r="BW370" s="189"/>
      <c r="BX370" s="189"/>
      <c r="BY370" s="189"/>
      <c r="BZ370" s="189"/>
      <c r="CA370" s="189"/>
      <c r="CB370" s="189"/>
      <c r="CC370" s="189"/>
      <c r="CD370" s="189"/>
      <c r="CE370" s="189"/>
      <c r="CF370" s="189"/>
      <c r="CG370" s="189"/>
      <c r="CH370" s="189"/>
      <c r="CI370" s="189"/>
      <c r="CJ370" s="189"/>
      <c r="CK370" s="189"/>
      <c r="CL370" s="189"/>
      <c r="CM370" s="189"/>
      <c r="CN370" s="189"/>
      <c r="CO370" s="189"/>
      <c r="CP370" s="189"/>
      <c r="CQ370" s="189"/>
      <c r="CR370" s="189"/>
      <c r="CS370" s="189"/>
      <c r="CT370" s="189"/>
      <c r="CU370" s="189"/>
      <c r="CV370" s="189"/>
      <c r="CW370" s="189"/>
      <c r="CX370" s="189"/>
      <c r="CY370" s="189"/>
      <c r="CZ370" s="189"/>
      <c r="DA370" s="189"/>
      <c r="DB370" s="189"/>
      <c r="DC370" s="189"/>
      <c r="DD370" s="189"/>
      <c r="DE370" s="189"/>
      <c r="DF370" s="189"/>
      <c r="DG370" s="189"/>
      <c r="DH370" s="189"/>
      <c r="DI370" s="189"/>
      <c r="DJ370" s="189"/>
      <c r="DK370" s="189"/>
      <c r="DL370" s="189"/>
      <c r="DM370" s="189"/>
      <c r="DN370" s="189"/>
      <c r="DO370" s="189"/>
      <c r="DP370" s="189"/>
      <c r="DQ370" s="189"/>
      <c r="DR370" s="189"/>
      <c r="DS370" s="189"/>
      <c r="DT370" s="189"/>
      <c r="DU370" s="189"/>
      <c r="DV370" s="189"/>
      <c r="DW370" s="189"/>
      <c r="DX370" s="189"/>
      <c r="DY370" s="189"/>
      <c r="DZ370" s="189"/>
      <c r="EA370" s="189"/>
      <c r="EB370" s="189"/>
      <c r="EC370" s="189"/>
      <c r="ED370" s="189"/>
      <c r="EE370" s="189"/>
      <c r="EF370" s="189"/>
      <c r="EG370" s="189"/>
      <c r="EH370" s="189"/>
      <c r="EI370" s="189"/>
      <c r="EJ370" s="189"/>
      <c r="EK370" s="189"/>
      <c r="EL370" s="189"/>
      <c r="EM370" s="189"/>
      <c r="EN370" s="189"/>
      <c r="EO370" s="189"/>
      <c r="EP370" s="189"/>
      <c r="EQ370" s="189"/>
      <c r="ER370" s="189"/>
      <c r="ES370" s="189"/>
      <c r="ET370" s="189"/>
      <c r="EU370" s="189"/>
      <c r="EV370" s="189"/>
      <c r="EW370" s="189"/>
      <c r="EX370" s="189"/>
      <c r="EY370" s="189"/>
      <c r="EZ370" s="189"/>
      <c r="FA370" s="189"/>
      <c r="FB370" s="189"/>
      <c r="FC370" s="189"/>
      <c r="FD370" s="189"/>
      <c r="FE370" s="189"/>
      <c r="FF370" s="189"/>
      <c r="FG370" s="189"/>
      <c r="FH370" s="189"/>
      <c r="FI370" s="189"/>
      <c r="FJ370" s="189"/>
      <c r="FK370" s="189"/>
      <c r="FL370" s="189"/>
      <c r="FM370" s="189"/>
      <c r="FN370" s="189"/>
      <c r="FO370" s="189"/>
      <c r="FP370" s="189"/>
      <c r="FQ370" s="189"/>
      <c r="FR370" s="189"/>
      <c r="FS370" s="189"/>
      <c r="FT370" s="189"/>
      <c r="FU370" s="189"/>
      <c r="FV370" s="189"/>
      <c r="FW370" s="189"/>
      <c r="FX370" s="189"/>
      <c r="FY370" s="189"/>
      <c r="FZ370" s="189"/>
      <c r="GA370" s="189"/>
      <c r="GB370" s="189"/>
      <c r="GC370" s="189"/>
      <c r="GD370" s="189"/>
      <c r="GE370" s="189"/>
      <c r="GF370" s="189"/>
      <c r="GG370" s="189"/>
      <c r="GH370" s="189"/>
      <c r="GI370" s="189"/>
      <c r="GJ370" s="189"/>
      <c r="GK370" s="189"/>
      <c r="GL370" s="189"/>
      <c r="GM370" s="189"/>
      <c r="GN370" s="189"/>
      <c r="GO370" s="189"/>
      <c r="GP370" s="189"/>
      <c r="GQ370" s="189"/>
      <c r="GR370" s="189"/>
      <c r="GS370" s="189"/>
      <c r="GT370" s="189"/>
      <c r="GU370" s="189"/>
      <c r="GV370" s="189"/>
      <c r="GW370" s="189"/>
      <c r="GX370" s="189"/>
      <c r="GY370" s="189"/>
      <c r="GZ370" s="189"/>
      <c r="HA370" s="189"/>
      <c r="HB370" s="189"/>
      <c r="HC370" s="189"/>
      <c r="HD370" s="189"/>
      <c r="HE370" s="189"/>
      <c r="HF370" s="189"/>
      <c r="HG370" s="189"/>
      <c r="HH370" s="189"/>
      <c r="HI370" s="189"/>
      <c r="HJ370" s="189"/>
      <c r="HK370" s="189"/>
      <c r="HL370" s="189"/>
      <c r="HM370" s="189"/>
      <c r="HN370" s="189"/>
      <c r="HO370" s="189"/>
      <c r="HP370" s="189"/>
      <c r="HQ370" s="189"/>
      <c r="HR370" s="189"/>
      <c r="HS370" s="189"/>
      <c r="HT370" s="189"/>
      <c r="HU370" s="189"/>
      <c r="HV370" s="189"/>
      <c r="HW370" s="189"/>
      <c r="HX370" s="189"/>
      <c r="HY370" s="189"/>
      <c r="HZ370" s="189"/>
      <c r="IA370" s="189"/>
      <c r="IB370" s="189"/>
      <c r="IC370" s="189"/>
      <c r="ID370" s="189"/>
      <c r="IE370" s="189"/>
      <c r="IF370" s="189"/>
      <c r="IG370" s="189"/>
      <c r="IH370" s="189"/>
      <c r="II370" s="189"/>
      <c r="IJ370" s="189"/>
      <c r="IK370" s="189"/>
      <c r="IL370" s="189"/>
      <c r="IM370" s="189"/>
      <c r="IN370" s="189"/>
      <c r="IO370" s="189"/>
      <c r="IP370" s="189"/>
      <c r="IQ370" s="189"/>
      <c r="IR370" s="189"/>
      <c r="IS370" s="189"/>
      <c r="IT370" s="189"/>
      <c r="IU370" s="189"/>
      <c r="IV370" s="189"/>
      <c r="IW370" s="189"/>
      <c r="IX370" s="189"/>
      <c r="IY370" s="189"/>
      <c r="IZ370" s="189"/>
      <c r="JA370" s="189"/>
      <c r="JB370" s="189"/>
      <c r="JC370" s="189"/>
      <c r="JD370" s="189"/>
      <c r="JE370" s="189"/>
      <c r="JF370" s="189"/>
      <c r="JG370" s="189"/>
      <c r="JH370" s="189"/>
      <c r="JI370" s="189"/>
      <c r="JJ370" s="189"/>
      <c r="JK370" s="189"/>
      <c r="JL370" s="189"/>
      <c r="JM370" s="189"/>
      <c r="JN370" s="189"/>
      <c r="JO370" s="189"/>
      <c r="JP370" s="189"/>
      <c r="JQ370" s="189"/>
      <c r="JR370" s="189"/>
      <c r="JS370" s="189"/>
      <c r="JT370" s="189"/>
      <c r="JU370" s="189"/>
      <c r="JV370" s="189"/>
      <c r="JW370" s="189"/>
      <c r="JX370" s="189"/>
      <c r="JY370" s="189"/>
      <c r="JZ370" s="189"/>
      <c r="KA370" s="189"/>
      <c r="KB370" s="189"/>
      <c r="KC370" s="189"/>
      <c r="KD370" s="189"/>
      <c r="KE370" s="189"/>
      <c r="KF370" s="189"/>
      <c r="KG370" s="189"/>
      <c r="KH370" s="189"/>
      <c r="KI370" s="189"/>
      <c r="KJ370" s="189"/>
      <c r="KK370" s="189"/>
      <c r="KL370" s="189"/>
      <c r="KM370" s="189"/>
      <c r="KN370" s="189"/>
      <c r="KO370" s="189"/>
      <c r="KP370" s="189"/>
      <c r="KQ370" s="189"/>
      <c r="KR370" s="189"/>
      <c r="KS370" s="189"/>
      <c r="KT370" s="189"/>
      <c r="KU370" s="189"/>
      <c r="KV370" s="189"/>
      <c r="KW370" s="189"/>
      <c r="KX370" s="189"/>
      <c r="KY370" s="189"/>
      <c r="KZ370" s="189"/>
      <c r="LA370" s="189"/>
      <c r="LB370" s="189"/>
      <c r="LC370" s="189"/>
      <c r="LD370" s="189"/>
      <c r="LE370" s="189"/>
      <c r="LF370" s="189"/>
      <c r="LG370" s="189"/>
      <c r="LH370" s="189"/>
      <c r="LI370" s="189"/>
      <c r="LJ370" s="189"/>
      <c r="LK370" s="189"/>
      <c r="LL370" s="189"/>
      <c r="LM370" s="189"/>
      <c r="LN370" s="189"/>
      <c r="LO370" s="189"/>
      <c r="LP370" s="189"/>
      <c r="LQ370" s="189"/>
      <c r="LR370" s="189"/>
      <c r="LS370" s="189"/>
      <c r="LT370" s="189"/>
      <c r="LU370" s="189"/>
      <c r="LV370" s="189"/>
      <c r="LW370" s="189"/>
      <c r="LX370" s="189"/>
      <c r="LY370" s="189"/>
      <c r="LZ370" s="189"/>
      <c r="MA370" s="189"/>
      <c r="MB370" s="189"/>
      <c r="MC370" s="189"/>
      <c r="MD370" s="189"/>
      <c r="ME370" s="189"/>
      <c r="MF370" s="189"/>
      <c r="MG370" s="189"/>
      <c r="MH370" s="189"/>
      <c r="MI370" s="189"/>
      <c r="MJ370" s="189"/>
      <c r="MK370" s="189"/>
      <c r="ML370" s="189"/>
      <c r="MM370" s="189"/>
      <c r="MN370" s="189"/>
      <c r="MO370" s="189"/>
      <c r="MP370" s="189"/>
      <c r="MQ370" s="189"/>
      <c r="MR370" s="189"/>
      <c r="MS370" s="189"/>
      <c r="MT370" s="189"/>
      <c r="MU370" s="189"/>
      <c r="MV370" s="189"/>
      <c r="MW370" s="189"/>
      <c r="MX370" s="189"/>
      <c r="MY370" s="189"/>
      <c r="MZ370" s="189"/>
      <c r="NA370" s="189"/>
      <c r="NB370" s="189"/>
      <c r="NC370" s="189"/>
      <c r="ND370" s="189"/>
      <c r="NE370" s="189"/>
      <c r="NF370" s="189"/>
      <c r="NG370" s="189"/>
      <c r="NH370" s="189"/>
      <c r="NI370" s="189"/>
      <c r="NJ370" s="189"/>
      <c r="NK370" s="189"/>
      <c r="NL370" s="189"/>
      <c r="NM370" s="189"/>
      <c r="NN370" s="189"/>
      <c r="NO370" s="189"/>
      <c r="NP370" s="189"/>
      <c r="NQ370" s="189"/>
      <c r="NR370" s="189"/>
      <c r="NS370" s="189"/>
      <c r="NT370" s="189"/>
      <c r="NU370" s="189"/>
      <c r="NV370" s="189"/>
      <c r="NW370" s="189"/>
      <c r="NX370" s="189"/>
      <c r="NY370" s="189"/>
      <c r="NZ370" s="189"/>
      <c r="OA370" s="189"/>
      <c r="OB370" s="189"/>
      <c r="OC370" s="189"/>
      <c r="OD370" s="189"/>
      <c r="OE370" s="189"/>
      <c r="OF370" s="189"/>
      <c r="OG370" s="189"/>
      <c r="OH370" s="189"/>
      <c r="OI370" s="189"/>
      <c r="OJ370" s="189"/>
      <c r="OK370" s="189"/>
      <c r="OL370" s="189"/>
      <c r="OM370" s="189"/>
      <c r="ON370" s="189"/>
      <c r="OO370" s="189"/>
      <c r="OP370" s="189"/>
      <c r="OQ370" s="189"/>
      <c r="OR370" s="189"/>
      <c r="OS370" s="189"/>
      <c r="OT370" s="189"/>
      <c r="OU370" s="189"/>
      <c r="OV370" s="189"/>
      <c r="OW370" s="189"/>
      <c r="OX370" s="189"/>
      <c r="OY370" s="189"/>
      <c r="OZ370" s="189"/>
      <c r="PA370" s="189"/>
      <c r="PB370" s="189"/>
      <c r="PC370" s="189"/>
      <c r="PD370" s="189"/>
      <c r="PE370" s="189"/>
      <c r="PF370" s="189"/>
      <c r="PG370" s="189"/>
      <c r="PH370" s="189"/>
      <c r="PI370" s="189"/>
      <c r="PJ370" s="189"/>
      <c r="PK370" s="189"/>
      <c r="PL370" s="189"/>
      <c r="PM370" s="189"/>
      <c r="PN370" s="189"/>
      <c r="PO370" s="189"/>
      <c r="PP370" s="189"/>
      <c r="PQ370" s="189"/>
      <c r="PR370" s="189"/>
      <c r="PS370" s="189"/>
      <c r="PT370" s="189"/>
      <c r="PU370" s="189"/>
      <c r="PV370" s="189"/>
      <c r="PW370" s="189"/>
      <c r="PX370" s="189"/>
      <c r="PY370" s="189"/>
      <c r="PZ370" s="189"/>
      <c r="QA370" s="189"/>
      <c r="QB370" s="189"/>
      <c r="QC370" s="189"/>
      <c r="QD370" s="189"/>
      <c r="QE370" s="189"/>
      <c r="QF370" s="189"/>
      <c r="QG370" s="189"/>
      <c r="QH370" s="189"/>
      <c r="QI370" s="189"/>
      <c r="QJ370" s="189"/>
      <c r="QK370" s="189"/>
      <c r="QL370" s="189"/>
      <c r="QM370" s="189"/>
      <c r="QN370" s="189"/>
      <c r="QO370" s="189"/>
      <c r="QP370" s="189"/>
      <c r="QQ370" s="189"/>
      <c r="QR370" s="189"/>
      <c r="QS370" s="189"/>
      <c r="QT370" s="189"/>
      <c r="QU370" s="189"/>
      <c r="QV370" s="189"/>
      <c r="QW370" s="189"/>
      <c r="QX370" s="189"/>
      <c r="QY370" s="189"/>
      <c r="QZ370" s="189"/>
      <c r="RA370" s="189"/>
      <c r="RB370" s="189"/>
      <c r="RC370" s="189"/>
      <c r="RD370" s="189"/>
      <c r="RE370" s="189"/>
      <c r="RF370" s="189"/>
      <c r="RG370" s="189"/>
      <c r="RH370" s="189"/>
      <c r="RI370" s="189"/>
      <c r="RJ370" s="189"/>
      <c r="RK370" s="189"/>
      <c r="RL370" s="189"/>
      <c r="RM370" s="189"/>
      <c r="RN370" s="189"/>
      <c r="RO370" s="189"/>
      <c r="RP370" s="189"/>
      <c r="RQ370" s="189"/>
      <c r="RR370" s="189"/>
      <c r="RS370" s="189"/>
      <c r="RT370" s="189"/>
      <c r="RU370" s="189"/>
      <c r="RV370" s="189"/>
      <c r="RW370" s="189"/>
      <c r="RX370" s="189"/>
      <c r="RY370" s="189"/>
      <c r="RZ370" s="189"/>
      <c r="SA370" s="189"/>
      <c r="SB370" s="189"/>
      <c r="SC370" s="189"/>
      <c r="SD370" s="189"/>
      <c r="SE370" s="189"/>
      <c r="SF370" s="189"/>
      <c r="SG370" s="189"/>
      <c r="SH370" s="189"/>
      <c r="SI370" s="189"/>
      <c r="SJ370" s="189"/>
      <c r="SK370" s="189"/>
      <c r="SL370" s="189"/>
      <c r="SM370" s="189"/>
      <c r="SN370" s="189"/>
      <c r="SO370" s="189"/>
      <c r="SP370" s="189"/>
      <c r="SQ370" s="189"/>
      <c r="SR370" s="189"/>
      <c r="SS370" s="189"/>
      <c r="ST370" s="189"/>
      <c r="SU370" s="189"/>
      <c r="SV370" s="189"/>
      <c r="SW370" s="189"/>
      <c r="SX370" s="189"/>
      <c r="SY370" s="189"/>
      <c r="SZ370" s="189"/>
      <c r="TA370" s="189"/>
      <c r="TB370" s="189"/>
      <c r="TC370" s="189"/>
      <c r="TD370" s="189"/>
      <c r="TE370" s="189"/>
      <c r="TF370" s="189"/>
      <c r="TG370" s="189"/>
      <c r="TH370" s="189"/>
      <c r="TI370" s="189"/>
      <c r="TJ370" s="189"/>
      <c r="TK370" s="189"/>
      <c r="TL370" s="189"/>
      <c r="TM370" s="189"/>
      <c r="TN370" s="189"/>
      <c r="TO370" s="189"/>
      <c r="TP370" s="189"/>
      <c r="TQ370" s="189"/>
      <c r="TR370" s="189"/>
      <c r="TS370" s="189"/>
      <c r="TT370" s="189"/>
      <c r="TU370" s="189"/>
      <c r="TV370" s="189"/>
      <c r="TW370" s="189"/>
      <c r="TX370" s="189"/>
      <c r="TY370" s="189"/>
      <c r="TZ370" s="189"/>
      <c r="UA370" s="189"/>
      <c r="UB370" s="189"/>
      <c r="UC370" s="189"/>
      <c r="UD370" s="189"/>
      <c r="UE370" s="189"/>
      <c r="UF370" s="189"/>
      <c r="UG370" s="189"/>
      <c r="UH370" s="189"/>
      <c r="UI370" s="189"/>
      <c r="UJ370" s="189"/>
      <c r="UK370" s="189"/>
      <c r="UL370" s="189"/>
      <c r="UM370" s="189"/>
      <c r="UN370" s="189"/>
      <c r="UO370" s="189"/>
      <c r="UP370" s="189"/>
      <c r="UQ370" s="189"/>
      <c r="UR370" s="189"/>
      <c r="US370" s="189"/>
      <c r="UT370" s="189"/>
      <c r="UU370" s="189"/>
      <c r="UV370" s="189"/>
      <c r="UW370" s="189"/>
      <c r="UX370" s="189"/>
      <c r="UY370" s="189"/>
      <c r="UZ370" s="189"/>
      <c r="VA370" s="189"/>
      <c r="VB370" s="189"/>
      <c r="VC370" s="189"/>
      <c r="VD370" s="189"/>
      <c r="VE370" s="189"/>
      <c r="VF370" s="189"/>
      <c r="VG370" s="189"/>
      <c r="VH370" s="189"/>
      <c r="VI370" s="189"/>
      <c r="VJ370" s="189"/>
      <c r="VK370" s="189"/>
      <c r="VL370" s="189"/>
      <c r="VM370" s="189"/>
      <c r="VN370" s="189"/>
      <c r="VO370" s="189"/>
      <c r="VP370" s="189"/>
      <c r="VQ370" s="189"/>
      <c r="VR370" s="189"/>
      <c r="VS370" s="189"/>
      <c r="VT370" s="189"/>
      <c r="VU370" s="189"/>
      <c r="VV370" s="189"/>
      <c r="VW370" s="189"/>
      <c r="VX370" s="189"/>
      <c r="VY370" s="189"/>
      <c r="VZ370" s="189"/>
      <c r="WA370" s="189"/>
      <c r="WB370" s="189"/>
      <c r="WC370" s="189"/>
      <c r="WD370" s="189"/>
      <c r="WE370" s="189"/>
      <c r="WF370" s="189"/>
      <c r="WG370" s="189"/>
      <c r="WH370" s="189"/>
      <c r="WI370" s="189"/>
      <c r="WJ370" s="189"/>
      <c r="WK370" s="189"/>
      <c r="WL370" s="189"/>
      <c r="WM370" s="189"/>
      <c r="WN370" s="189"/>
      <c r="WO370" s="189"/>
      <c r="WP370" s="189"/>
      <c r="WQ370" s="189"/>
      <c r="WR370" s="189"/>
      <c r="WS370" s="189"/>
      <c r="WT370" s="189"/>
      <c r="WU370" s="189"/>
      <c r="WV370" s="189"/>
      <c r="WW370" s="189"/>
      <c r="WX370" s="189"/>
      <c r="WY370" s="189"/>
      <c r="WZ370" s="189"/>
      <c r="XA370" s="189"/>
      <c r="XB370" s="189"/>
      <c r="XC370" s="189"/>
      <c r="XD370" s="189"/>
      <c r="XE370" s="189"/>
      <c r="XF370" s="189"/>
      <c r="XG370" s="189"/>
      <c r="XH370" s="189"/>
      <c r="XI370" s="189"/>
      <c r="XJ370" s="189"/>
      <c r="XK370" s="189"/>
      <c r="XL370" s="189"/>
      <c r="XM370" s="189"/>
      <c r="XN370" s="189"/>
      <c r="XO370" s="189"/>
      <c r="XP370" s="189"/>
      <c r="XQ370" s="189"/>
      <c r="XR370" s="189"/>
      <c r="XS370" s="189"/>
      <c r="XT370" s="189"/>
      <c r="XU370" s="189"/>
      <c r="XV370" s="189"/>
      <c r="XW370" s="189"/>
      <c r="XX370" s="189"/>
      <c r="XY370" s="189"/>
      <c r="XZ370" s="189"/>
      <c r="YA370" s="189"/>
      <c r="YB370" s="189"/>
      <c r="YC370" s="189"/>
      <c r="YD370" s="189"/>
      <c r="YE370" s="189"/>
      <c r="YF370" s="189"/>
      <c r="YG370" s="189"/>
      <c r="YH370" s="189"/>
      <c r="YI370" s="189"/>
      <c r="YJ370" s="189"/>
      <c r="YK370" s="189"/>
      <c r="YL370" s="189"/>
      <c r="YM370" s="189"/>
      <c r="YN370" s="189"/>
      <c r="YO370" s="189"/>
      <c r="YP370" s="189"/>
      <c r="YQ370" s="189"/>
      <c r="YR370" s="189"/>
      <c r="YS370" s="189"/>
      <c r="YT370" s="189"/>
      <c r="YU370" s="189"/>
      <c r="YV370" s="189"/>
      <c r="YW370" s="189"/>
      <c r="YX370" s="189"/>
      <c r="YY370" s="189"/>
      <c r="YZ370" s="189"/>
      <c r="ZA370" s="189"/>
      <c r="ZB370" s="189"/>
      <c r="ZC370" s="189"/>
      <c r="ZD370" s="189"/>
      <c r="ZE370" s="189"/>
      <c r="ZF370" s="189"/>
      <c r="ZG370" s="189"/>
      <c r="ZH370" s="189"/>
      <c r="ZI370" s="189"/>
      <c r="ZJ370" s="189"/>
      <c r="ZK370" s="189"/>
      <c r="ZL370" s="189"/>
      <c r="ZM370" s="189"/>
      <c r="ZN370" s="189"/>
      <c r="ZO370" s="189"/>
      <c r="ZP370" s="189"/>
      <c r="ZQ370" s="189"/>
      <c r="ZR370" s="189"/>
      <c r="ZS370" s="189"/>
      <c r="ZT370" s="189"/>
      <c r="ZU370" s="189"/>
      <c r="ZV370" s="189"/>
      <c r="ZW370" s="189"/>
      <c r="ZX370" s="189"/>
      <c r="ZY370" s="189"/>
      <c r="ZZ370" s="189"/>
      <c r="AAA370" s="189"/>
      <c r="AAB370" s="189"/>
      <c r="AAC370" s="189"/>
      <c r="AAD370" s="189"/>
      <c r="AAE370" s="189"/>
      <c r="AAF370" s="189"/>
      <c r="AAG370" s="189"/>
      <c r="AAH370" s="189"/>
      <c r="AAI370" s="189"/>
      <c r="AAJ370" s="189"/>
      <c r="AAK370" s="189"/>
      <c r="AAL370" s="189"/>
      <c r="AAM370" s="189"/>
      <c r="AAN370" s="189"/>
      <c r="AAO370" s="189"/>
      <c r="AAP370" s="189"/>
      <c r="AAQ370" s="189"/>
      <c r="AAR370" s="189"/>
      <c r="AAS370" s="189"/>
      <c r="AAT370" s="189"/>
      <c r="AAU370" s="189"/>
      <c r="AAV370" s="189"/>
      <c r="AAW370" s="189"/>
      <c r="AAX370" s="189"/>
      <c r="AAY370" s="189"/>
      <c r="AAZ370" s="189"/>
      <c r="ABA370" s="189"/>
      <c r="ABB370" s="189"/>
      <c r="ABC370" s="189"/>
      <c r="ABD370" s="189"/>
      <c r="ABE370" s="189"/>
      <c r="ABF370" s="189"/>
      <c r="ABG370" s="189"/>
      <c r="ABH370" s="189"/>
      <c r="ABI370" s="189"/>
      <c r="ABJ370" s="189"/>
      <c r="ABK370" s="189"/>
      <c r="ABL370" s="189"/>
      <c r="ABM370" s="189"/>
      <c r="ABN370" s="189"/>
      <c r="ABO370" s="189"/>
      <c r="ABP370" s="189"/>
      <c r="ABQ370" s="189"/>
      <c r="ABR370" s="189"/>
      <c r="ABS370" s="189"/>
      <c r="ABT370" s="189"/>
      <c r="ABU370" s="189"/>
      <c r="ABV370" s="189"/>
      <c r="ABW370" s="189"/>
      <c r="ABX370" s="189"/>
      <c r="ABY370" s="189"/>
      <c r="ABZ370" s="189"/>
      <c r="ACA370" s="189"/>
      <c r="ACB370" s="189"/>
      <c r="ACC370" s="189"/>
      <c r="ACD370" s="189"/>
      <c r="ACE370" s="189"/>
      <c r="ACF370" s="189"/>
      <c r="ACG370" s="189"/>
      <c r="ACH370" s="189"/>
      <c r="ACI370" s="189"/>
      <c r="ACJ370" s="189"/>
      <c r="ACK370" s="189"/>
      <c r="ACL370" s="189"/>
      <c r="ACM370" s="189"/>
      <c r="ACN370" s="189"/>
      <c r="ACO370" s="189"/>
      <c r="ACP370" s="189"/>
      <c r="ACQ370" s="189"/>
      <c r="ACR370" s="189"/>
      <c r="ACS370" s="189"/>
      <c r="ACT370" s="189"/>
      <c r="ACU370" s="189"/>
      <c r="ACV370" s="189"/>
      <c r="ACW370" s="189"/>
      <c r="ACX370" s="189"/>
      <c r="ACY370" s="189"/>
      <c r="ACZ370" s="189"/>
      <c r="ADA370" s="189"/>
      <c r="ADB370" s="189"/>
      <c r="ADC370" s="189"/>
      <c r="ADD370" s="189"/>
      <c r="ADE370" s="189"/>
      <c r="ADF370" s="189"/>
      <c r="ADG370" s="189"/>
      <c r="ADH370" s="189"/>
      <c r="ADI370" s="189"/>
      <c r="ADJ370" s="189"/>
      <c r="ADK370" s="189"/>
      <c r="ADL370" s="189"/>
      <c r="ADM370" s="189"/>
      <c r="ADN370" s="189"/>
      <c r="ADO370" s="189"/>
      <c r="ADP370" s="189"/>
      <c r="ADQ370" s="189"/>
      <c r="ADR370" s="189"/>
      <c r="ADS370" s="189"/>
      <c r="ADT370" s="189"/>
      <c r="ADU370" s="189"/>
      <c r="ADV370" s="189"/>
      <c r="ADW370" s="189"/>
      <c r="ADX370" s="189"/>
      <c r="ADY370" s="189"/>
      <c r="ADZ370" s="189"/>
      <c r="AEA370" s="189"/>
      <c r="AEB370" s="189"/>
      <c r="AEC370" s="189"/>
      <c r="AED370" s="189"/>
      <c r="AEE370" s="189"/>
      <c r="AEF370" s="189"/>
      <c r="AEG370" s="189"/>
      <c r="AEH370" s="189"/>
      <c r="AEI370" s="189"/>
      <c r="AEJ370" s="189"/>
      <c r="AEK370" s="189"/>
      <c r="AEL370" s="189"/>
      <c r="AEM370" s="189"/>
      <c r="AEN370" s="189"/>
      <c r="AEO370" s="189"/>
      <c r="AEP370" s="189"/>
      <c r="AEQ370" s="189"/>
      <c r="AER370" s="189"/>
      <c r="AES370" s="189"/>
      <c r="AET370" s="189"/>
      <c r="AEU370" s="189"/>
      <c r="AEV370" s="189"/>
      <c r="AEW370" s="189"/>
      <c r="AEX370" s="189"/>
      <c r="AEY370" s="189"/>
      <c r="AEZ370" s="189"/>
      <c r="AFA370" s="189"/>
      <c r="AFB370" s="189"/>
      <c r="AFC370" s="189"/>
      <c r="AFD370" s="189"/>
      <c r="AFE370" s="189"/>
      <c r="AFF370" s="189"/>
      <c r="AFG370" s="189"/>
      <c r="AFH370" s="189"/>
      <c r="AFI370" s="189"/>
      <c r="AFJ370" s="189"/>
      <c r="AFK370" s="189"/>
      <c r="AFL370" s="189"/>
      <c r="AFM370" s="189"/>
      <c r="AFN370" s="189"/>
      <c r="AFO370" s="189"/>
      <c r="AFP370" s="189"/>
      <c r="AFQ370" s="189"/>
      <c r="AFR370" s="189"/>
      <c r="AFS370" s="189"/>
      <c r="AFT370" s="189"/>
      <c r="AFU370" s="189"/>
      <c r="AFV370" s="189"/>
      <c r="AFW370" s="189"/>
      <c r="AFX370" s="189"/>
      <c r="AFY370" s="189"/>
      <c r="AFZ370" s="189"/>
      <c r="AGA370" s="189"/>
      <c r="AGB370" s="189"/>
      <c r="AGC370" s="189"/>
      <c r="AGD370" s="189"/>
      <c r="AGE370" s="189"/>
      <c r="AGF370" s="189"/>
      <c r="AGG370" s="189"/>
      <c r="AGH370" s="189"/>
      <c r="AGI370" s="189"/>
      <c r="AGJ370" s="189"/>
      <c r="AGK370" s="189"/>
      <c r="AGL370" s="189"/>
      <c r="AGM370" s="189"/>
      <c r="AGN370" s="189"/>
      <c r="AGO370" s="189"/>
      <c r="AGP370" s="189"/>
      <c r="AGQ370" s="189"/>
      <c r="AGR370" s="189"/>
      <c r="AGS370" s="189"/>
      <c r="AGT370" s="189"/>
      <c r="AGU370" s="189"/>
      <c r="AGV370" s="189"/>
      <c r="AGW370" s="189"/>
      <c r="AGX370" s="189"/>
      <c r="AGY370" s="189"/>
      <c r="AGZ370" s="189"/>
      <c r="AHA370" s="189"/>
      <c r="AHB370" s="189"/>
      <c r="AHC370" s="189"/>
      <c r="AHD370" s="189"/>
      <c r="AHE370" s="189"/>
      <c r="AHF370" s="189"/>
      <c r="AHG370" s="189"/>
      <c r="AHH370" s="189"/>
      <c r="AHI370" s="189"/>
      <c r="AHJ370" s="189"/>
      <c r="AHK370" s="189"/>
      <c r="AHL370" s="189"/>
      <c r="AHM370" s="189"/>
      <c r="AHN370" s="189"/>
      <c r="AHO370" s="189"/>
      <c r="AHP370" s="189"/>
      <c r="AHQ370" s="189"/>
      <c r="AHR370" s="189"/>
      <c r="AHS370" s="189"/>
      <c r="AHT370" s="189"/>
      <c r="AHU370" s="189"/>
      <c r="AHV370" s="189"/>
      <c r="AHW370" s="189"/>
      <c r="AHX370" s="189"/>
      <c r="AHY370" s="189"/>
      <c r="AHZ370" s="189"/>
      <c r="AIA370" s="189"/>
      <c r="AIB370" s="189"/>
      <c r="AIC370" s="189"/>
      <c r="AID370" s="189"/>
      <c r="AIE370" s="189"/>
      <c r="AIF370" s="189"/>
      <c r="AIG370" s="189"/>
      <c r="AIH370" s="189"/>
      <c r="AII370" s="189"/>
      <c r="AIJ370" s="189"/>
      <c r="AIK370" s="189"/>
      <c r="AIL370" s="189"/>
      <c r="AIM370" s="189"/>
      <c r="AIN370" s="189"/>
      <c r="AIO370" s="189"/>
      <c r="AIP370" s="189"/>
      <c r="AIQ370" s="189"/>
      <c r="AIR370" s="189"/>
      <c r="AIS370" s="189"/>
      <c r="AIT370" s="189"/>
      <c r="AIU370" s="189"/>
      <c r="AIV370" s="189"/>
      <c r="AIW370" s="189"/>
      <c r="AIX370" s="189"/>
      <c r="AIY370" s="189"/>
      <c r="AIZ370" s="189"/>
      <c r="AJA370" s="189"/>
      <c r="AJB370" s="189"/>
      <c r="AJC370" s="189"/>
      <c r="AJD370" s="189"/>
      <c r="AJE370" s="189"/>
      <c r="AJF370" s="189"/>
      <c r="AJG370" s="189"/>
      <c r="AJH370" s="189"/>
      <c r="AJI370" s="189"/>
      <c r="AJJ370" s="189"/>
      <c r="AJK370" s="189"/>
      <c r="AJL370" s="189"/>
      <c r="AJM370" s="189"/>
      <c r="AJN370" s="189"/>
      <c r="AJO370" s="189"/>
      <c r="AJP370" s="189"/>
      <c r="AJQ370" s="189"/>
      <c r="AJR370" s="189"/>
      <c r="AJS370" s="189"/>
      <c r="AJT370" s="189"/>
      <c r="AJU370" s="189"/>
      <c r="AJV370" s="189"/>
      <c r="AJW370" s="189"/>
      <c r="AJX370" s="189"/>
      <c r="AJY370" s="189"/>
      <c r="AJZ370" s="189"/>
      <c r="AKA370" s="189"/>
      <c r="AKB370" s="189"/>
      <c r="AKC370" s="189"/>
      <c r="AKD370" s="189"/>
      <c r="AKE370" s="189"/>
      <c r="AKF370" s="189"/>
      <c r="AKG370" s="189"/>
      <c r="AKH370" s="189"/>
      <c r="AKI370" s="189"/>
      <c r="AKJ370" s="189"/>
      <c r="AKK370" s="189"/>
      <c r="AKL370" s="189"/>
      <c r="AKM370" s="189"/>
      <c r="AKN370" s="189"/>
      <c r="AKO370" s="189"/>
      <c r="AKP370" s="189"/>
      <c r="AKQ370" s="189"/>
      <c r="AKR370" s="189"/>
      <c r="AKS370" s="189"/>
      <c r="AKT370" s="189"/>
      <c r="AKU370" s="189"/>
      <c r="AKV370" s="189"/>
      <c r="AKW370" s="189"/>
      <c r="AKX370" s="189"/>
      <c r="AKY370" s="189"/>
      <c r="AKZ370" s="189"/>
      <c r="ALA370" s="189"/>
      <c r="ALB370" s="189"/>
      <c r="ALC370" s="189"/>
      <c r="ALD370" s="189"/>
      <c r="ALE370" s="189"/>
      <c r="ALF370" s="189"/>
      <c r="ALG370" s="189"/>
      <c r="ALH370" s="189"/>
      <c r="ALI370" s="189"/>
      <c r="ALJ370" s="189"/>
      <c r="ALK370" s="189"/>
      <c r="ALL370" s="189"/>
      <c r="ALM370" s="189"/>
      <c r="ALN370" s="189"/>
      <c r="ALO370" s="189"/>
      <c r="ALP370" s="189"/>
      <c r="ALQ370" s="189"/>
      <c r="ALR370" s="189"/>
      <c r="ALS370" s="189"/>
      <c r="ALT370" s="189"/>
      <c r="ALU370" s="189"/>
      <c r="ALV370" s="189"/>
      <c r="ALW370" s="189"/>
      <c r="ALX370" s="189"/>
      <c r="ALY370" s="189"/>
      <c r="ALZ370" s="189"/>
      <c r="AMA370" s="189"/>
      <c r="AMB370" s="189"/>
      <c r="AMC370" s="189"/>
      <c r="AMD370" s="189"/>
      <c r="AME370" s="189"/>
      <c r="AMF370" s="189"/>
      <c r="AMG370" s="189"/>
      <c r="AMH370" s="189"/>
      <c r="AMI370" s="189"/>
      <c r="AMJ370" s="189"/>
    </row>
    <row r="371" s="226" customFormat="true" ht="36" hidden="false" customHeight="false" outlineLevel="0" collapsed="false">
      <c r="A371" s="184"/>
      <c r="B371" s="191"/>
      <c r="C371" s="183"/>
      <c r="D371" s="184"/>
      <c r="E371" s="184" t="s">
        <v>144</v>
      </c>
      <c r="F371" s="183" t="s">
        <v>308</v>
      </c>
      <c r="G371" s="186" t="s">
        <v>1575</v>
      </c>
      <c r="H371" s="184" t="n">
        <v>1</v>
      </c>
      <c r="I371" s="191" t="s">
        <v>1598</v>
      </c>
      <c r="J371" s="187" t="s">
        <v>6</v>
      </c>
      <c r="K371" s="185" t="s">
        <v>1074</v>
      </c>
      <c r="L371" s="186" t="str">
        <f aca="false">VLOOKUP(K371,CódigosRetorno!$A$2:$B$1795,2,FALSE())</f>
        <v>La moneda debe ser la misma en todo el documento. Salvo las percepciones que sólo son en moneda nacional</v>
      </c>
      <c r="M371" s="184" t="s">
        <v>1297</v>
      </c>
      <c r="N371" s="188"/>
      <c r="O371" s="189"/>
      <c r="P371" s="189"/>
      <c r="Q371" s="189"/>
      <c r="R371" s="189"/>
      <c r="S371" s="189"/>
      <c r="T371" s="189"/>
      <c r="U371" s="189"/>
      <c r="V371" s="189"/>
      <c r="W371" s="189"/>
      <c r="X371" s="189"/>
      <c r="Y371" s="189"/>
      <c r="Z371" s="189"/>
      <c r="AA371" s="189"/>
      <c r="AB371" s="189"/>
      <c r="AC371" s="189"/>
      <c r="AD371" s="189"/>
      <c r="AE371" s="189"/>
      <c r="AF371" s="189"/>
      <c r="AG371" s="189"/>
      <c r="AH371" s="189"/>
      <c r="AI371" s="189"/>
      <c r="AJ371" s="189"/>
      <c r="AK371" s="189"/>
      <c r="AL371" s="189"/>
      <c r="AM371" s="189"/>
      <c r="AN371" s="189"/>
      <c r="AO371" s="189"/>
      <c r="AP371" s="189"/>
      <c r="AQ371" s="189"/>
      <c r="AR371" s="189"/>
      <c r="AS371" s="189"/>
      <c r="AT371" s="189"/>
      <c r="AU371" s="189"/>
      <c r="AV371" s="189"/>
      <c r="AW371" s="189"/>
      <c r="AX371" s="189"/>
      <c r="AY371" s="189"/>
      <c r="AZ371" s="189"/>
      <c r="BA371" s="189"/>
      <c r="BB371" s="189"/>
      <c r="BC371" s="189"/>
      <c r="BD371" s="189"/>
      <c r="BE371" s="189"/>
      <c r="BF371" s="189"/>
      <c r="BG371" s="189"/>
      <c r="BH371" s="189"/>
      <c r="BI371" s="189"/>
      <c r="BJ371" s="189"/>
      <c r="BK371" s="189"/>
      <c r="BL371" s="189"/>
      <c r="BM371" s="189"/>
      <c r="BN371" s="189"/>
      <c r="BO371" s="189"/>
      <c r="BP371" s="189"/>
      <c r="BQ371" s="189"/>
      <c r="BR371" s="189"/>
      <c r="BS371" s="189"/>
      <c r="BT371" s="189"/>
      <c r="BU371" s="189"/>
      <c r="BV371" s="189"/>
      <c r="BW371" s="189"/>
      <c r="BX371" s="189"/>
      <c r="BY371" s="189"/>
      <c r="BZ371" s="189"/>
      <c r="CA371" s="189"/>
      <c r="CB371" s="189"/>
      <c r="CC371" s="189"/>
      <c r="CD371" s="189"/>
      <c r="CE371" s="189"/>
      <c r="CF371" s="189"/>
      <c r="CG371" s="189"/>
      <c r="CH371" s="189"/>
      <c r="CI371" s="189"/>
      <c r="CJ371" s="189"/>
      <c r="CK371" s="189"/>
      <c r="CL371" s="189"/>
      <c r="CM371" s="189"/>
      <c r="CN371" s="189"/>
      <c r="CO371" s="189"/>
      <c r="CP371" s="189"/>
      <c r="CQ371" s="189"/>
      <c r="CR371" s="189"/>
      <c r="CS371" s="189"/>
      <c r="CT371" s="189"/>
      <c r="CU371" s="189"/>
      <c r="CV371" s="189"/>
      <c r="CW371" s="189"/>
      <c r="CX371" s="189"/>
      <c r="CY371" s="189"/>
      <c r="CZ371" s="189"/>
      <c r="DA371" s="189"/>
      <c r="DB371" s="189"/>
      <c r="DC371" s="189"/>
      <c r="DD371" s="189"/>
      <c r="DE371" s="189"/>
      <c r="DF371" s="189"/>
      <c r="DG371" s="189"/>
      <c r="DH371" s="189"/>
      <c r="DI371" s="189"/>
      <c r="DJ371" s="189"/>
      <c r="DK371" s="189"/>
      <c r="DL371" s="189"/>
      <c r="DM371" s="189"/>
      <c r="DN371" s="189"/>
      <c r="DO371" s="189"/>
      <c r="DP371" s="189"/>
      <c r="DQ371" s="189"/>
      <c r="DR371" s="189"/>
      <c r="DS371" s="189"/>
      <c r="DT371" s="189"/>
      <c r="DU371" s="189"/>
      <c r="DV371" s="189"/>
      <c r="DW371" s="189"/>
      <c r="DX371" s="189"/>
      <c r="DY371" s="189"/>
      <c r="DZ371" s="189"/>
      <c r="EA371" s="189"/>
      <c r="EB371" s="189"/>
      <c r="EC371" s="189"/>
      <c r="ED371" s="189"/>
      <c r="EE371" s="189"/>
      <c r="EF371" s="189"/>
      <c r="EG371" s="189"/>
      <c r="EH371" s="189"/>
      <c r="EI371" s="189"/>
      <c r="EJ371" s="189"/>
      <c r="EK371" s="189"/>
      <c r="EL371" s="189"/>
      <c r="EM371" s="189"/>
      <c r="EN371" s="189"/>
      <c r="EO371" s="189"/>
      <c r="EP371" s="189"/>
      <c r="EQ371" s="189"/>
      <c r="ER371" s="189"/>
      <c r="ES371" s="189"/>
      <c r="ET371" s="189"/>
      <c r="EU371" s="189"/>
      <c r="EV371" s="189"/>
      <c r="EW371" s="189"/>
      <c r="EX371" s="189"/>
      <c r="EY371" s="189"/>
      <c r="EZ371" s="189"/>
      <c r="FA371" s="189"/>
      <c r="FB371" s="189"/>
      <c r="FC371" s="189"/>
      <c r="FD371" s="189"/>
      <c r="FE371" s="189"/>
      <c r="FF371" s="189"/>
      <c r="FG371" s="189"/>
      <c r="FH371" s="189"/>
      <c r="FI371" s="189"/>
      <c r="FJ371" s="189"/>
      <c r="FK371" s="189"/>
      <c r="FL371" s="189"/>
      <c r="FM371" s="189"/>
      <c r="FN371" s="189"/>
      <c r="FO371" s="189"/>
      <c r="FP371" s="189"/>
      <c r="FQ371" s="189"/>
      <c r="FR371" s="189"/>
      <c r="FS371" s="189"/>
      <c r="FT371" s="189"/>
      <c r="FU371" s="189"/>
      <c r="FV371" s="189"/>
      <c r="FW371" s="189"/>
      <c r="FX371" s="189"/>
      <c r="FY371" s="189"/>
      <c r="FZ371" s="189"/>
      <c r="GA371" s="189"/>
      <c r="GB371" s="189"/>
      <c r="GC371" s="189"/>
      <c r="GD371" s="189"/>
      <c r="GE371" s="189"/>
      <c r="GF371" s="189"/>
      <c r="GG371" s="189"/>
      <c r="GH371" s="189"/>
      <c r="GI371" s="189"/>
      <c r="GJ371" s="189"/>
      <c r="GK371" s="189"/>
      <c r="GL371" s="189"/>
      <c r="GM371" s="189"/>
      <c r="GN371" s="189"/>
      <c r="GO371" s="189"/>
      <c r="GP371" s="189"/>
      <c r="GQ371" s="189"/>
      <c r="GR371" s="189"/>
      <c r="GS371" s="189"/>
      <c r="GT371" s="189"/>
      <c r="GU371" s="189"/>
      <c r="GV371" s="189"/>
      <c r="GW371" s="189"/>
      <c r="GX371" s="189"/>
      <c r="GY371" s="189"/>
      <c r="GZ371" s="189"/>
      <c r="HA371" s="189"/>
      <c r="HB371" s="189"/>
      <c r="HC371" s="189"/>
      <c r="HD371" s="189"/>
      <c r="HE371" s="189"/>
      <c r="HF371" s="189"/>
      <c r="HG371" s="189"/>
      <c r="HH371" s="189"/>
      <c r="HI371" s="189"/>
      <c r="HJ371" s="189"/>
      <c r="HK371" s="189"/>
      <c r="HL371" s="189"/>
      <c r="HM371" s="189"/>
      <c r="HN371" s="189"/>
      <c r="HO371" s="189"/>
      <c r="HP371" s="189"/>
      <c r="HQ371" s="189"/>
      <c r="HR371" s="189"/>
      <c r="HS371" s="189"/>
      <c r="HT371" s="189"/>
      <c r="HU371" s="189"/>
      <c r="HV371" s="189"/>
      <c r="HW371" s="189"/>
      <c r="HX371" s="189"/>
      <c r="HY371" s="189"/>
      <c r="HZ371" s="189"/>
      <c r="IA371" s="189"/>
      <c r="IB371" s="189"/>
      <c r="IC371" s="189"/>
      <c r="ID371" s="189"/>
      <c r="IE371" s="189"/>
      <c r="IF371" s="189"/>
      <c r="IG371" s="189"/>
      <c r="IH371" s="189"/>
      <c r="II371" s="189"/>
      <c r="IJ371" s="189"/>
      <c r="IK371" s="189"/>
      <c r="IL371" s="189"/>
      <c r="IM371" s="189"/>
      <c r="IN371" s="189"/>
      <c r="IO371" s="189"/>
      <c r="IP371" s="189"/>
      <c r="IQ371" s="189"/>
      <c r="IR371" s="189"/>
      <c r="IS371" s="189"/>
      <c r="IT371" s="189"/>
      <c r="IU371" s="189"/>
      <c r="IV371" s="189"/>
      <c r="IW371" s="189"/>
      <c r="IX371" s="189"/>
      <c r="IY371" s="189"/>
      <c r="IZ371" s="189"/>
      <c r="JA371" s="189"/>
      <c r="JB371" s="189"/>
      <c r="JC371" s="189"/>
      <c r="JD371" s="189"/>
      <c r="JE371" s="189"/>
      <c r="JF371" s="189"/>
      <c r="JG371" s="189"/>
      <c r="JH371" s="189"/>
      <c r="JI371" s="189"/>
      <c r="JJ371" s="189"/>
      <c r="JK371" s="189"/>
      <c r="JL371" s="189"/>
      <c r="JM371" s="189"/>
      <c r="JN371" s="189"/>
      <c r="JO371" s="189"/>
      <c r="JP371" s="189"/>
      <c r="JQ371" s="189"/>
      <c r="JR371" s="189"/>
      <c r="JS371" s="189"/>
      <c r="JT371" s="189"/>
      <c r="JU371" s="189"/>
      <c r="JV371" s="189"/>
      <c r="JW371" s="189"/>
      <c r="JX371" s="189"/>
      <c r="JY371" s="189"/>
      <c r="JZ371" s="189"/>
      <c r="KA371" s="189"/>
      <c r="KB371" s="189"/>
      <c r="KC371" s="189"/>
      <c r="KD371" s="189"/>
      <c r="KE371" s="189"/>
      <c r="KF371" s="189"/>
      <c r="KG371" s="189"/>
      <c r="KH371" s="189"/>
      <c r="KI371" s="189"/>
      <c r="KJ371" s="189"/>
      <c r="KK371" s="189"/>
      <c r="KL371" s="189"/>
      <c r="KM371" s="189"/>
      <c r="KN371" s="189"/>
      <c r="KO371" s="189"/>
      <c r="KP371" s="189"/>
      <c r="KQ371" s="189"/>
      <c r="KR371" s="189"/>
      <c r="KS371" s="189"/>
      <c r="KT371" s="189"/>
      <c r="KU371" s="189"/>
      <c r="KV371" s="189"/>
      <c r="KW371" s="189"/>
      <c r="KX371" s="189"/>
      <c r="KY371" s="189"/>
      <c r="KZ371" s="189"/>
      <c r="LA371" s="189"/>
      <c r="LB371" s="189"/>
      <c r="LC371" s="189"/>
      <c r="LD371" s="189"/>
      <c r="LE371" s="189"/>
      <c r="LF371" s="189"/>
      <c r="LG371" s="189"/>
      <c r="LH371" s="189"/>
      <c r="LI371" s="189"/>
      <c r="LJ371" s="189"/>
      <c r="LK371" s="189"/>
      <c r="LL371" s="189"/>
      <c r="LM371" s="189"/>
      <c r="LN371" s="189"/>
      <c r="LO371" s="189"/>
      <c r="LP371" s="189"/>
      <c r="LQ371" s="189"/>
      <c r="LR371" s="189"/>
      <c r="LS371" s="189"/>
      <c r="LT371" s="189"/>
      <c r="LU371" s="189"/>
      <c r="LV371" s="189"/>
      <c r="LW371" s="189"/>
      <c r="LX371" s="189"/>
      <c r="LY371" s="189"/>
      <c r="LZ371" s="189"/>
      <c r="MA371" s="189"/>
      <c r="MB371" s="189"/>
      <c r="MC371" s="189"/>
      <c r="MD371" s="189"/>
      <c r="ME371" s="189"/>
      <c r="MF371" s="189"/>
      <c r="MG371" s="189"/>
      <c r="MH371" s="189"/>
      <c r="MI371" s="189"/>
      <c r="MJ371" s="189"/>
      <c r="MK371" s="189"/>
      <c r="ML371" s="189"/>
      <c r="MM371" s="189"/>
      <c r="MN371" s="189"/>
      <c r="MO371" s="189"/>
      <c r="MP371" s="189"/>
      <c r="MQ371" s="189"/>
      <c r="MR371" s="189"/>
      <c r="MS371" s="189"/>
      <c r="MT371" s="189"/>
      <c r="MU371" s="189"/>
      <c r="MV371" s="189"/>
      <c r="MW371" s="189"/>
      <c r="MX371" s="189"/>
      <c r="MY371" s="189"/>
      <c r="MZ371" s="189"/>
      <c r="NA371" s="189"/>
      <c r="NB371" s="189"/>
      <c r="NC371" s="189"/>
      <c r="ND371" s="189"/>
      <c r="NE371" s="189"/>
      <c r="NF371" s="189"/>
      <c r="NG371" s="189"/>
      <c r="NH371" s="189"/>
      <c r="NI371" s="189"/>
      <c r="NJ371" s="189"/>
      <c r="NK371" s="189"/>
      <c r="NL371" s="189"/>
      <c r="NM371" s="189"/>
      <c r="NN371" s="189"/>
      <c r="NO371" s="189"/>
      <c r="NP371" s="189"/>
      <c r="NQ371" s="189"/>
      <c r="NR371" s="189"/>
      <c r="NS371" s="189"/>
      <c r="NT371" s="189"/>
      <c r="NU371" s="189"/>
      <c r="NV371" s="189"/>
      <c r="NW371" s="189"/>
      <c r="NX371" s="189"/>
      <c r="NY371" s="189"/>
      <c r="NZ371" s="189"/>
      <c r="OA371" s="189"/>
      <c r="OB371" s="189"/>
      <c r="OC371" s="189"/>
      <c r="OD371" s="189"/>
      <c r="OE371" s="189"/>
      <c r="OF371" s="189"/>
      <c r="OG371" s="189"/>
      <c r="OH371" s="189"/>
      <c r="OI371" s="189"/>
      <c r="OJ371" s="189"/>
      <c r="OK371" s="189"/>
      <c r="OL371" s="189"/>
      <c r="OM371" s="189"/>
      <c r="ON371" s="189"/>
      <c r="OO371" s="189"/>
      <c r="OP371" s="189"/>
      <c r="OQ371" s="189"/>
      <c r="OR371" s="189"/>
      <c r="OS371" s="189"/>
      <c r="OT371" s="189"/>
      <c r="OU371" s="189"/>
      <c r="OV371" s="189"/>
      <c r="OW371" s="189"/>
      <c r="OX371" s="189"/>
      <c r="OY371" s="189"/>
      <c r="OZ371" s="189"/>
      <c r="PA371" s="189"/>
      <c r="PB371" s="189"/>
      <c r="PC371" s="189"/>
      <c r="PD371" s="189"/>
      <c r="PE371" s="189"/>
      <c r="PF371" s="189"/>
      <c r="PG371" s="189"/>
      <c r="PH371" s="189"/>
      <c r="PI371" s="189"/>
      <c r="PJ371" s="189"/>
      <c r="PK371" s="189"/>
      <c r="PL371" s="189"/>
      <c r="PM371" s="189"/>
      <c r="PN371" s="189"/>
      <c r="PO371" s="189"/>
      <c r="PP371" s="189"/>
      <c r="PQ371" s="189"/>
      <c r="PR371" s="189"/>
      <c r="PS371" s="189"/>
      <c r="PT371" s="189"/>
      <c r="PU371" s="189"/>
      <c r="PV371" s="189"/>
      <c r="PW371" s="189"/>
      <c r="PX371" s="189"/>
      <c r="PY371" s="189"/>
      <c r="PZ371" s="189"/>
      <c r="QA371" s="189"/>
      <c r="QB371" s="189"/>
      <c r="QC371" s="189"/>
      <c r="QD371" s="189"/>
      <c r="QE371" s="189"/>
      <c r="QF371" s="189"/>
      <c r="QG371" s="189"/>
      <c r="QH371" s="189"/>
      <c r="QI371" s="189"/>
      <c r="QJ371" s="189"/>
      <c r="QK371" s="189"/>
      <c r="QL371" s="189"/>
      <c r="QM371" s="189"/>
      <c r="QN371" s="189"/>
      <c r="QO371" s="189"/>
      <c r="QP371" s="189"/>
      <c r="QQ371" s="189"/>
      <c r="QR371" s="189"/>
      <c r="QS371" s="189"/>
      <c r="QT371" s="189"/>
      <c r="QU371" s="189"/>
      <c r="QV371" s="189"/>
      <c r="QW371" s="189"/>
      <c r="QX371" s="189"/>
      <c r="QY371" s="189"/>
      <c r="QZ371" s="189"/>
      <c r="RA371" s="189"/>
      <c r="RB371" s="189"/>
      <c r="RC371" s="189"/>
      <c r="RD371" s="189"/>
      <c r="RE371" s="189"/>
      <c r="RF371" s="189"/>
      <c r="RG371" s="189"/>
      <c r="RH371" s="189"/>
      <c r="RI371" s="189"/>
      <c r="RJ371" s="189"/>
      <c r="RK371" s="189"/>
      <c r="RL371" s="189"/>
      <c r="RM371" s="189"/>
      <c r="RN371" s="189"/>
      <c r="RO371" s="189"/>
      <c r="RP371" s="189"/>
      <c r="RQ371" s="189"/>
      <c r="RR371" s="189"/>
      <c r="RS371" s="189"/>
      <c r="RT371" s="189"/>
      <c r="RU371" s="189"/>
      <c r="RV371" s="189"/>
      <c r="RW371" s="189"/>
      <c r="RX371" s="189"/>
      <c r="RY371" s="189"/>
      <c r="RZ371" s="189"/>
      <c r="SA371" s="189"/>
      <c r="SB371" s="189"/>
      <c r="SC371" s="189"/>
      <c r="SD371" s="189"/>
      <c r="SE371" s="189"/>
      <c r="SF371" s="189"/>
      <c r="SG371" s="189"/>
      <c r="SH371" s="189"/>
      <c r="SI371" s="189"/>
      <c r="SJ371" s="189"/>
      <c r="SK371" s="189"/>
      <c r="SL371" s="189"/>
      <c r="SM371" s="189"/>
      <c r="SN371" s="189"/>
      <c r="SO371" s="189"/>
      <c r="SP371" s="189"/>
      <c r="SQ371" s="189"/>
      <c r="SR371" s="189"/>
      <c r="SS371" s="189"/>
      <c r="ST371" s="189"/>
      <c r="SU371" s="189"/>
      <c r="SV371" s="189"/>
      <c r="SW371" s="189"/>
      <c r="SX371" s="189"/>
      <c r="SY371" s="189"/>
      <c r="SZ371" s="189"/>
      <c r="TA371" s="189"/>
      <c r="TB371" s="189"/>
      <c r="TC371" s="189"/>
      <c r="TD371" s="189"/>
      <c r="TE371" s="189"/>
      <c r="TF371" s="189"/>
      <c r="TG371" s="189"/>
      <c r="TH371" s="189"/>
      <c r="TI371" s="189"/>
      <c r="TJ371" s="189"/>
      <c r="TK371" s="189"/>
      <c r="TL371" s="189"/>
      <c r="TM371" s="189"/>
      <c r="TN371" s="189"/>
      <c r="TO371" s="189"/>
      <c r="TP371" s="189"/>
      <c r="TQ371" s="189"/>
      <c r="TR371" s="189"/>
      <c r="TS371" s="189"/>
      <c r="TT371" s="189"/>
      <c r="TU371" s="189"/>
      <c r="TV371" s="189"/>
      <c r="TW371" s="189"/>
      <c r="TX371" s="189"/>
      <c r="TY371" s="189"/>
      <c r="TZ371" s="189"/>
      <c r="UA371" s="189"/>
      <c r="UB371" s="189"/>
      <c r="UC371" s="189"/>
      <c r="UD371" s="189"/>
      <c r="UE371" s="189"/>
      <c r="UF371" s="189"/>
      <c r="UG371" s="189"/>
      <c r="UH371" s="189"/>
      <c r="UI371" s="189"/>
      <c r="UJ371" s="189"/>
      <c r="UK371" s="189"/>
      <c r="UL371" s="189"/>
      <c r="UM371" s="189"/>
      <c r="UN371" s="189"/>
      <c r="UO371" s="189"/>
      <c r="UP371" s="189"/>
      <c r="UQ371" s="189"/>
      <c r="UR371" s="189"/>
      <c r="US371" s="189"/>
      <c r="UT371" s="189"/>
      <c r="UU371" s="189"/>
      <c r="UV371" s="189"/>
      <c r="UW371" s="189"/>
      <c r="UX371" s="189"/>
      <c r="UY371" s="189"/>
      <c r="UZ371" s="189"/>
      <c r="VA371" s="189"/>
      <c r="VB371" s="189"/>
      <c r="VC371" s="189"/>
      <c r="VD371" s="189"/>
      <c r="VE371" s="189"/>
      <c r="VF371" s="189"/>
      <c r="VG371" s="189"/>
      <c r="VH371" s="189"/>
      <c r="VI371" s="189"/>
      <c r="VJ371" s="189"/>
      <c r="VK371" s="189"/>
      <c r="VL371" s="189"/>
      <c r="VM371" s="189"/>
      <c r="VN371" s="189"/>
      <c r="VO371" s="189"/>
      <c r="VP371" s="189"/>
      <c r="VQ371" s="189"/>
      <c r="VR371" s="189"/>
      <c r="VS371" s="189"/>
      <c r="VT371" s="189"/>
      <c r="VU371" s="189"/>
      <c r="VV371" s="189"/>
      <c r="VW371" s="189"/>
      <c r="VX371" s="189"/>
      <c r="VY371" s="189"/>
      <c r="VZ371" s="189"/>
      <c r="WA371" s="189"/>
      <c r="WB371" s="189"/>
      <c r="WC371" s="189"/>
      <c r="WD371" s="189"/>
      <c r="WE371" s="189"/>
      <c r="WF371" s="189"/>
      <c r="WG371" s="189"/>
      <c r="WH371" s="189"/>
      <c r="WI371" s="189"/>
      <c r="WJ371" s="189"/>
      <c r="WK371" s="189"/>
      <c r="WL371" s="189"/>
      <c r="WM371" s="189"/>
      <c r="WN371" s="189"/>
      <c r="WO371" s="189"/>
      <c r="WP371" s="189"/>
      <c r="WQ371" s="189"/>
      <c r="WR371" s="189"/>
      <c r="WS371" s="189"/>
      <c r="WT371" s="189"/>
      <c r="WU371" s="189"/>
      <c r="WV371" s="189"/>
      <c r="WW371" s="189"/>
      <c r="WX371" s="189"/>
      <c r="WY371" s="189"/>
      <c r="WZ371" s="189"/>
      <c r="XA371" s="189"/>
      <c r="XB371" s="189"/>
      <c r="XC371" s="189"/>
      <c r="XD371" s="189"/>
      <c r="XE371" s="189"/>
      <c r="XF371" s="189"/>
      <c r="XG371" s="189"/>
      <c r="XH371" s="189"/>
      <c r="XI371" s="189"/>
      <c r="XJ371" s="189"/>
      <c r="XK371" s="189"/>
      <c r="XL371" s="189"/>
      <c r="XM371" s="189"/>
      <c r="XN371" s="189"/>
      <c r="XO371" s="189"/>
      <c r="XP371" s="189"/>
      <c r="XQ371" s="189"/>
      <c r="XR371" s="189"/>
      <c r="XS371" s="189"/>
      <c r="XT371" s="189"/>
      <c r="XU371" s="189"/>
      <c r="XV371" s="189"/>
      <c r="XW371" s="189"/>
      <c r="XX371" s="189"/>
      <c r="XY371" s="189"/>
      <c r="XZ371" s="189"/>
      <c r="YA371" s="189"/>
      <c r="YB371" s="189"/>
      <c r="YC371" s="189"/>
      <c r="YD371" s="189"/>
      <c r="YE371" s="189"/>
      <c r="YF371" s="189"/>
      <c r="YG371" s="189"/>
      <c r="YH371" s="189"/>
      <c r="YI371" s="189"/>
      <c r="YJ371" s="189"/>
      <c r="YK371" s="189"/>
      <c r="YL371" s="189"/>
      <c r="YM371" s="189"/>
      <c r="YN371" s="189"/>
      <c r="YO371" s="189"/>
      <c r="YP371" s="189"/>
      <c r="YQ371" s="189"/>
      <c r="YR371" s="189"/>
      <c r="YS371" s="189"/>
      <c r="YT371" s="189"/>
      <c r="YU371" s="189"/>
      <c r="YV371" s="189"/>
      <c r="YW371" s="189"/>
      <c r="YX371" s="189"/>
      <c r="YY371" s="189"/>
      <c r="YZ371" s="189"/>
      <c r="ZA371" s="189"/>
      <c r="ZB371" s="189"/>
      <c r="ZC371" s="189"/>
      <c r="ZD371" s="189"/>
      <c r="ZE371" s="189"/>
      <c r="ZF371" s="189"/>
      <c r="ZG371" s="189"/>
      <c r="ZH371" s="189"/>
      <c r="ZI371" s="189"/>
      <c r="ZJ371" s="189"/>
      <c r="ZK371" s="189"/>
      <c r="ZL371" s="189"/>
      <c r="ZM371" s="189"/>
      <c r="ZN371" s="189"/>
      <c r="ZO371" s="189"/>
      <c r="ZP371" s="189"/>
      <c r="ZQ371" s="189"/>
      <c r="ZR371" s="189"/>
      <c r="ZS371" s="189"/>
      <c r="ZT371" s="189"/>
      <c r="ZU371" s="189"/>
      <c r="ZV371" s="189"/>
      <c r="ZW371" s="189"/>
      <c r="ZX371" s="189"/>
      <c r="ZY371" s="189"/>
      <c r="ZZ371" s="189"/>
      <c r="AAA371" s="189"/>
      <c r="AAB371" s="189"/>
      <c r="AAC371" s="189"/>
      <c r="AAD371" s="189"/>
      <c r="AAE371" s="189"/>
      <c r="AAF371" s="189"/>
      <c r="AAG371" s="189"/>
      <c r="AAH371" s="189"/>
      <c r="AAI371" s="189"/>
      <c r="AAJ371" s="189"/>
      <c r="AAK371" s="189"/>
      <c r="AAL371" s="189"/>
      <c r="AAM371" s="189"/>
      <c r="AAN371" s="189"/>
      <c r="AAO371" s="189"/>
      <c r="AAP371" s="189"/>
      <c r="AAQ371" s="189"/>
      <c r="AAR371" s="189"/>
      <c r="AAS371" s="189"/>
      <c r="AAT371" s="189"/>
      <c r="AAU371" s="189"/>
      <c r="AAV371" s="189"/>
      <c r="AAW371" s="189"/>
      <c r="AAX371" s="189"/>
      <c r="AAY371" s="189"/>
      <c r="AAZ371" s="189"/>
      <c r="ABA371" s="189"/>
      <c r="ABB371" s="189"/>
      <c r="ABC371" s="189"/>
      <c r="ABD371" s="189"/>
      <c r="ABE371" s="189"/>
      <c r="ABF371" s="189"/>
      <c r="ABG371" s="189"/>
      <c r="ABH371" s="189"/>
      <c r="ABI371" s="189"/>
      <c r="ABJ371" s="189"/>
      <c r="ABK371" s="189"/>
      <c r="ABL371" s="189"/>
      <c r="ABM371" s="189"/>
      <c r="ABN371" s="189"/>
      <c r="ABO371" s="189"/>
      <c r="ABP371" s="189"/>
      <c r="ABQ371" s="189"/>
      <c r="ABR371" s="189"/>
      <c r="ABS371" s="189"/>
      <c r="ABT371" s="189"/>
      <c r="ABU371" s="189"/>
      <c r="ABV371" s="189"/>
      <c r="ABW371" s="189"/>
      <c r="ABX371" s="189"/>
      <c r="ABY371" s="189"/>
      <c r="ABZ371" s="189"/>
      <c r="ACA371" s="189"/>
      <c r="ACB371" s="189"/>
      <c r="ACC371" s="189"/>
      <c r="ACD371" s="189"/>
      <c r="ACE371" s="189"/>
      <c r="ACF371" s="189"/>
      <c r="ACG371" s="189"/>
      <c r="ACH371" s="189"/>
      <c r="ACI371" s="189"/>
      <c r="ACJ371" s="189"/>
      <c r="ACK371" s="189"/>
      <c r="ACL371" s="189"/>
      <c r="ACM371" s="189"/>
      <c r="ACN371" s="189"/>
      <c r="ACO371" s="189"/>
      <c r="ACP371" s="189"/>
      <c r="ACQ371" s="189"/>
      <c r="ACR371" s="189"/>
      <c r="ACS371" s="189"/>
      <c r="ACT371" s="189"/>
      <c r="ACU371" s="189"/>
      <c r="ACV371" s="189"/>
      <c r="ACW371" s="189"/>
      <c r="ACX371" s="189"/>
      <c r="ACY371" s="189"/>
      <c r="ACZ371" s="189"/>
      <c r="ADA371" s="189"/>
      <c r="ADB371" s="189"/>
      <c r="ADC371" s="189"/>
      <c r="ADD371" s="189"/>
      <c r="ADE371" s="189"/>
      <c r="ADF371" s="189"/>
      <c r="ADG371" s="189"/>
      <c r="ADH371" s="189"/>
      <c r="ADI371" s="189"/>
      <c r="ADJ371" s="189"/>
      <c r="ADK371" s="189"/>
      <c r="ADL371" s="189"/>
      <c r="ADM371" s="189"/>
      <c r="ADN371" s="189"/>
      <c r="ADO371" s="189"/>
      <c r="ADP371" s="189"/>
      <c r="ADQ371" s="189"/>
      <c r="ADR371" s="189"/>
      <c r="ADS371" s="189"/>
      <c r="ADT371" s="189"/>
      <c r="ADU371" s="189"/>
      <c r="ADV371" s="189"/>
      <c r="ADW371" s="189"/>
      <c r="ADX371" s="189"/>
      <c r="ADY371" s="189"/>
      <c r="ADZ371" s="189"/>
      <c r="AEA371" s="189"/>
      <c r="AEB371" s="189"/>
      <c r="AEC371" s="189"/>
      <c r="AED371" s="189"/>
      <c r="AEE371" s="189"/>
      <c r="AEF371" s="189"/>
      <c r="AEG371" s="189"/>
      <c r="AEH371" s="189"/>
      <c r="AEI371" s="189"/>
      <c r="AEJ371" s="189"/>
      <c r="AEK371" s="189"/>
      <c r="AEL371" s="189"/>
      <c r="AEM371" s="189"/>
      <c r="AEN371" s="189"/>
      <c r="AEO371" s="189"/>
      <c r="AEP371" s="189"/>
      <c r="AEQ371" s="189"/>
      <c r="AER371" s="189"/>
      <c r="AES371" s="189"/>
      <c r="AET371" s="189"/>
      <c r="AEU371" s="189"/>
      <c r="AEV371" s="189"/>
      <c r="AEW371" s="189"/>
      <c r="AEX371" s="189"/>
      <c r="AEY371" s="189"/>
      <c r="AEZ371" s="189"/>
      <c r="AFA371" s="189"/>
      <c r="AFB371" s="189"/>
      <c r="AFC371" s="189"/>
      <c r="AFD371" s="189"/>
      <c r="AFE371" s="189"/>
      <c r="AFF371" s="189"/>
      <c r="AFG371" s="189"/>
      <c r="AFH371" s="189"/>
      <c r="AFI371" s="189"/>
      <c r="AFJ371" s="189"/>
      <c r="AFK371" s="189"/>
      <c r="AFL371" s="189"/>
      <c r="AFM371" s="189"/>
      <c r="AFN371" s="189"/>
      <c r="AFO371" s="189"/>
      <c r="AFP371" s="189"/>
      <c r="AFQ371" s="189"/>
      <c r="AFR371" s="189"/>
      <c r="AFS371" s="189"/>
      <c r="AFT371" s="189"/>
      <c r="AFU371" s="189"/>
      <c r="AFV371" s="189"/>
      <c r="AFW371" s="189"/>
      <c r="AFX371" s="189"/>
      <c r="AFY371" s="189"/>
      <c r="AFZ371" s="189"/>
      <c r="AGA371" s="189"/>
      <c r="AGB371" s="189"/>
      <c r="AGC371" s="189"/>
      <c r="AGD371" s="189"/>
      <c r="AGE371" s="189"/>
      <c r="AGF371" s="189"/>
      <c r="AGG371" s="189"/>
      <c r="AGH371" s="189"/>
      <c r="AGI371" s="189"/>
      <c r="AGJ371" s="189"/>
      <c r="AGK371" s="189"/>
      <c r="AGL371" s="189"/>
      <c r="AGM371" s="189"/>
      <c r="AGN371" s="189"/>
      <c r="AGO371" s="189"/>
      <c r="AGP371" s="189"/>
      <c r="AGQ371" s="189"/>
      <c r="AGR371" s="189"/>
      <c r="AGS371" s="189"/>
      <c r="AGT371" s="189"/>
      <c r="AGU371" s="189"/>
      <c r="AGV371" s="189"/>
      <c r="AGW371" s="189"/>
      <c r="AGX371" s="189"/>
      <c r="AGY371" s="189"/>
      <c r="AGZ371" s="189"/>
      <c r="AHA371" s="189"/>
      <c r="AHB371" s="189"/>
      <c r="AHC371" s="189"/>
      <c r="AHD371" s="189"/>
      <c r="AHE371" s="189"/>
      <c r="AHF371" s="189"/>
      <c r="AHG371" s="189"/>
      <c r="AHH371" s="189"/>
      <c r="AHI371" s="189"/>
      <c r="AHJ371" s="189"/>
      <c r="AHK371" s="189"/>
      <c r="AHL371" s="189"/>
      <c r="AHM371" s="189"/>
      <c r="AHN371" s="189"/>
      <c r="AHO371" s="189"/>
      <c r="AHP371" s="189"/>
      <c r="AHQ371" s="189"/>
      <c r="AHR371" s="189"/>
      <c r="AHS371" s="189"/>
      <c r="AHT371" s="189"/>
      <c r="AHU371" s="189"/>
      <c r="AHV371" s="189"/>
      <c r="AHW371" s="189"/>
      <c r="AHX371" s="189"/>
      <c r="AHY371" s="189"/>
      <c r="AHZ371" s="189"/>
      <c r="AIA371" s="189"/>
      <c r="AIB371" s="189"/>
      <c r="AIC371" s="189"/>
      <c r="AID371" s="189"/>
      <c r="AIE371" s="189"/>
      <c r="AIF371" s="189"/>
      <c r="AIG371" s="189"/>
      <c r="AIH371" s="189"/>
      <c r="AII371" s="189"/>
      <c r="AIJ371" s="189"/>
      <c r="AIK371" s="189"/>
      <c r="AIL371" s="189"/>
      <c r="AIM371" s="189"/>
      <c r="AIN371" s="189"/>
      <c r="AIO371" s="189"/>
      <c r="AIP371" s="189"/>
      <c r="AIQ371" s="189"/>
      <c r="AIR371" s="189"/>
      <c r="AIS371" s="189"/>
      <c r="AIT371" s="189"/>
      <c r="AIU371" s="189"/>
      <c r="AIV371" s="189"/>
      <c r="AIW371" s="189"/>
      <c r="AIX371" s="189"/>
      <c r="AIY371" s="189"/>
      <c r="AIZ371" s="189"/>
      <c r="AJA371" s="189"/>
      <c r="AJB371" s="189"/>
      <c r="AJC371" s="189"/>
      <c r="AJD371" s="189"/>
      <c r="AJE371" s="189"/>
      <c r="AJF371" s="189"/>
      <c r="AJG371" s="189"/>
      <c r="AJH371" s="189"/>
      <c r="AJI371" s="189"/>
      <c r="AJJ371" s="189"/>
      <c r="AJK371" s="189"/>
      <c r="AJL371" s="189"/>
      <c r="AJM371" s="189"/>
      <c r="AJN371" s="189"/>
      <c r="AJO371" s="189"/>
      <c r="AJP371" s="189"/>
      <c r="AJQ371" s="189"/>
      <c r="AJR371" s="189"/>
      <c r="AJS371" s="189"/>
      <c r="AJT371" s="189"/>
      <c r="AJU371" s="189"/>
      <c r="AJV371" s="189"/>
      <c r="AJW371" s="189"/>
      <c r="AJX371" s="189"/>
      <c r="AJY371" s="189"/>
      <c r="AJZ371" s="189"/>
      <c r="AKA371" s="189"/>
      <c r="AKB371" s="189"/>
      <c r="AKC371" s="189"/>
      <c r="AKD371" s="189"/>
      <c r="AKE371" s="189"/>
      <c r="AKF371" s="189"/>
      <c r="AKG371" s="189"/>
      <c r="AKH371" s="189"/>
      <c r="AKI371" s="189"/>
      <c r="AKJ371" s="189"/>
      <c r="AKK371" s="189"/>
      <c r="AKL371" s="189"/>
      <c r="AKM371" s="189"/>
      <c r="AKN371" s="189"/>
      <c r="AKO371" s="189"/>
      <c r="AKP371" s="189"/>
      <c r="AKQ371" s="189"/>
      <c r="AKR371" s="189"/>
      <c r="AKS371" s="189"/>
      <c r="AKT371" s="189"/>
      <c r="AKU371" s="189"/>
      <c r="AKV371" s="189"/>
      <c r="AKW371" s="189"/>
      <c r="AKX371" s="189"/>
      <c r="AKY371" s="189"/>
      <c r="AKZ371" s="189"/>
      <c r="ALA371" s="189"/>
      <c r="ALB371" s="189"/>
      <c r="ALC371" s="189"/>
      <c r="ALD371" s="189"/>
      <c r="ALE371" s="189"/>
      <c r="ALF371" s="189"/>
      <c r="ALG371" s="189"/>
      <c r="ALH371" s="189"/>
      <c r="ALI371" s="189"/>
      <c r="ALJ371" s="189"/>
      <c r="ALK371" s="189"/>
      <c r="ALL371" s="189"/>
      <c r="ALM371" s="189"/>
      <c r="ALN371" s="189"/>
      <c r="ALO371" s="189"/>
      <c r="ALP371" s="189"/>
      <c r="ALQ371" s="189"/>
      <c r="ALR371" s="189"/>
      <c r="ALS371" s="189"/>
      <c r="ALT371" s="189"/>
      <c r="ALU371" s="189"/>
      <c r="ALV371" s="189"/>
      <c r="ALW371" s="189"/>
      <c r="ALX371" s="189"/>
      <c r="ALY371" s="189"/>
      <c r="ALZ371" s="189"/>
      <c r="AMA371" s="189"/>
      <c r="AMB371" s="189"/>
      <c r="AMC371" s="189"/>
      <c r="AMD371" s="189"/>
      <c r="AME371" s="189"/>
      <c r="AMF371" s="189"/>
      <c r="AMG371" s="189"/>
      <c r="AMH371" s="189"/>
      <c r="AMI371" s="189"/>
      <c r="AMJ371" s="189"/>
    </row>
    <row r="372" s="226" customFormat="true" ht="24" hidden="false" customHeight="true" outlineLevel="0" collapsed="false">
      <c r="A372" s="184"/>
      <c r="B372" s="191"/>
      <c r="C372" s="183"/>
      <c r="D372" s="184"/>
      <c r="E372" s="227" t="s">
        <v>769</v>
      </c>
      <c r="F372" s="183" t="s">
        <v>1129</v>
      </c>
      <c r="G372" s="186" t="s">
        <v>1787</v>
      </c>
      <c r="H372" s="227" t="n">
        <v>1</v>
      </c>
      <c r="I372" s="186" t="s">
        <v>605</v>
      </c>
      <c r="J372" s="187" t="s">
        <v>6</v>
      </c>
      <c r="K372" s="185" t="s">
        <v>1788</v>
      </c>
      <c r="L372" s="186" t="str">
        <f aca="false">VLOOKUP(K372,CódigosRetorno!$A$2:$B$1795,2,FALSE())</f>
        <v>El XML no contiene el tag o no existe información de código de tributo.</v>
      </c>
      <c r="M372" s="184" t="s">
        <v>8</v>
      </c>
      <c r="N372" s="188"/>
      <c r="O372" s="189"/>
      <c r="P372" s="189"/>
      <c r="Q372" s="189"/>
      <c r="R372" s="189"/>
      <c r="S372" s="189"/>
      <c r="T372" s="189"/>
      <c r="U372" s="189"/>
      <c r="V372" s="189"/>
      <c r="W372" s="189"/>
      <c r="X372" s="189"/>
      <c r="Y372" s="189"/>
      <c r="Z372" s="189"/>
      <c r="AA372" s="189"/>
      <c r="AB372" s="189"/>
      <c r="AC372" s="189"/>
      <c r="AD372" s="189"/>
      <c r="AE372" s="189"/>
      <c r="AF372" s="189"/>
      <c r="AG372" s="189"/>
      <c r="AH372" s="189"/>
      <c r="AI372" s="189"/>
      <c r="AJ372" s="189"/>
      <c r="AK372" s="189"/>
      <c r="AL372" s="189"/>
      <c r="AM372" s="189"/>
      <c r="AN372" s="189"/>
      <c r="AO372" s="189"/>
      <c r="AP372" s="189"/>
      <c r="AQ372" s="189"/>
      <c r="AR372" s="189"/>
      <c r="AS372" s="189"/>
      <c r="AT372" s="189"/>
      <c r="AU372" s="189"/>
      <c r="AV372" s="189"/>
      <c r="AW372" s="189"/>
      <c r="AX372" s="189"/>
      <c r="AY372" s="189"/>
      <c r="AZ372" s="189"/>
      <c r="BA372" s="189"/>
      <c r="BB372" s="189"/>
      <c r="BC372" s="189"/>
      <c r="BD372" s="189"/>
      <c r="BE372" s="189"/>
      <c r="BF372" s="189"/>
      <c r="BG372" s="189"/>
      <c r="BH372" s="189"/>
      <c r="BI372" s="189"/>
      <c r="BJ372" s="189"/>
      <c r="BK372" s="189"/>
      <c r="BL372" s="189"/>
      <c r="BM372" s="189"/>
      <c r="BN372" s="189"/>
      <c r="BO372" s="189"/>
      <c r="BP372" s="189"/>
      <c r="BQ372" s="189"/>
      <c r="BR372" s="189"/>
      <c r="BS372" s="189"/>
      <c r="BT372" s="189"/>
      <c r="BU372" s="189"/>
      <c r="BV372" s="189"/>
      <c r="BW372" s="189"/>
      <c r="BX372" s="189"/>
      <c r="BY372" s="189"/>
      <c r="BZ372" s="189"/>
      <c r="CA372" s="189"/>
      <c r="CB372" s="189"/>
      <c r="CC372" s="189"/>
      <c r="CD372" s="189"/>
      <c r="CE372" s="189"/>
      <c r="CF372" s="189"/>
      <c r="CG372" s="189"/>
      <c r="CH372" s="189"/>
      <c r="CI372" s="189"/>
      <c r="CJ372" s="189"/>
      <c r="CK372" s="189"/>
      <c r="CL372" s="189"/>
      <c r="CM372" s="189"/>
      <c r="CN372" s="189"/>
      <c r="CO372" s="189"/>
      <c r="CP372" s="189"/>
      <c r="CQ372" s="189"/>
      <c r="CR372" s="189"/>
      <c r="CS372" s="189"/>
      <c r="CT372" s="189"/>
      <c r="CU372" s="189"/>
      <c r="CV372" s="189"/>
      <c r="CW372" s="189"/>
      <c r="CX372" s="189"/>
      <c r="CY372" s="189"/>
      <c r="CZ372" s="189"/>
      <c r="DA372" s="189"/>
      <c r="DB372" s="189"/>
      <c r="DC372" s="189"/>
      <c r="DD372" s="189"/>
      <c r="DE372" s="189"/>
      <c r="DF372" s="189"/>
      <c r="DG372" s="189"/>
      <c r="DH372" s="189"/>
      <c r="DI372" s="189"/>
      <c r="DJ372" s="189"/>
      <c r="DK372" s="189"/>
      <c r="DL372" s="189"/>
      <c r="DM372" s="189"/>
      <c r="DN372" s="189"/>
      <c r="DO372" s="189"/>
      <c r="DP372" s="189"/>
      <c r="DQ372" s="189"/>
      <c r="DR372" s="189"/>
      <c r="DS372" s="189"/>
      <c r="DT372" s="189"/>
      <c r="DU372" s="189"/>
      <c r="DV372" s="189"/>
      <c r="DW372" s="189"/>
      <c r="DX372" s="189"/>
      <c r="DY372" s="189"/>
      <c r="DZ372" s="189"/>
      <c r="EA372" s="189"/>
      <c r="EB372" s="189"/>
      <c r="EC372" s="189"/>
      <c r="ED372" s="189"/>
      <c r="EE372" s="189"/>
      <c r="EF372" s="189"/>
      <c r="EG372" s="189"/>
      <c r="EH372" s="189"/>
      <c r="EI372" s="189"/>
      <c r="EJ372" s="189"/>
      <c r="EK372" s="189"/>
      <c r="EL372" s="189"/>
      <c r="EM372" s="189"/>
      <c r="EN372" s="189"/>
      <c r="EO372" s="189"/>
      <c r="EP372" s="189"/>
      <c r="EQ372" s="189"/>
      <c r="ER372" s="189"/>
      <c r="ES372" s="189"/>
      <c r="ET372" s="189"/>
      <c r="EU372" s="189"/>
      <c r="EV372" s="189"/>
      <c r="EW372" s="189"/>
      <c r="EX372" s="189"/>
      <c r="EY372" s="189"/>
      <c r="EZ372" s="189"/>
      <c r="FA372" s="189"/>
      <c r="FB372" s="189"/>
      <c r="FC372" s="189"/>
      <c r="FD372" s="189"/>
      <c r="FE372" s="189"/>
      <c r="FF372" s="189"/>
      <c r="FG372" s="189"/>
      <c r="FH372" s="189"/>
      <c r="FI372" s="189"/>
      <c r="FJ372" s="189"/>
      <c r="FK372" s="189"/>
      <c r="FL372" s="189"/>
      <c r="FM372" s="189"/>
      <c r="FN372" s="189"/>
      <c r="FO372" s="189"/>
      <c r="FP372" s="189"/>
      <c r="FQ372" s="189"/>
      <c r="FR372" s="189"/>
      <c r="FS372" s="189"/>
      <c r="FT372" s="189"/>
      <c r="FU372" s="189"/>
      <c r="FV372" s="189"/>
      <c r="FW372" s="189"/>
      <c r="FX372" s="189"/>
      <c r="FY372" s="189"/>
      <c r="FZ372" s="189"/>
      <c r="GA372" s="189"/>
      <c r="GB372" s="189"/>
      <c r="GC372" s="189"/>
      <c r="GD372" s="189"/>
      <c r="GE372" s="189"/>
      <c r="GF372" s="189"/>
      <c r="GG372" s="189"/>
      <c r="GH372" s="189"/>
      <c r="GI372" s="189"/>
      <c r="GJ372" s="189"/>
      <c r="GK372" s="189"/>
      <c r="GL372" s="189"/>
      <c r="GM372" s="189"/>
      <c r="GN372" s="189"/>
      <c r="GO372" s="189"/>
      <c r="GP372" s="189"/>
      <c r="GQ372" s="189"/>
      <c r="GR372" s="189"/>
      <c r="GS372" s="189"/>
      <c r="GT372" s="189"/>
      <c r="GU372" s="189"/>
      <c r="GV372" s="189"/>
      <c r="GW372" s="189"/>
      <c r="GX372" s="189"/>
      <c r="GY372" s="189"/>
      <c r="GZ372" s="189"/>
      <c r="HA372" s="189"/>
      <c r="HB372" s="189"/>
      <c r="HC372" s="189"/>
      <c r="HD372" s="189"/>
      <c r="HE372" s="189"/>
      <c r="HF372" s="189"/>
      <c r="HG372" s="189"/>
      <c r="HH372" s="189"/>
      <c r="HI372" s="189"/>
      <c r="HJ372" s="189"/>
      <c r="HK372" s="189"/>
      <c r="HL372" s="189"/>
      <c r="HM372" s="189"/>
      <c r="HN372" s="189"/>
      <c r="HO372" s="189"/>
      <c r="HP372" s="189"/>
      <c r="HQ372" s="189"/>
      <c r="HR372" s="189"/>
      <c r="HS372" s="189"/>
      <c r="HT372" s="189"/>
      <c r="HU372" s="189"/>
      <c r="HV372" s="189"/>
      <c r="HW372" s="189"/>
      <c r="HX372" s="189"/>
      <c r="HY372" s="189"/>
      <c r="HZ372" s="189"/>
      <c r="IA372" s="189"/>
      <c r="IB372" s="189"/>
      <c r="IC372" s="189"/>
      <c r="ID372" s="189"/>
      <c r="IE372" s="189"/>
      <c r="IF372" s="189"/>
      <c r="IG372" s="189"/>
      <c r="IH372" s="189"/>
      <c r="II372" s="189"/>
      <c r="IJ372" s="189"/>
      <c r="IK372" s="189"/>
      <c r="IL372" s="189"/>
      <c r="IM372" s="189"/>
      <c r="IN372" s="189"/>
      <c r="IO372" s="189"/>
      <c r="IP372" s="189"/>
      <c r="IQ372" s="189"/>
      <c r="IR372" s="189"/>
      <c r="IS372" s="189"/>
      <c r="IT372" s="189"/>
      <c r="IU372" s="189"/>
      <c r="IV372" s="189"/>
      <c r="IW372" s="189"/>
      <c r="IX372" s="189"/>
      <c r="IY372" s="189"/>
      <c r="IZ372" s="189"/>
      <c r="JA372" s="189"/>
      <c r="JB372" s="189"/>
      <c r="JC372" s="189"/>
      <c r="JD372" s="189"/>
      <c r="JE372" s="189"/>
      <c r="JF372" s="189"/>
      <c r="JG372" s="189"/>
      <c r="JH372" s="189"/>
      <c r="JI372" s="189"/>
      <c r="JJ372" s="189"/>
      <c r="JK372" s="189"/>
      <c r="JL372" s="189"/>
      <c r="JM372" s="189"/>
      <c r="JN372" s="189"/>
      <c r="JO372" s="189"/>
      <c r="JP372" s="189"/>
      <c r="JQ372" s="189"/>
      <c r="JR372" s="189"/>
      <c r="JS372" s="189"/>
      <c r="JT372" s="189"/>
      <c r="JU372" s="189"/>
      <c r="JV372" s="189"/>
      <c r="JW372" s="189"/>
      <c r="JX372" s="189"/>
      <c r="JY372" s="189"/>
      <c r="JZ372" s="189"/>
      <c r="KA372" s="189"/>
      <c r="KB372" s="189"/>
      <c r="KC372" s="189"/>
      <c r="KD372" s="189"/>
      <c r="KE372" s="189"/>
      <c r="KF372" s="189"/>
      <c r="KG372" s="189"/>
      <c r="KH372" s="189"/>
      <c r="KI372" s="189"/>
      <c r="KJ372" s="189"/>
      <c r="KK372" s="189"/>
      <c r="KL372" s="189"/>
      <c r="KM372" s="189"/>
      <c r="KN372" s="189"/>
      <c r="KO372" s="189"/>
      <c r="KP372" s="189"/>
      <c r="KQ372" s="189"/>
      <c r="KR372" s="189"/>
      <c r="KS372" s="189"/>
      <c r="KT372" s="189"/>
      <c r="KU372" s="189"/>
      <c r="KV372" s="189"/>
      <c r="KW372" s="189"/>
      <c r="KX372" s="189"/>
      <c r="KY372" s="189"/>
      <c r="KZ372" s="189"/>
      <c r="LA372" s="189"/>
      <c r="LB372" s="189"/>
      <c r="LC372" s="189"/>
      <c r="LD372" s="189"/>
      <c r="LE372" s="189"/>
      <c r="LF372" s="189"/>
      <c r="LG372" s="189"/>
      <c r="LH372" s="189"/>
      <c r="LI372" s="189"/>
      <c r="LJ372" s="189"/>
      <c r="LK372" s="189"/>
      <c r="LL372" s="189"/>
      <c r="LM372" s="189"/>
      <c r="LN372" s="189"/>
      <c r="LO372" s="189"/>
      <c r="LP372" s="189"/>
      <c r="LQ372" s="189"/>
      <c r="LR372" s="189"/>
      <c r="LS372" s="189"/>
      <c r="LT372" s="189"/>
      <c r="LU372" s="189"/>
      <c r="LV372" s="189"/>
      <c r="LW372" s="189"/>
      <c r="LX372" s="189"/>
      <c r="LY372" s="189"/>
      <c r="LZ372" s="189"/>
      <c r="MA372" s="189"/>
      <c r="MB372" s="189"/>
      <c r="MC372" s="189"/>
      <c r="MD372" s="189"/>
      <c r="ME372" s="189"/>
      <c r="MF372" s="189"/>
      <c r="MG372" s="189"/>
      <c r="MH372" s="189"/>
      <c r="MI372" s="189"/>
      <c r="MJ372" s="189"/>
      <c r="MK372" s="189"/>
      <c r="ML372" s="189"/>
      <c r="MM372" s="189"/>
      <c r="MN372" s="189"/>
      <c r="MO372" s="189"/>
      <c r="MP372" s="189"/>
      <c r="MQ372" s="189"/>
      <c r="MR372" s="189"/>
      <c r="MS372" s="189"/>
      <c r="MT372" s="189"/>
      <c r="MU372" s="189"/>
      <c r="MV372" s="189"/>
      <c r="MW372" s="189"/>
      <c r="MX372" s="189"/>
      <c r="MY372" s="189"/>
      <c r="MZ372" s="189"/>
      <c r="NA372" s="189"/>
      <c r="NB372" s="189"/>
      <c r="NC372" s="189"/>
      <c r="ND372" s="189"/>
      <c r="NE372" s="189"/>
      <c r="NF372" s="189"/>
      <c r="NG372" s="189"/>
      <c r="NH372" s="189"/>
      <c r="NI372" s="189"/>
      <c r="NJ372" s="189"/>
      <c r="NK372" s="189"/>
      <c r="NL372" s="189"/>
      <c r="NM372" s="189"/>
      <c r="NN372" s="189"/>
      <c r="NO372" s="189"/>
      <c r="NP372" s="189"/>
      <c r="NQ372" s="189"/>
      <c r="NR372" s="189"/>
      <c r="NS372" s="189"/>
      <c r="NT372" s="189"/>
      <c r="NU372" s="189"/>
      <c r="NV372" s="189"/>
      <c r="NW372" s="189"/>
      <c r="NX372" s="189"/>
      <c r="NY372" s="189"/>
      <c r="NZ372" s="189"/>
      <c r="OA372" s="189"/>
      <c r="OB372" s="189"/>
      <c r="OC372" s="189"/>
      <c r="OD372" s="189"/>
      <c r="OE372" s="189"/>
      <c r="OF372" s="189"/>
      <c r="OG372" s="189"/>
      <c r="OH372" s="189"/>
      <c r="OI372" s="189"/>
      <c r="OJ372" s="189"/>
      <c r="OK372" s="189"/>
      <c r="OL372" s="189"/>
      <c r="OM372" s="189"/>
      <c r="ON372" s="189"/>
      <c r="OO372" s="189"/>
      <c r="OP372" s="189"/>
      <c r="OQ372" s="189"/>
      <c r="OR372" s="189"/>
      <c r="OS372" s="189"/>
      <c r="OT372" s="189"/>
      <c r="OU372" s="189"/>
      <c r="OV372" s="189"/>
      <c r="OW372" s="189"/>
      <c r="OX372" s="189"/>
      <c r="OY372" s="189"/>
      <c r="OZ372" s="189"/>
      <c r="PA372" s="189"/>
      <c r="PB372" s="189"/>
      <c r="PC372" s="189"/>
      <c r="PD372" s="189"/>
      <c r="PE372" s="189"/>
      <c r="PF372" s="189"/>
      <c r="PG372" s="189"/>
      <c r="PH372" s="189"/>
      <c r="PI372" s="189"/>
      <c r="PJ372" s="189"/>
      <c r="PK372" s="189"/>
      <c r="PL372" s="189"/>
      <c r="PM372" s="189"/>
      <c r="PN372" s="189"/>
      <c r="PO372" s="189"/>
      <c r="PP372" s="189"/>
      <c r="PQ372" s="189"/>
      <c r="PR372" s="189"/>
      <c r="PS372" s="189"/>
      <c r="PT372" s="189"/>
      <c r="PU372" s="189"/>
      <c r="PV372" s="189"/>
      <c r="PW372" s="189"/>
      <c r="PX372" s="189"/>
      <c r="PY372" s="189"/>
      <c r="PZ372" s="189"/>
      <c r="QA372" s="189"/>
      <c r="QB372" s="189"/>
      <c r="QC372" s="189"/>
      <c r="QD372" s="189"/>
      <c r="QE372" s="189"/>
      <c r="QF372" s="189"/>
      <c r="QG372" s="189"/>
      <c r="QH372" s="189"/>
      <c r="QI372" s="189"/>
      <c r="QJ372" s="189"/>
      <c r="QK372" s="189"/>
      <c r="QL372" s="189"/>
      <c r="QM372" s="189"/>
      <c r="QN372" s="189"/>
      <c r="QO372" s="189"/>
      <c r="QP372" s="189"/>
      <c r="QQ372" s="189"/>
      <c r="QR372" s="189"/>
      <c r="QS372" s="189"/>
      <c r="QT372" s="189"/>
      <c r="QU372" s="189"/>
      <c r="QV372" s="189"/>
      <c r="QW372" s="189"/>
      <c r="QX372" s="189"/>
      <c r="QY372" s="189"/>
      <c r="QZ372" s="189"/>
      <c r="RA372" s="189"/>
      <c r="RB372" s="189"/>
      <c r="RC372" s="189"/>
      <c r="RD372" s="189"/>
      <c r="RE372" s="189"/>
      <c r="RF372" s="189"/>
      <c r="RG372" s="189"/>
      <c r="RH372" s="189"/>
      <c r="RI372" s="189"/>
      <c r="RJ372" s="189"/>
      <c r="RK372" s="189"/>
      <c r="RL372" s="189"/>
      <c r="RM372" s="189"/>
      <c r="RN372" s="189"/>
      <c r="RO372" s="189"/>
      <c r="RP372" s="189"/>
      <c r="RQ372" s="189"/>
      <c r="RR372" s="189"/>
      <c r="RS372" s="189"/>
      <c r="RT372" s="189"/>
      <c r="RU372" s="189"/>
      <c r="RV372" s="189"/>
      <c r="RW372" s="189"/>
      <c r="RX372" s="189"/>
      <c r="RY372" s="189"/>
      <c r="RZ372" s="189"/>
      <c r="SA372" s="189"/>
      <c r="SB372" s="189"/>
      <c r="SC372" s="189"/>
      <c r="SD372" s="189"/>
      <c r="SE372" s="189"/>
      <c r="SF372" s="189"/>
      <c r="SG372" s="189"/>
      <c r="SH372" s="189"/>
      <c r="SI372" s="189"/>
      <c r="SJ372" s="189"/>
      <c r="SK372" s="189"/>
      <c r="SL372" s="189"/>
      <c r="SM372" s="189"/>
      <c r="SN372" s="189"/>
      <c r="SO372" s="189"/>
      <c r="SP372" s="189"/>
      <c r="SQ372" s="189"/>
      <c r="SR372" s="189"/>
      <c r="SS372" s="189"/>
      <c r="ST372" s="189"/>
      <c r="SU372" s="189"/>
      <c r="SV372" s="189"/>
      <c r="SW372" s="189"/>
      <c r="SX372" s="189"/>
      <c r="SY372" s="189"/>
      <c r="SZ372" s="189"/>
      <c r="TA372" s="189"/>
      <c r="TB372" s="189"/>
      <c r="TC372" s="189"/>
      <c r="TD372" s="189"/>
      <c r="TE372" s="189"/>
      <c r="TF372" s="189"/>
      <c r="TG372" s="189"/>
      <c r="TH372" s="189"/>
      <c r="TI372" s="189"/>
      <c r="TJ372" s="189"/>
      <c r="TK372" s="189"/>
      <c r="TL372" s="189"/>
      <c r="TM372" s="189"/>
      <c r="TN372" s="189"/>
      <c r="TO372" s="189"/>
      <c r="TP372" s="189"/>
      <c r="TQ372" s="189"/>
      <c r="TR372" s="189"/>
      <c r="TS372" s="189"/>
      <c r="TT372" s="189"/>
      <c r="TU372" s="189"/>
      <c r="TV372" s="189"/>
      <c r="TW372" s="189"/>
      <c r="TX372" s="189"/>
      <c r="TY372" s="189"/>
      <c r="TZ372" s="189"/>
      <c r="UA372" s="189"/>
      <c r="UB372" s="189"/>
      <c r="UC372" s="189"/>
      <c r="UD372" s="189"/>
      <c r="UE372" s="189"/>
      <c r="UF372" s="189"/>
      <c r="UG372" s="189"/>
      <c r="UH372" s="189"/>
      <c r="UI372" s="189"/>
      <c r="UJ372" s="189"/>
      <c r="UK372" s="189"/>
      <c r="UL372" s="189"/>
      <c r="UM372" s="189"/>
      <c r="UN372" s="189"/>
      <c r="UO372" s="189"/>
      <c r="UP372" s="189"/>
      <c r="UQ372" s="189"/>
      <c r="UR372" s="189"/>
      <c r="US372" s="189"/>
      <c r="UT372" s="189"/>
      <c r="UU372" s="189"/>
      <c r="UV372" s="189"/>
      <c r="UW372" s="189"/>
      <c r="UX372" s="189"/>
      <c r="UY372" s="189"/>
      <c r="UZ372" s="189"/>
      <c r="VA372" s="189"/>
      <c r="VB372" s="189"/>
      <c r="VC372" s="189"/>
      <c r="VD372" s="189"/>
      <c r="VE372" s="189"/>
      <c r="VF372" s="189"/>
      <c r="VG372" s="189"/>
      <c r="VH372" s="189"/>
      <c r="VI372" s="189"/>
      <c r="VJ372" s="189"/>
      <c r="VK372" s="189"/>
      <c r="VL372" s="189"/>
      <c r="VM372" s="189"/>
      <c r="VN372" s="189"/>
      <c r="VO372" s="189"/>
      <c r="VP372" s="189"/>
      <c r="VQ372" s="189"/>
      <c r="VR372" s="189"/>
      <c r="VS372" s="189"/>
      <c r="VT372" s="189"/>
      <c r="VU372" s="189"/>
      <c r="VV372" s="189"/>
      <c r="VW372" s="189"/>
      <c r="VX372" s="189"/>
      <c r="VY372" s="189"/>
      <c r="VZ372" s="189"/>
      <c r="WA372" s="189"/>
      <c r="WB372" s="189"/>
      <c r="WC372" s="189"/>
      <c r="WD372" s="189"/>
      <c r="WE372" s="189"/>
      <c r="WF372" s="189"/>
      <c r="WG372" s="189"/>
      <c r="WH372" s="189"/>
      <c r="WI372" s="189"/>
      <c r="WJ372" s="189"/>
      <c r="WK372" s="189"/>
      <c r="WL372" s="189"/>
      <c r="WM372" s="189"/>
      <c r="WN372" s="189"/>
      <c r="WO372" s="189"/>
      <c r="WP372" s="189"/>
      <c r="WQ372" s="189"/>
      <c r="WR372" s="189"/>
      <c r="WS372" s="189"/>
      <c r="WT372" s="189"/>
      <c r="WU372" s="189"/>
      <c r="WV372" s="189"/>
      <c r="WW372" s="189"/>
      <c r="WX372" s="189"/>
      <c r="WY372" s="189"/>
      <c r="WZ372" s="189"/>
      <c r="XA372" s="189"/>
      <c r="XB372" s="189"/>
      <c r="XC372" s="189"/>
      <c r="XD372" s="189"/>
      <c r="XE372" s="189"/>
      <c r="XF372" s="189"/>
      <c r="XG372" s="189"/>
      <c r="XH372" s="189"/>
      <c r="XI372" s="189"/>
      <c r="XJ372" s="189"/>
      <c r="XK372" s="189"/>
      <c r="XL372" s="189"/>
      <c r="XM372" s="189"/>
      <c r="XN372" s="189"/>
      <c r="XO372" s="189"/>
      <c r="XP372" s="189"/>
      <c r="XQ372" s="189"/>
      <c r="XR372" s="189"/>
      <c r="XS372" s="189"/>
      <c r="XT372" s="189"/>
      <c r="XU372" s="189"/>
      <c r="XV372" s="189"/>
      <c r="XW372" s="189"/>
      <c r="XX372" s="189"/>
      <c r="XY372" s="189"/>
      <c r="XZ372" s="189"/>
      <c r="YA372" s="189"/>
      <c r="YB372" s="189"/>
      <c r="YC372" s="189"/>
      <c r="YD372" s="189"/>
      <c r="YE372" s="189"/>
      <c r="YF372" s="189"/>
      <c r="YG372" s="189"/>
      <c r="YH372" s="189"/>
      <c r="YI372" s="189"/>
      <c r="YJ372" s="189"/>
      <c r="YK372" s="189"/>
      <c r="YL372" s="189"/>
      <c r="YM372" s="189"/>
      <c r="YN372" s="189"/>
      <c r="YO372" s="189"/>
      <c r="YP372" s="189"/>
      <c r="YQ372" s="189"/>
      <c r="YR372" s="189"/>
      <c r="YS372" s="189"/>
      <c r="YT372" s="189"/>
      <c r="YU372" s="189"/>
      <c r="YV372" s="189"/>
      <c r="YW372" s="189"/>
      <c r="YX372" s="189"/>
      <c r="YY372" s="189"/>
      <c r="YZ372" s="189"/>
      <c r="ZA372" s="189"/>
      <c r="ZB372" s="189"/>
      <c r="ZC372" s="189"/>
      <c r="ZD372" s="189"/>
      <c r="ZE372" s="189"/>
      <c r="ZF372" s="189"/>
      <c r="ZG372" s="189"/>
      <c r="ZH372" s="189"/>
      <c r="ZI372" s="189"/>
      <c r="ZJ372" s="189"/>
      <c r="ZK372" s="189"/>
      <c r="ZL372" s="189"/>
      <c r="ZM372" s="189"/>
      <c r="ZN372" s="189"/>
      <c r="ZO372" s="189"/>
      <c r="ZP372" s="189"/>
      <c r="ZQ372" s="189"/>
      <c r="ZR372" s="189"/>
      <c r="ZS372" s="189"/>
      <c r="ZT372" s="189"/>
      <c r="ZU372" s="189"/>
      <c r="ZV372" s="189"/>
      <c r="ZW372" s="189"/>
      <c r="ZX372" s="189"/>
      <c r="ZY372" s="189"/>
      <c r="ZZ372" s="189"/>
      <c r="AAA372" s="189"/>
      <c r="AAB372" s="189"/>
      <c r="AAC372" s="189"/>
      <c r="AAD372" s="189"/>
      <c r="AAE372" s="189"/>
      <c r="AAF372" s="189"/>
      <c r="AAG372" s="189"/>
      <c r="AAH372" s="189"/>
      <c r="AAI372" s="189"/>
      <c r="AAJ372" s="189"/>
      <c r="AAK372" s="189"/>
      <c r="AAL372" s="189"/>
      <c r="AAM372" s="189"/>
      <c r="AAN372" s="189"/>
      <c r="AAO372" s="189"/>
      <c r="AAP372" s="189"/>
      <c r="AAQ372" s="189"/>
      <c r="AAR372" s="189"/>
      <c r="AAS372" s="189"/>
      <c r="AAT372" s="189"/>
      <c r="AAU372" s="189"/>
      <c r="AAV372" s="189"/>
      <c r="AAW372" s="189"/>
      <c r="AAX372" s="189"/>
      <c r="AAY372" s="189"/>
      <c r="AAZ372" s="189"/>
      <c r="ABA372" s="189"/>
      <c r="ABB372" s="189"/>
      <c r="ABC372" s="189"/>
      <c r="ABD372" s="189"/>
      <c r="ABE372" s="189"/>
      <c r="ABF372" s="189"/>
      <c r="ABG372" s="189"/>
      <c r="ABH372" s="189"/>
      <c r="ABI372" s="189"/>
      <c r="ABJ372" s="189"/>
      <c r="ABK372" s="189"/>
      <c r="ABL372" s="189"/>
      <c r="ABM372" s="189"/>
      <c r="ABN372" s="189"/>
      <c r="ABO372" s="189"/>
      <c r="ABP372" s="189"/>
      <c r="ABQ372" s="189"/>
      <c r="ABR372" s="189"/>
      <c r="ABS372" s="189"/>
      <c r="ABT372" s="189"/>
      <c r="ABU372" s="189"/>
      <c r="ABV372" s="189"/>
      <c r="ABW372" s="189"/>
      <c r="ABX372" s="189"/>
      <c r="ABY372" s="189"/>
      <c r="ABZ372" s="189"/>
      <c r="ACA372" s="189"/>
      <c r="ACB372" s="189"/>
      <c r="ACC372" s="189"/>
      <c r="ACD372" s="189"/>
      <c r="ACE372" s="189"/>
      <c r="ACF372" s="189"/>
      <c r="ACG372" s="189"/>
      <c r="ACH372" s="189"/>
      <c r="ACI372" s="189"/>
      <c r="ACJ372" s="189"/>
      <c r="ACK372" s="189"/>
      <c r="ACL372" s="189"/>
      <c r="ACM372" s="189"/>
      <c r="ACN372" s="189"/>
      <c r="ACO372" s="189"/>
      <c r="ACP372" s="189"/>
      <c r="ACQ372" s="189"/>
      <c r="ACR372" s="189"/>
      <c r="ACS372" s="189"/>
      <c r="ACT372" s="189"/>
      <c r="ACU372" s="189"/>
      <c r="ACV372" s="189"/>
      <c r="ACW372" s="189"/>
      <c r="ACX372" s="189"/>
      <c r="ACY372" s="189"/>
      <c r="ACZ372" s="189"/>
      <c r="ADA372" s="189"/>
      <c r="ADB372" s="189"/>
      <c r="ADC372" s="189"/>
      <c r="ADD372" s="189"/>
      <c r="ADE372" s="189"/>
      <c r="ADF372" s="189"/>
      <c r="ADG372" s="189"/>
      <c r="ADH372" s="189"/>
      <c r="ADI372" s="189"/>
      <c r="ADJ372" s="189"/>
      <c r="ADK372" s="189"/>
      <c r="ADL372" s="189"/>
      <c r="ADM372" s="189"/>
      <c r="ADN372" s="189"/>
      <c r="ADO372" s="189"/>
      <c r="ADP372" s="189"/>
      <c r="ADQ372" s="189"/>
      <c r="ADR372" s="189"/>
      <c r="ADS372" s="189"/>
      <c r="ADT372" s="189"/>
      <c r="ADU372" s="189"/>
      <c r="ADV372" s="189"/>
      <c r="ADW372" s="189"/>
      <c r="ADX372" s="189"/>
      <c r="ADY372" s="189"/>
      <c r="ADZ372" s="189"/>
      <c r="AEA372" s="189"/>
      <c r="AEB372" s="189"/>
      <c r="AEC372" s="189"/>
      <c r="AED372" s="189"/>
      <c r="AEE372" s="189"/>
      <c r="AEF372" s="189"/>
      <c r="AEG372" s="189"/>
      <c r="AEH372" s="189"/>
      <c r="AEI372" s="189"/>
      <c r="AEJ372" s="189"/>
      <c r="AEK372" s="189"/>
      <c r="AEL372" s="189"/>
      <c r="AEM372" s="189"/>
      <c r="AEN372" s="189"/>
      <c r="AEO372" s="189"/>
      <c r="AEP372" s="189"/>
      <c r="AEQ372" s="189"/>
      <c r="AER372" s="189"/>
      <c r="AES372" s="189"/>
      <c r="AET372" s="189"/>
      <c r="AEU372" s="189"/>
      <c r="AEV372" s="189"/>
      <c r="AEW372" s="189"/>
      <c r="AEX372" s="189"/>
      <c r="AEY372" s="189"/>
      <c r="AEZ372" s="189"/>
      <c r="AFA372" s="189"/>
      <c r="AFB372" s="189"/>
      <c r="AFC372" s="189"/>
      <c r="AFD372" s="189"/>
      <c r="AFE372" s="189"/>
      <c r="AFF372" s="189"/>
      <c r="AFG372" s="189"/>
      <c r="AFH372" s="189"/>
      <c r="AFI372" s="189"/>
      <c r="AFJ372" s="189"/>
      <c r="AFK372" s="189"/>
      <c r="AFL372" s="189"/>
      <c r="AFM372" s="189"/>
      <c r="AFN372" s="189"/>
      <c r="AFO372" s="189"/>
      <c r="AFP372" s="189"/>
      <c r="AFQ372" s="189"/>
      <c r="AFR372" s="189"/>
      <c r="AFS372" s="189"/>
      <c r="AFT372" s="189"/>
      <c r="AFU372" s="189"/>
      <c r="AFV372" s="189"/>
      <c r="AFW372" s="189"/>
      <c r="AFX372" s="189"/>
      <c r="AFY372" s="189"/>
      <c r="AFZ372" s="189"/>
      <c r="AGA372" s="189"/>
      <c r="AGB372" s="189"/>
      <c r="AGC372" s="189"/>
      <c r="AGD372" s="189"/>
      <c r="AGE372" s="189"/>
      <c r="AGF372" s="189"/>
      <c r="AGG372" s="189"/>
      <c r="AGH372" s="189"/>
      <c r="AGI372" s="189"/>
      <c r="AGJ372" s="189"/>
      <c r="AGK372" s="189"/>
      <c r="AGL372" s="189"/>
      <c r="AGM372" s="189"/>
      <c r="AGN372" s="189"/>
      <c r="AGO372" s="189"/>
      <c r="AGP372" s="189"/>
      <c r="AGQ372" s="189"/>
      <c r="AGR372" s="189"/>
      <c r="AGS372" s="189"/>
      <c r="AGT372" s="189"/>
      <c r="AGU372" s="189"/>
      <c r="AGV372" s="189"/>
      <c r="AGW372" s="189"/>
      <c r="AGX372" s="189"/>
      <c r="AGY372" s="189"/>
      <c r="AGZ372" s="189"/>
      <c r="AHA372" s="189"/>
      <c r="AHB372" s="189"/>
      <c r="AHC372" s="189"/>
      <c r="AHD372" s="189"/>
      <c r="AHE372" s="189"/>
      <c r="AHF372" s="189"/>
      <c r="AHG372" s="189"/>
      <c r="AHH372" s="189"/>
      <c r="AHI372" s="189"/>
      <c r="AHJ372" s="189"/>
      <c r="AHK372" s="189"/>
      <c r="AHL372" s="189"/>
      <c r="AHM372" s="189"/>
      <c r="AHN372" s="189"/>
      <c r="AHO372" s="189"/>
      <c r="AHP372" s="189"/>
      <c r="AHQ372" s="189"/>
      <c r="AHR372" s="189"/>
      <c r="AHS372" s="189"/>
      <c r="AHT372" s="189"/>
      <c r="AHU372" s="189"/>
      <c r="AHV372" s="189"/>
      <c r="AHW372" s="189"/>
      <c r="AHX372" s="189"/>
      <c r="AHY372" s="189"/>
      <c r="AHZ372" s="189"/>
      <c r="AIA372" s="189"/>
      <c r="AIB372" s="189"/>
      <c r="AIC372" s="189"/>
      <c r="AID372" s="189"/>
      <c r="AIE372" s="189"/>
      <c r="AIF372" s="189"/>
      <c r="AIG372" s="189"/>
      <c r="AIH372" s="189"/>
      <c r="AII372" s="189"/>
      <c r="AIJ372" s="189"/>
      <c r="AIK372" s="189"/>
      <c r="AIL372" s="189"/>
      <c r="AIM372" s="189"/>
      <c r="AIN372" s="189"/>
      <c r="AIO372" s="189"/>
      <c r="AIP372" s="189"/>
      <c r="AIQ372" s="189"/>
      <c r="AIR372" s="189"/>
      <c r="AIS372" s="189"/>
      <c r="AIT372" s="189"/>
      <c r="AIU372" s="189"/>
      <c r="AIV372" s="189"/>
      <c r="AIW372" s="189"/>
      <c r="AIX372" s="189"/>
      <c r="AIY372" s="189"/>
      <c r="AIZ372" s="189"/>
      <c r="AJA372" s="189"/>
      <c r="AJB372" s="189"/>
      <c r="AJC372" s="189"/>
      <c r="AJD372" s="189"/>
      <c r="AJE372" s="189"/>
      <c r="AJF372" s="189"/>
      <c r="AJG372" s="189"/>
      <c r="AJH372" s="189"/>
      <c r="AJI372" s="189"/>
      <c r="AJJ372" s="189"/>
      <c r="AJK372" s="189"/>
      <c r="AJL372" s="189"/>
      <c r="AJM372" s="189"/>
      <c r="AJN372" s="189"/>
      <c r="AJO372" s="189"/>
      <c r="AJP372" s="189"/>
      <c r="AJQ372" s="189"/>
      <c r="AJR372" s="189"/>
      <c r="AJS372" s="189"/>
      <c r="AJT372" s="189"/>
      <c r="AJU372" s="189"/>
      <c r="AJV372" s="189"/>
      <c r="AJW372" s="189"/>
      <c r="AJX372" s="189"/>
      <c r="AJY372" s="189"/>
      <c r="AJZ372" s="189"/>
      <c r="AKA372" s="189"/>
      <c r="AKB372" s="189"/>
      <c r="AKC372" s="189"/>
      <c r="AKD372" s="189"/>
      <c r="AKE372" s="189"/>
      <c r="AKF372" s="189"/>
      <c r="AKG372" s="189"/>
      <c r="AKH372" s="189"/>
      <c r="AKI372" s="189"/>
      <c r="AKJ372" s="189"/>
      <c r="AKK372" s="189"/>
      <c r="AKL372" s="189"/>
      <c r="AKM372" s="189"/>
      <c r="AKN372" s="189"/>
      <c r="AKO372" s="189"/>
      <c r="AKP372" s="189"/>
      <c r="AKQ372" s="189"/>
      <c r="AKR372" s="189"/>
      <c r="AKS372" s="189"/>
      <c r="AKT372" s="189"/>
      <c r="AKU372" s="189"/>
      <c r="AKV372" s="189"/>
      <c r="AKW372" s="189"/>
      <c r="AKX372" s="189"/>
      <c r="AKY372" s="189"/>
      <c r="AKZ372" s="189"/>
      <c r="ALA372" s="189"/>
      <c r="ALB372" s="189"/>
      <c r="ALC372" s="189"/>
      <c r="ALD372" s="189"/>
      <c r="ALE372" s="189"/>
      <c r="ALF372" s="189"/>
      <c r="ALG372" s="189"/>
      <c r="ALH372" s="189"/>
      <c r="ALI372" s="189"/>
      <c r="ALJ372" s="189"/>
      <c r="ALK372" s="189"/>
      <c r="ALL372" s="189"/>
      <c r="ALM372" s="189"/>
      <c r="ALN372" s="189"/>
      <c r="ALO372" s="189"/>
      <c r="ALP372" s="189"/>
      <c r="ALQ372" s="189"/>
      <c r="ALR372" s="189"/>
      <c r="ALS372" s="189"/>
      <c r="ALT372" s="189"/>
      <c r="ALU372" s="189"/>
      <c r="ALV372" s="189"/>
      <c r="ALW372" s="189"/>
      <c r="ALX372" s="189"/>
      <c r="ALY372" s="189"/>
      <c r="ALZ372" s="189"/>
      <c r="AMA372" s="189"/>
      <c r="AMB372" s="189"/>
      <c r="AMC372" s="189"/>
      <c r="AMD372" s="189"/>
      <c r="AME372" s="189"/>
      <c r="AMF372" s="189"/>
      <c r="AMG372" s="189"/>
      <c r="AMH372" s="189"/>
      <c r="AMI372" s="189"/>
      <c r="AMJ372" s="189"/>
    </row>
    <row r="373" s="226" customFormat="true" ht="24" hidden="false" customHeight="false" outlineLevel="0" collapsed="false">
      <c r="A373" s="184"/>
      <c r="B373" s="191"/>
      <c r="C373" s="183"/>
      <c r="D373" s="184"/>
      <c r="E373" s="184"/>
      <c r="F373" s="183"/>
      <c r="G373" s="186"/>
      <c r="H373" s="227"/>
      <c r="I373" s="191" t="s">
        <v>1789</v>
      </c>
      <c r="J373" s="187" t="s">
        <v>6</v>
      </c>
      <c r="K373" s="185" t="s">
        <v>1790</v>
      </c>
      <c r="L373" s="186" t="str">
        <f aca="false">VLOOKUP(K373,CódigosRetorno!$A$2:$B$1795,2,FALSE())</f>
        <v>El dato ingresado como codigo de tributo global no corresponde al valor esperado.</v>
      </c>
      <c r="M373" s="184" t="s">
        <v>1658</v>
      </c>
      <c r="N373" s="188"/>
      <c r="O373" s="189"/>
      <c r="P373" s="189"/>
      <c r="Q373" s="189"/>
      <c r="R373" s="189"/>
      <c r="S373" s="189"/>
      <c r="T373" s="189"/>
      <c r="U373" s="189"/>
      <c r="V373" s="189"/>
      <c r="W373" s="189"/>
      <c r="X373" s="189"/>
      <c r="Y373" s="189"/>
      <c r="Z373" s="189"/>
      <c r="AA373" s="189"/>
      <c r="AB373" s="189"/>
      <c r="AC373" s="189"/>
      <c r="AD373" s="189"/>
      <c r="AE373" s="189"/>
      <c r="AF373" s="189"/>
      <c r="AG373" s="189"/>
      <c r="AH373" s="189"/>
      <c r="AI373" s="189"/>
      <c r="AJ373" s="189"/>
      <c r="AK373" s="189"/>
      <c r="AL373" s="189"/>
      <c r="AM373" s="189"/>
      <c r="AN373" s="189"/>
      <c r="AO373" s="189"/>
      <c r="AP373" s="189"/>
      <c r="AQ373" s="189"/>
      <c r="AR373" s="189"/>
      <c r="AS373" s="189"/>
      <c r="AT373" s="189"/>
      <c r="AU373" s="189"/>
      <c r="AV373" s="189"/>
      <c r="AW373" s="189"/>
      <c r="AX373" s="189"/>
      <c r="AY373" s="189"/>
      <c r="AZ373" s="189"/>
      <c r="BA373" s="189"/>
      <c r="BB373" s="189"/>
      <c r="BC373" s="189"/>
      <c r="BD373" s="189"/>
      <c r="BE373" s="189"/>
      <c r="BF373" s="189"/>
      <c r="BG373" s="189"/>
      <c r="BH373" s="189"/>
      <c r="BI373" s="189"/>
      <c r="BJ373" s="189"/>
      <c r="BK373" s="189"/>
      <c r="BL373" s="189"/>
      <c r="BM373" s="189"/>
      <c r="BN373" s="189"/>
      <c r="BO373" s="189"/>
      <c r="BP373" s="189"/>
      <c r="BQ373" s="189"/>
      <c r="BR373" s="189"/>
      <c r="BS373" s="189"/>
      <c r="BT373" s="189"/>
      <c r="BU373" s="189"/>
      <c r="BV373" s="189"/>
      <c r="BW373" s="189"/>
      <c r="BX373" s="189"/>
      <c r="BY373" s="189"/>
      <c r="BZ373" s="189"/>
      <c r="CA373" s="189"/>
      <c r="CB373" s="189"/>
      <c r="CC373" s="189"/>
      <c r="CD373" s="189"/>
      <c r="CE373" s="189"/>
      <c r="CF373" s="189"/>
      <c r="CG373" s="189"/>
      <c r="CH373" s="189"/>
      <c r="CI373" s="189"/>
      <c r="CJ373" s="189"/>
      <c r="CK373" s="189"/>
      <c r="CL373" s="189"/>
      <c r="CM373" s="189"/>
      <c r="CN373" s="189"/>
      <c r="CO373" s="189"/>
      <c r="CP373" s="189"/>
      <c r="CQ373" s="189"/>
      <c r="CR373" s="189"/>
      <c r="CS373" s="189"/>
      <c r="CT373" s="189"/>
      <c r="CU373" s="189"/>
      <c r="CV373" s="189"/>
      <c r="CW373" s="189"/>
      <c r="CX373" s="189"/>
      <c r="CY373" s="189"/>
      <c r="CZ373" s="189"/>
      <c r="DA373" s="189"/>
      <c r="DB373" s="189"/>
      <c r="DC373" s="189"/>
      <c r="DD373" s="189"/>
      <c r="DE373" s="189"/>
      <c r="DF373" s="189"/>
      <c r="DG373" s="189"/>
      <c r="DH373" s="189"/>
      <c r="DI373" s="189"/>
      <c r="DJ373" s="189"/>
      <c r="DK373" s="189"/>
      <c r="DL373" s="189"/>
      <c r="DM373" s="189"/>
      <c r="DN373" s="189"/>
      <c r="DO373" s="189"/>
      <c r="DP373" s="189"/>
      <c r="DQ373" s="189"/>
      <c r="DR373" s="189"/>
      <c r="DS373" s="189"/>
      <c r="DT373" s="189"/>
      <c r="DU373" s="189"/>
      <c r="DV373" s="189"/>
      <c r="DW373" s="189"/>
      <c r="DX373" s="189"/>
      <c r="DY373" s="189"/>
      <c r="DZ373" s="189"/>
      <c r="EA373" s="189"/>
      <c r="EB373" s="189"/>
      <c r="EC373" s="189"/>
      <c r="ED373" s="189"/>
      <c r="EE373" s="189"/>
      <c r="EF373" s="189"/>
      <c r="EG373" s="189"/>
      <c r="EH373" s="189"/>
      <c r="EI373" s="189"/>
      <c r="EJ373" s="189"/>
      <c r="EK373" s="189"/>
      <c r="EL373" s="189"/>
      <c r="EM373" s="189"/>
      <c r="EN373" s="189"/>
      <c r="EO373" s="189"/>
      <c r="EP373" s="189"/>
      <c r="EQ373" s="189"/>
      <c r="ER373" s="189"/>
      <c r="ES373" s="189"/>
      <c r="ET373" s="189"/>
      <c r="EU373" s="189"/>
      <c r="EV373" s="189"/>
      <c r="EW373" s="189"/>
      <c r="EX373" s="189"/>
      <c r="EY373" s="189"/>
      <c r="EZ373" s="189"/>
      <c r="FA373" s="189"/>
      <c r="FB373" s="189"/>
      <c r="FC373" s="189"/>
      <c r="FD373" s="189"/>
      <c r="FE373" s="189"/>
      <c r="FF373" s="189"/>
      <c r="FG373" s="189"/>
      <c r="FH373" s="189"/>
      <c r="FI373" s="189"/>
      <c r="FJ373" s="189"/>
      <c r="FK373" s="189"/>
      <c r="FL373" s="189"/>
      <c r="FM373" s="189"/>
      <c r="FN373" s="189"/>
      <c r="FO373" s="189"/>
      <c r="FP373" s="189"/>
      <c r="FQ373" s="189"/>
      <c r="FR373" s="189"/>
      <c r="FS373" s="189"/>
      <c r="FT373" s="189"/>
      <c r="FU373" s="189"/>
      <c r="FV373" s="189"/>
      <c r="FW373" s="189"/>
      <c r="FX373" s="189"/>
      <c r="FY373" s="189"/>
      <c r="FZ373" s="189"/>
      <c r="GA373" s="189"/>
      <c r="GB373" s="189"/>
      <c r="GC373" s="189"/>
      <c r="GD373" s="189"/>
      <c r="GE373" s="189"/>
      <c r="GF373" s="189"/>
      <c r="GG373" s="189"/>
      <c r="GH373" s="189"/>
      <c r="GI373" s="189"/>
      <c r="GJ373" s="189"/>
      <c r="GK373" s="189"/>
      <c r="GL373" s="189"/>
      <c r="GM373" s="189"/>
      <c r="GN373" s="189"/>
      <c r="GO373" s="189"/>
      <c r="GP373" s="189"/>
      <c r="GQ373" s="189"/>
      <c r="GR373" s="189"/>
      <c r="GS373" s="189"/>
      <c r="GT373" s="189"/>
      <c r="GU373" s="189"/>
      <c r="GV373" s="189"/>
      <c r="GW373" s="189"/>
      <c r="GX373" s="189"/>
      <c r="GY373" s="189"/>
      <c r="GZ373" s="189"/>
      <c r="HA373" s="189"/>
      <c r="HB373" s="189"/>
      <c r="HC373" s="189"/>
      <c r="HD373" s="189"/>
      <c r="HE373" s="189"/>
      <c r="HF373" s="189"/>
      <c r="HG373" s="189"/>
      <c r="HH373" s="189"/>
      <c r="HI373" s="189"/>
      <c r="HJ373" s="189"/>
      <c r="HK373" s="189"/>
      <c r="HL373" s="189"/>
      <c r="HM373" s="189"/>
      <c r="HN373" s="189"/>
      <c r="HO373" s="189"/>
      <c r="HP373" s="189"/>
      <c r="HQ373" s="189"/>
      <c r="HR373" s="189"/>
      <c r="HS373" s="189"/>
      <c r="HT373" s="189"/>
      <c r="HU373" s="189"/>
      <c r="HV373" s="189"/>
      <c r="HW373" s="189"/>
      <c r="HX373" s="189"/>
      <c r="HY373" s="189"/>
      <c r="HZ373" s="189"/>
      <c r="IA373" s="189"/>
      <c r="IB373" s="189"/>
      <c r="IC373" s="189"/>
      <c r="ID373" s="189"/>
      <c r="IE373" s="189"/>
      <c r="IF373" s="189"/>
      <c r="IG373" s="189"/>
      <c r="IH373" s="189"/>
      <c r="II373" s="189"/>
      <c r="IJ373" s="189"/>
      <c r="IK373" s="189"/>
      <c r="IL373" s="189"/>
      <c r="IM373" s="189"/>
      <c r="IN373" s="189"/>
      <c r="IO373" s="189"/>
      <c r="IP373" s="189"/>
      <c r="IQ373" s="189"/>
      <c r="IR373" s="189"/>
      <c r="IS373" s="189"/>
      <c r="IT373" s="189"/>
      <c r="IU373" s="189"/>
      <c r="IV373" s="189"/>
      <c r="IW373" s="189"/>
      <c r="IX373" s="189"/>
      <c r="IY373" s="189"/>
      <c r="IZ373" s="189"/>
      <c r="JA373" s="189"/>
      <c r="JB373" s="189"/>
      <c r="JC373" s="189"/>
      <c r="JD373" s="189"/>
      <c r="JE373" s="189"/>
      <c r="JF373" s="189"/>
      <c r="JG373" s="189"/>
      <c r="JH373" s="189"/>
      <c r="JI373" s="189"/>
      <c r="JJ373" s="189"/>
      <c r="JK373" s="189"/>
      <c r="JL373" s="189"/>
      <c r="JM373" s="189"/>
      <c r="JN373" s="189"/>
      <c r="JO373" s="189"/>
      <c r="JP373" s="189"/>
      <c r="JQ373" s="189"/>
      <c r="JR373" s="189"/>
      <c r="JS373" s="189"/>
      <c r="JT373" s="189"/>
      <c r="JU373" s="189"/>
      <c r="JV373" s="189"/>
      <c r="JW373" s="189"/>
      <c r="JX373" s="189"/>
      <c r="JY373" s="189"/>
      <c r="JZ373" s="189"/>
      <c r="KA373" s="189"/>
      <c r="KB373" s="189"/>
      <c r="KC373" s="189"/>
      <c r="KD373" s="189"/>
      <c r="KE373" s="189"/>
      <c r="KF373" s="189"/>
      <c r="KG373" s="189"/>
      <c r="KH373" s="189"/>
      <c r="KI373" s="189"/>
      <c r="KJ373" s="189"/>
      <c r="KK373" s="189"/>
      <c r="KL373" s="189"/>
      <c r="KM373" s="189"/>
      <c r="KN373" s="189"/>
      <c r="KO373" s="189"/>
      <c r="KP373" s="189"/>
      <c r="KQ373" s="189"/>
      <c r="KR373" s="189"/>
      <c r="KS373" s="189"/>
      <c r="KT373" s="189"/>
      <c r="KU373" s="189"/>
      <c r="KV373" s="189"/>
      <c r="KW373" s="189"/>
      <c r="KX373" s="189"/>
      <c r="KY373" s="189"/>
      <c r="KZ373" s="189"/>
      <c r="LA373" s="189"/>
      <c r="LB373" s="189"/>
      <c r="LC373" s="189"/>
      <c r="LD373" s="189"/>
      <c r="LE373" s="189"/>
      <c r="LF373" s="189"/>
      <c r="LG373" s="189"/>
      <c r="LH373" s="189"/>
      <c r="LI373" s="189"/>
      <c r="LJ373" s="189"/>
      <c r="LK373" s="189"/>
      <c r="LL373" s="189"/>
      <c r="LM373" s="189"/>
      <c r="LN373" s="189"/>
      <c r="LO373" s="189"/>
      <c r="LP373" s="189"/>
      <c r="LQ373" s="189"/>
      <c r="LR373" s="189"/>
      <c r="LS373" s="189"/>
      <c r="LT373" s="189"/>
      <c r="LU373" s="189"/>
      <c r="LV373" s="189"/>
      <c r="LW373" s="189"/>
      <c r="LX373" s="189"/>
      <c r="LY373" s="189"/>
      <c r="LZ373" s="189"/>
      <c r="MA373" s="189"/>
      <c r="MB373" s="189"/>
      <c r="MC373" s="189"/>
      <c r="MD373" s="189"/>
      <c r="ME373" s="189"/>
      <c r="MF373" s="189"/>
      <c r="MG373" s="189"/>
      <c r="MH373" s="189"/>
      <c r="MI373" s="189"/>
      <c r="MJ373" s="189"/>
      <c r="MK373" s="189"/>
      <c r="ML373" s="189"/>
      <c r="MM373" s="189"/>
      <c r="MN373" s="189"/>
      <c r="MO373" s="189"/>
      <c r="MP373" s="189"/>
      <c r="MQ373" s="189"/>
      <c r="MR373" s="189"/>
      <c r="MS373" s="189"/>
      <c r="MT373" s="189"/>
      <c r="MU373" s="189"/>
      <c r="MV373" s="189"/>
      <c r="MW373" s="189"/>
      <c r="MX373" s="189"/>
      <c r="MY373" s="189"/>
      <c r="MZ373" s="189"/>
      <c r="NA373" s="189"/>
      <c r="NB373" s="189"/>
      <c r="NC373" s="189"/>
      <c r="ND373" s="189"/>
      <c r="NE373" s="189"/>
      <c r="NF373" s="189"/>
      <c r="NG373" s="189"/>
      <c r="NH373" s="189"/>
      <c r="NI373" s="189"/>
      <c r="NJ373" s="189"/>
      <c r="NK373" s="189"/>
      <c r="NL373" s="189"/>
      <c r="NM373" s="189"/>
      <c r="NN373" s="189"/>
      <c r="NO373" s="189"/>
      <c r="NP373" s="189"/>
      <c r="NQ373" s="189"/>
      <c r="NR373" s="189"/>
      <c r="NS373" s="189"/>
      <c r="NT373" s="189"/>
      <c r="NU373" s="189"/>
      <c r="NV373" s="189"/>
      <c r="NW373" s="189"/>
      <c r="NX373" s="189"/>
      <c r="NY373" s="189"/>
      <c r="NZ373" s="189"/>
      <c r="OA373" s="189"/>
      <c r="OB373" s="189"/>
      <c r="OC373" s="189"/>
      <c r="OD373" s="189"/>
      <c r="OE373" s="189"/>
      <c r="OF373" s="189"/>
      <c r="OG373" s="189"/>
      <c r="OH373" s="189"/>
      <c r="OI373" s="189"/>
      <c r="OJ373" s="189"/>
      <c r="OK373" s="189"/>
      <c r="OL373" s="189"/>
      <c r="OM373" s="189"/>
      <c r="ON373" s="189"/>
      <c r="OO373" s="189"/>
      <c r="OP373" s="189"/>
      <c r="OQ373" s="189"/>
      <c r="OR373" s="189"/>
      <c r="OS373" s="189"/>
      <c r="OT373" s="189"/>
      <c r="OU373" s="189"/>
      <c r="OV373" s="189"/>
      <c r="OW373" s="189"/>
      <c r="OX373" s="189"/>
      <c r="OY373" s="189"/>
      <c r="OZ373" s="189"/>
      <c r="PA373" s="189"/>
      <c r="PB373" s="189"/>
      <c r="PC373" s="189"/>
      <c r="PD373" s="189"/>
      <c r="PE373" s="189"/>
      <c r="PF373" s="189"/>
      <c r="PG373" s="189"/>
      <c r="PH373" s="189"/>
      <c r="PI373" s="189"/>
      <c r="PJ373" s="189"/>
      <c r="PK373" s="189"/>
      <c r="PL373" s="189"/>
      <c r="PM373" s="189"/>
      <c r="PN373" s="189"/>
      <c r="PO373" s="189"/>
      <c r="PP373" s="189"/>
      <c r="PQ373" s="189"/>
      <c r="PR373" s="189"/>
      <c r="PS373" s="189"/>
      <c r="PT373" s="189"/>
      <c r="PU373" s="189"/>
      <c r="PV373" s="189"/>
      <c r="PW373" s="189"/>
      <c r="PX373" s="189"/>
      <c r="PY373" s="189"/>
      <c r="PZ373" s="189"/>
      <c r="QA373" s="189"/>
      <c r="QB373" s="189"/>
      <c r="QC373" s="189"/>
      <c r="QD373" s="189"/>
      <c r="QE373" s="189"/>
      <c r="QF373" s="189"/>
      <c r="QG373" s="189"/>
      <c r="QH373" s="189"/>
      <c r="QI373" s="189"/>
      <c r="QJ373" s="189"/>
      <c r="QK373" s="189"/>
      <c r="QL373" s="189"/>
      <c r="QM373" s="189"/>
      <c r="QN373" s="189"/>
      <c r="QO373" s="189"/>
      <c r="QP373" s="189"/>
      <c r="QQ373" s="189"/>
      <c r="QR373" s="189"/>
      <c r="QS373" s="189"/>
      <c r="QT373" s="189"/>
      <c r="QU373" s="189"/>
      <c r="QV373" s="189"/>
      <c r="QW373" s="189"/>
      <c r="QX373" s="189"/>
      <c r="QY373" s="189"/>
      <c r="QZ373" s="189"/>
      <c r="RA373" s="189"/>
      <c r="RB373" s="189"/>
      <c r="RC373" s="189"/>
      <c r="RD373" s="189"/>
      <c r="RE373" s="189"/>
      <c r="RF373" s="189"/>
      <c r="RG373" s="189"/>
      <c r="RH373" s="189"/>
      <c r="RI373" s="189"/>
      <c r="RJ373" s="189"/>
      <c r="RK373" s="189"/>
      <c r="RL373" s="189"/>
      <c r="RM373" s="189"/>
      <c r="RN373" s="189"/>
      <c r="RO373" s="189"/>
      <c r="RP373" s="189"/>
      <c r="RQ373" s="189"/>
      <c r="RR373" s="189"/>
      <c r="RS373" s="189"/>
      <c r="RT373" s="189"/>
      <c r="RU373" s="189"/>
      <c r="RV373" s="189"/>
      <c r="RW373" s="189"/>
      <c r="RX373" s="189"/>
      <c r="RY373" s="189"/>
      <c r="RZ373" s="189"/>
      <c r="SA373" s="189"/>
      <c r="SB373" s="189"/>
      <c r="SC373" s="189"/>
      <c r="SD373" s="189"/>
      <c r="SE373" s="189"/>
      <c r="SF373" s="189"/>
      <c r="SG373" s="189"/>
      <c r="SH373" s="189"/>
      <c r="SI373" s="189"/>
      <c r="SJ373" s="189"/>
      <c r="SK373" s="189"/>
      <c r="SL373" s="189"/>
      <c r="SM373" s="189"/>
      <c r="SN373" s="189"/>
      <c r="SO373" s="189"/>
      <c r="SP373" s="189"/>
      <c r="SQ373" s="189"/>
      <c r="SR373" s="189"/>
      <c r="SS373" s="189"/>
      <c r="ST373" s="189"/>
      <c r="SU373" s="189"/>
      <c r="SV373" s="189"/>
      <c r="SW373" s="189"/>
      <c r="SX373" s="189"/>
      <c r="SY373" s="189"/>
      <c r="SZ373" s="189"/>
      <c r="TA373" s="189"/>
      <c r="TB373" s="189"/>
      <c r="TC373" s="189"/>
      <c r="TD373" s="189"/>
      <c r="TE373" s="189"/>
      <c r="TF373" s="189"/>
      <c r="TG373" s="189"/>
      <c r="TH373" s="189"/>
      <c r="TI373" s="189"/>
      <c r="TJ373" s="189"/>
      <c r="TK373" s="189"/>
      <c r="TL373" s="189"/>
      <c r="TM373" s="189"/>
      <c r="TN373" s="189"/>
      <c r="TO373" s="189"/>
      <c r="TP373" s="189"/>
      <c r="TQ373" s="189"/>
      <c r="TR373" s="189"/>
      <c r="TS373" s="189"/>
      <c r="TT373" s="189"/>
      <c r="TU373" s="189"/>
      <c r="TV373" s="189"/>
      <c r="TW373" s="189"/>
      <c r="TX373" s="189"/>
      <c r="TY373" s="189"/>
      <c r="TZ373" s="189"/>
      <c r="UA373" s="189"/>
      <c r="UB373" s="189"/>
      <c r="UC373" s="189"/>
      <c r="UD373" s="189"/>
      <c r="UE373" s="189"/>
      <c r="UF373" s="189"/>
      <c r="UG373" s="189"/>
      <c r="UH373" s="189"/>
      <c r="UI373" s="189"/>
      <c r="UJ373" s="189"/>
      <c r="UK373" s="189"/>
      <c r="UL373" s="189"/>
      <c r="UM373" s="189"/>
      <c r="UN373" s="189"/>
      <c r="UO373" s="189"/>
      <c r="UP373" s="189"/>
      <c r="UQ373" s="189"/>
      <c r="UR373" s="189"/>
      <c r="US373" s="189"/>
      <c r="UT373" s="189"/>
      <c r="UU373" s="189"/>
      <c r="UV373" s="189"/>
      <c r="UW373" s="189"/>
      <c r="UX373" s="189"/>
      <c r="UY373" s="189"/>
      <c r="UZ373" s="189"/>
      <c r="VA373" s="189"/>
      <c r="VB373" s="189"/>
      <c r="VC373" s="189"/>
      <c r="VD373" s="189"/>
      <c r="VE373" s="189"/>
      <c r="VF373" s="189"/>
      <c r="VG373" s="189"/>
      <c r="VH373" s="189"/>
      <c r="VI373" s="189"/>
      <c r="VJ373" s="189"/>
      <c r="VK373" s="189"/>
      <c r="VL373" s="189"/>
      <c r="VM373" s="189"/>
      <c r="VN373" s="189"/>
      <c r="VO373" s="189"/>
      <c r="VP373" s="189"/>
      <c r="VQ373" s="189"/>
      <c r="VR373" s="189"/>
      <c r="VS373" s="189"/>
      <c r="VT373" s="189"/>
      <c r="VU373" s="189"/>
      <c r="VV373" s="189"/>
      <c r="VW373" s="189"/>
      <c r="VX373" s="189"/>
      <c r="VY373" s="189"/>
      <c r="VZ373" s="189"/>
      <c r="WA373" s="189"/>
      <c r="WB373" s="189"/>
      <c r="WC373" s="189"/>
      <c r="WD373" s="189"/>
      <c r="WE373" s="189"/>
      <c r="WF373" s="189"/>
      <c r="WG373" s="189"/>
      <c r="WH373" s="189"/>
      <c r="WI373" s="189"/>
      <c r="WJ373" s="189"/>
      <c r="WK373" s="189"/>
      <c r="WL373" s="189"/>
      <c r="WM373" s="189"/>
      <c r="WN373" s="189"/>
      <c r="WO373" s="189"/>
      <c r="WP373" s="189"/>
      <c r="WQ373" s="189"/>
      <c r="WR373" s="189"/>
      <c r="WS373" s="189"/>
      <c r="WT373" s="189"/>
      <c r="WU373" s="189"/>
      <c r="WV373" s="189"/>
      <c r="WW373" s="189"/>
      <c r="WX373" s="189"/>
      <c r="WY373" s="189"/>
      <c r="WZ373" s="189"/>
      <c r="XA373" s="189"/>
      <c r="XB373" s="189"/>
      <c r="XC373" s="189"/>
      <c r="XD373" s="189"/>
      <c r="XE373" s="189"/>
      <c r="XF373" s="189"/>
      <c r="XG373" s="189"/>
      <c r="XH373" s="189"/>
      <c r="XI373" s="189"/>
      <c r="XJ373" s="189"/>
      <c r="XK373" s="189"/>
      <c r="XL373" s="189"/>
      <c r="XM373" s="189"/>
      <c r="XN373" s="189"/>
      <c r="XO373" s="189"/>
      <c r="XP373" s="189"/>
      <c r="XQ373" s="189"/>
      <c r="XR373" s="189"/>
      <c r="XS373" s="189"/>
      <c r="XT373" s="189"/>
      <c r="XU373" s="189"/>
      <c r="XV373" s="189"/>
      <c r="XW373" s="189"/>
      <c r="XX373" s="189"/>
      <c r="XY373" s="189"/>
      <c r="XZ373" s="189"/>
      <c r="YA373" s="189"/>
      <c r="YB373" s="189"/>
      <c r="YC373" s="189"/>
      <c r="YD373" s="189"/>
      <c r="YE373" s="189"/>
      <c r="YF373" s="189"/>
      <c r="YG373" s="189"/>
      <c r="YH373" s="189"/>
      <c r="YI373" s="189"/>
      <c r="YJ373" s="189"/>
      <c r="YK373" s="189"/>
      <c r="YL373" s="189"/>
      <c r="YM373" s="189"/>
      <c r="YN373" s="189"/>
      <c r="YO373" s="189"/>
      <c r="YP373" s="189"/>
      <c r="YQ373" s="189"/>
      <c r="YR373" s="189"/>
      <c r="YS373" s="189"/>
      <c r="YT373" s="189"/>
      <c r="YU373" s="189"/>
      <c r="YV373" s="189"/>
      <c r="YW373" s="189"/>
      <c r="YX373" s="189"/>
      <c r="YY373" s="189"/>
      <c r="YZ373" s="189"/>
      <c r="ZA373" s="189"/>
      <c r="ZB373" s="189"/>
      <c r="ZC373" s="189"/>
      <c r="ZD373" s="189"/>
      <c r="ZE373" s="189"/>
      <c r="ZF373" s="189"/>
      <c r="ZG373" s="189"/>
      <c r="ZH373" s="189"/>
      <c r="ZI373" s="189"/>
      <c r="ZJ373" s="189"/>
      <c r="ZK373" s="189"/>
      <c r="ZL373" s="189"/>
      <c r="ZM373" s="189"/>
      <c r="ZN373" s="189"/>
      <c r="ZO373" s="189"/>
      <c r="ZP373" s="189"/>
      <c r="ZQ373" s="189"/>
      <c r="ZR373" s="189"/>
      <c r="ZS373" s="189"/>
      <c r="ZT373" s="189"/>
      <c r="ZU373" s="189"/>
      <c r="ZV373" s="189"/>
      <c r="ZW373" s="189"/>
      <c r="ZX373" s="189"/>
      <c r="ZY373" s="189"/>
      <c r="ZZ373" s="189"/>
      <c r="AAA373" s="189"/>
      <c r="AAB373" s="189"/>
      <c r="AAC373" s="189"/>
      <c r="AAD373" s="189"/>
      <c r="AAE373" s="189"/>
      <c r="AAF373" s="189"/>
      <c r="AAG373" s="189"/>
      <c r="AAH373" s="189"/>
      <c r="AAI373" s="189"/>
      <c r="AAJ373" s="189"/>
      <c r="AAK373" s="189"/>
      <c r="AAL373" s="189"/>
      <c r="AAM373" s="189"/>
      <c r="AAN373" s="189"/>
      <c r="AAO373" s="189"/>
      <c r="AAP373" s="189"/>
      <c r="AAQ373" s="189"/>
      <c r="AAR373" s="189"/>
      <c r="AAS373" s="189"/>
      <c r="AAT373" s="189"/>
      <c r="AAU373" s="189"/>
      <c r="AAV373" s="189"/>
      <c r="AAW373" s="189"/>
      <c r="AAX373" s="189"/>
      <c r="AAY373" s="189"/>
      <c r="AAZ373" s="189"/>
      <c r="ABA373" s="189"/>
      <c r="ABB373" s="189"/>
      <c r="ABC373" s="189"/>
      <c r="ABD373" s="189"/>
      <c r="ABE373" s="189"/>
      <c r="ABF373" s="189"/>
      <c r="ABG373" s="189"/>
      <c r="ABH373" s="189"/>
      <c r="ABI373" s="189"/>
      <c r="ABJ373" s="189"/>
      <c r="ABK373" s="189"/>
      <c r="ABL373" s="189"/>
      <c r="ABM373" s="189"/>
      <c r="ABN373" s="189"/>
      <c r="ABO373" s="189"/>
      <c r="ABP373" s="189"/>
      <c r="ABQ373" s="189"/>
      <c r="ABR373" s="189"/>
      <c r="ABS373" s="189"/>
      <c r="ABT373" s="189"/>
      <c r="ABU373" s="189"/>
      <c r="ABV373" s="189"/>
      <c r="ABW373" s="189"/>
      <c r="ABX373" s="189"/>
      <c r="ABY373" s="189"/>
      <c r="ABZ373" s="189"/>
      <c r="ACA373" s="189"/>
      <c r="ACB373" s="189"/>
      <c r="ACC373" s="189"/>
      <c r="ACD373" s="189"/>
      <c r="ACE373" s="189"/>
      <c r="ACF373" s="189"/>
      <c r="ACG373" s="189"/>
      <c r="ACH373" s="189"/>
      <c r="ACI373" s="189"/>
      <c r="ACJ373" s="189"/>
      <c r="ACK373" s="189"/>
      <c r="ACL373" s="189"/>
      <c r="ACM373" s="189"/>
      <c r="ACN373" s="189"/>
      <c r="ACO373" s="189"/>
      <c r="ACP373" s="189"/>
      <c r="ACQ373" s="189"/>
      <c r="ACR373" s="189"/>
      <c r="ACS373" s="189"/>
      <c r="ACT373" s="189"/>
      <c r="ACU373" s="189"/>
      <c r="ACV373" s="189"/>
      <c r="ACW373" s="189"/>
      <c r="ACX373" s="189"/>
      <c r="ACY373" s="189"/>
      <c r="ACZ373" s="189"/>
      <c r="ADA373" s="189"/>
      <c r="ADB373" s="189"/>
      <c r="ADC373" s="189"/>
      <c r="ADD373" s="189"/>
      <c r="ADE373" s="189"/>
      <c r="ADF373" s="189"/>
      <c r="ADG373" s="189"/>
      <c r="ADH373" s="189"/>
      <c r="ADI373" s="189"/>
      <c r="ADJ373" s="189"/>
      <c r="ADK373" s="189"/>
      <c r="ADL373" s="189"/>
      <c r="ADM373" s="189"/>
      <c r="ADN373" s="189"/>
      <c r="ADO373" s="189"/>
      <c r="ADP373" s="189"/>
      <c r="ADQ373" s="189"/>
      <c r="ADR373" s="189"/>
      <c r="ADS373" s="189"/>
      <c r="ADT373" s="189"/>
      <c r="ADU373" s="189"/>
      <c r="ADV373" s="189"/>
      <c r="ADW373" s="189"/>
      <c r="ADX373" s="189"/>
      <c r="ADY373" s="189"/>
      <c r="ADZ373" s="189"/>
      <c r="AEA373" s="189"/>
      <c r="AEB373" s="189"/>
      <c r="AEC373" s="189"/>
      <c r="AED373" s="189"/>
      <c r="AEE373" s="189"/>
      <c r="AEF373" s="189"/>
      <c r="AEG373" s="189"/>
      <c r="AEH373" s="189"/>
      <c r="AEI373" s="189"/>
      <c r="AEJ373" s="189"/>
      <c r="AEK373" s="189"/>
      <c r="AEL373" s="189"/>
      <c r="AEM373" s="189"/>
      <c r="AEN373" s="189"/>
      <c r="AEO373" s="189"/>
      <c r="AEP373" s="189"/>
      <c r="AEQ373" s="189"/>
      <c r="AER373" s="189"/>
      <c r="AES373" s="189"/>
      <c r="AET373" s="189"/>
      <c r="AEU373" s="189"/>
      <c r="AEV373" s="189"/>
      <c r="AEW373" s="189"/>
      <c r="AEX373" s="189"/>
      <c r="AEY373" s="189"/>
      <c r="AEZ373" s="189"/>
      <c r="AFA373" s="189"/>
      <c r="AFB373" s="189"/>
      <c r="AFC373" s="189"/>
      <c r="AFD373" s="189"/>
      <c r="AFE373" s="189"/>
      <c r="AFF373" s="189"/>
      <c r="AFG373" s="189"/>
      <c r="AFH373" s="189"/>
      <c r="AFI373" s="189"/>
      <c r="AFJ373" s="189"/>
      <c r="AFK373" s="189"/>
      <c r="AFL373" s="189"/>
      <c r="AFM373" s="189"/>
      <c r="AFN373" s="189"/>
      <c r="AFO373" s="189"/>
      <c r="AFP373" s="189"/>
      <c r="AFQ373" s="189"/>
      <c r="AFR373" s="189"/>
      <c r="AFS373" s="189"/>
      <c r="AFT373" s="189"/>
      <c r="AFU373" s="189"/>
      <c r="AFV373" s="189"/>
      <c r="AFW373" s="189"/>
      <c r="AFX373" s="189"/>
      <c r="AFY373" s="189"/>
      <c r="AFZ373" s="189"/>
      <c r="AGA373" s="189"/>
      <c r="AGB373" s="189"/>
      <c r="AGC373" s="189"/>
      <c r="AGD373" s="189"/>
      <c r="AGE373" s="189"/>
      <c r="AGF373" s="189"/>
      <c r="AGG373" s="189"/>
      <c r="AGH373" s="189"/>
      <c r="AGI373" s="189"/>
      <c r="AGJ373" s="189"/>
      <c r="AGK373" s="189"/>
      <c r="AGL373" s="189"/>
      <c r="AGM373" s="189"/>
      <c r="AGN373" s="189"/>
      <c r="AGO373" s="189"/>
      <c r="AGP373" s="189"/>
      <c r="AGQ373" s="189"/>
      <c r="AGR373" s="189"/>
      <c r="AGS373" s="189"/>
      <c r="AGT373" s="189"/>
      <c r="AGU373" s="189"/>
      <c r="AGV373" s="189"/>
      <c r="AGW373" s="189"/>
      <c r="AGX373" s="189"/>
      <c r="AGY373" s="189"/>
      <c r="AGZ373" s="189"/>
      <c r="AHA373" s="189"/>
      <c r="AHB373" s="189"/>
      <c r="AHC373" s="189"/>
      <c r="AHD373" s="189"/>
      <c r="AHE373" s="189"/>
      <c r="AHF373" s="189"/>
      <c r="AHG373" s="189"/>
      <c r="AHH373" s="189"/>
      <c r="AHI373" s="189"/>
      <c r="AHJ373" s="189"/>
      <c r="AHK373" s="189"/>
      <c r="AHL373" s="189"/>
      <c r="AHM373" s="189"/>
      <c r="AHN373" s="189"/>
      <c r="AHO373" s="189"/>
      <c r="AHP373" s="189"/>
      <c r="AHQ373" s="189"/>
      <c r="AHR373" s="189"/>
      <c r="AHS373" s="189"/>
      <c r="AHT373" s="189"/>
      <c r="AHU373" s="189"/>
      <c r="AHV373" s="189"/>
      <c r="AHW373" s="189"/>
      <c r="AHX373" s="189"/>
      <c r="AHY373" s="189"/>
      <c r="AHZ373" s="189"/>
      <c r="AIA373" s="189"/>
      <c r="AIB373" s="189"/>
      <c r="AIC373" s="189"/>
      <c r="AID373" s="189"/>
      <c r="AIE373" s="189"/>
      <c r="AIF373" s="189"/>
      <c r="AIG373" s="189"/>
      <c r="AIH373" s="189"/>
      <c r="AII373" s="189"/>
      <c r="AIJ373" s="189"/>
      <c r="AIK373" s="189"/>
      <c r="AIL373" s="189"/>
      <c r="AIM373" s="189"/>
      <c r="AIN373" s="189"/>
      <c r="AIO373" s="189"/>
      <c r="AIP373" s="189"/>
      <c r="AIQ373" s="189"/>
      <c r="AIR373" s="189"/>
      <c r="AIS373" s="189"/>
      <c r="AIT373" s="189"/>
      <c r="AIU373" s="189"/>
      <c r="AIV373" s="189"/>
      <c r="AIW373" s="189"/>
      <c r="AIX373" s="189"/>
      <c r="AIY373" s="189"/>
      <c r="AIZ373" s="189"/>
      <c r="AJA373" s="189"/>
      <c r="AJB373" s="189"/>
      <c r="AJC373" s="189"/>
      <c r="AJD373" s="189"/>
      <c r="AJE373" s="189"/>
      <c r="AJF373" s="189"/>
      <c r="AJG373" s="189"/>
      <c r="AJH373" s="189"/>
      <c r="AJI373" s="189"/>
      <c r="AJJ373" s="189"/>
      <c r="AJK373" s="189"/>
      <c r="AJL373" s="189"/>
      <c r="AJM373" s="189"/>
      <c r="AJN373" s="189"/>
      <c r="AJO373" s="189"/>
      <c r="AJP373" s="189"/>
      <c r="AJQ373" s="189"/>
      <c r="AJR373" s="189"/>
      <c r="AJS373" s="189"/>
      <c r="AJT373" s="189"/>
      <c r="AJU373" s="189"/>
      <c r="AJV373" s="189"/>
      <c r="AJW373" s="189"/>
      <c r="AJX373" s="189"/>
      <c r="AJY373" s="189"/>
      <c r="AJZ373" s="189"/>
      <c r="AKA373" s="189"/>
      <c r="AKB373" s="189"/>
      <c r="AKC373" s="189"/>
      <c r="AKD373" s="189"/>
      <c r="AKE373" s="189"/>
      <c r="AKF373" s="189"/>
      <c r="AKG373" s="189"/>
      <c r="AKH373" s="189"/>
      <c r="AKI373" s="189"/>
      <c r="AKJ373" s="189"/>
      <c r="AKK373" s="189"/>
      <c r="AKL373" s="189"/>
      <c r="AKM373" s="189"/>
      <c r="AKN373" s="189"/>
      <c r="AKO373" s="189"/>
      <c r="AKP373" s="189"/>
      <c r="AKQ373" s="189"/>
      <c r="AKR373" s="189"/>
      <c r="AKS373" s="189"/>
      <c r="AKT373" s="189"/>
      <c r="AKU373" s="189"/>
      <c r="AKV373" s="189"/>
      <c r="AKW373" s="189"/>
      <c r="AKX373" s="189"/>
      <c r="AKY373" s="189"/>
      <c r="AKZ373" s="189"/>
      <c r="ALA373" s="189"/>
      <c r="ALB373" s="189"/>
      <c r="ALC373" s="189"/>
      <c r="ALD373" s="189"/>
      <c r="ALE373" s="189"/>
      <c r="ALF373" s="189"/>
      <c r="ALG373" s="189"/>
      <c r="ALH373" s="189"/>
      <c r="ALI373" s="189"/>
      <c r="ALJ373" s="189"/>
      <c r="ALK373" s="189"/>
      <c r="ALL373" s="189"/>
      <c r="ALM373" s="189"/>
      <c r="ALN373" s="189"/>
      <c r="ALO373" s="189"/>
      <c r="ALP373" s="189"/>
      <c r="ALQ373" s="189"/>
      <c r="ALR373" s="189"/>
      <c r="ALS373" s="189"/>
      <c r="ALT373" s="189"/>
      <c r="ALU373" s="189"/>
      <c r="ALV373" s="189"/>
      <c r="ALW373" s="189"/>
      <c r="ALX373" s="189"/>
      <c r="ALY373" s="189"/>
      <c r="ALZ373" s="189"/>
      <c r="AMA373" s="189"/>
      <c r="AMB373" s="189"/>
      <c r="AMC373" s="189"/>
      <c r="AMD373" s="189"/>
      <c r="AME373" s="189"/>
      <c r="AMF373" s="189"/>
      <c r="AMG373" s="189"/>
      <c r="AMH373" s="189"/>
      <c r="AMI373" s="189"/>
      <c r="AMJ373" s="189"/>
    </row>
    <row r="374" s="226" customFormat="true" ht="24" hidden="false" customHeight="false" outlineLevel="0" collapsed="false">
      <c r="A374" s="184"/>
      <c r="B374" s="191"/>
      <c r="C374" s="183"/>
      <c r="D374" s="184"/>
      <c r="E374" s="184"/>
      <c r="F374" s="183"/>
      <c r="G374" s="186"/>
      <c r="H374" s="227"/>
      <c r="I374" s="191" t="s">
        <v>1791</v>
      </c>
      <c r="J374" s="185" t="s">
        <v>6</v>
      </c>
      <c r="K374" s="185" t="s">
        <v>1792</v>
      </c>
      <c r="L374" s="186" t="str">
        <f aca="false">VLOOKUP(K374,CódigosRetorno!$A$2:$B$1795,2,FALSE())</f>
        <v>El código de tributo no debe repetirse a nivel de totales</v>
      </c>
      <c r="M374" s="225" t="s">
        <v>8</v>
      </c>
      <c r="N374" s="188"/>
      <c r="O374" s="189"/>
      <c r="P374" s="189"/>
      <c r="Q374" s="189"/>
      <c r="R374" s="189"/>
      <c r="S374" s="189"/>
      <c r="T374" s="189"/>
      <c r="U374" s="189"/>
      <c r="V374" s="189"/>
      <c r="W374" s="189"/>
      <c r="X374" s="189"/>
      <c r="Y374" s="189"/>
      <c r="Z374" s="189"/>
      <c r="AA374" s="189"/>
      <c r="AB374" s="189"/>
      <c r="AC374" s="189"/>
      <c r="AD374" s="189"/>
      <c r="AE374" s="189"/>
      <c r="AF374" s="189"/>
      <c r="AG374" s="189"/>
      <c r="AH374" s="189"/>
      <c r="AI374" s="189"/>
      <c r="AJ374" s="189"/>
      <c r="AK374" s="189"/>
      <c r="AL374" s="189"/>
      <c r="AM374" s="189"/>
      <c r="AN374" s="189"/>
      <c r="AO374" s="189"/>
      <c r="AP374" s="189"/>
      <c r="AQ374" s="189"/>
      <c r="AR374" s="189"/>
      <c r="AS374" s="189"/>
      <c r="AT374" s="189"/>
      <c r="AU374" s="189"/>
      <c r="AV374" s="189"/>
      <c r="AW374" s="189"/>
      <c r="AX374" s="189"/>
      <c r="AY374" s="189"/>
      <c r="AZ374" s="189"/>
      <c r="BA374" s="189"/>
      <c r="BB374" s="189"/>
      <c r="BC374" s="189"/>
      <c r="BD374" s="189"/>
      <c r="BE374" s="189"/>
      <c r="BF374" s="189"/>
      <c r="BG374" s="189"/>
      <c r="BH374" s="189"/>
      <c r="BI374" s="189"/>
      <c r="BJ374" s="189"/>
      <c r="BK374" s="189"/>
      <c r="BL374" s="189"/>
      <c r="BM374" s="189"/>
      <c r="BN374" s="189"/>
      <c r="BO374" s="189"/>
      <c r="BP374" s="189"/>
      <c r="BQ374" s="189"/>
      <c r="BR374" s="189"/>
      <c r="BS374" s="189"/>
      <c r="BT374" s="189"/>
      <c r="BU374" s="189"/>
      <c r="BV374" s="189"/>
      <c r="BW374" s="189"/>
      <c r="BX374" s="189"/>
      <c r="BY374" s="189"/>
      <c r="BZ374" s="189"/>
      <c r="CA374" s="189"/>
      <c r="CB374" s="189"/>
      <c r="CC374" s="189"/>
      <c r="CD374" s="189"/>
      <c r="CE374" s="189"/>
      <c r="CF374" s="189"/>
      <c r="CG374" s="189"/>
      <c r="CH374" s="189"/>
      <c r="CI374" s="189"/>
      <c r="CJ374" s="189"/>
      <c r="CK374" s="189"/>
      <c r="CL374" s="189"/>
      <c r="CM374" s="189"/>
      <c r="CN374" s="189"/>
      <c r="CO374" s="189"/>
      <c r="CP374" s="189"/>
      <c r="CQ374" s="189"/>
      <c r="CR374" s="189"/>
      <c r="CS374" s="189"/>
      <c r="CT374" s="189"/>
      <c r="CU374" s="189"/>
      <c r="CV374" s="189"/>
      <c r="CW374" s="189"/>
      <c r="CX374" s="189"/>
      <c r="CY374" s="189"/>
      <c r="CZ374" s="189"/>
      <c r="DA374" s="189"/>
      <c r="DB374" s="189"/>
      <c r="DC374" s="189"/>
      <c r="DD374" s="189"/>
      <c r="DE374" s="189"/>
      <c r="DF374" s="189"/>
      <c r="DG374" s="189"/>
      <c r="DH374" s="189"/>
      <c r="DI374" s="189"/>
      <c r="DJ374" s="189"/>
      <c r="DK374" s="189"/>
      <c r="DL374" s="189"/>
      <c r="DM374" s="189"/>
      <c r="DN374" s="189"/>
      <c r="DO374" s="189"/>
      <c r="DP374" s="189"/>
      <c r="DQ374" s="189"/>
      <c r="DR374" s="189"/>
      <c r="DS374" s="189"/>
      <c r="DT374" s="189"/>
      <c r="DU374" s="189"/>
      <c r="DV374" s="189"/>
      <c r="DW374" s="189"/>
      <c r="DX374" s="189"/>
      <c r="DY374" s="189"/>
      <c r="DZ374" s="189"/>
      <c r="EA374" s="189"/>
      <c r="EB374" s="189"/>
      <c r="EC374" s="189"/>
      <c r="ED374" s="189"/>
      <c r="EE374" s="189"/>
      <c r="EF374" s="189"/>
      <c r="EG374" s="189"/>
      <c r="EH374" s="189"/>
      <c r="EI374" s="189"/>
      <c r="EJ374" s="189"/>
      <c r="EK374" s="189"/>
      <c r="EL374" s="189"/>
      <c r="EM374" s="189"/>
      <c r="EN374" s="189"/>
      <c r="EO374" s="189"/>
      <c r="EP374" s="189"/>
      <c r="EQ374" s="189"/>
      <c r="ER374" s="189"/>
      <c r="ES374" s="189"/>
      <c r="ET374" s="189"/>
      <c r="EU374" s="189"/>
      <c r="EV374" s="189"/>
      <c r="EW374" s="189"/>
      <c r="EX374" s="189"/>
      <c r="EY374" s="189"/>
      <c r="EZ374" s="189"/>
      <c r="FA374" s="189"/>
      <c r="FB374" s="189"/>
      <c r="FC374" s="189"/>
      <c r="FD374" s="189"/>
      <c r="FE374" s="189"/>
      <c r="FF374" s="189"/>
      <c r="FG374" s="189"/>
      <c r="FH374" s="189"/>
      <c r="FI374" s="189"/>
      <c r="FJ374" s="189"/>
      <c r="FK374" s="189"/>
      <c r="FL374" s="189"/>
      <c r="FM374" s="189"/>
      <c r="FN374" s="189"/>
      <c r="FO374" s="189"/>
      <c r="FP374" s="189"/>
      <c r="FQ374" s="189"/>
      <c r="FR374" s="189"/>
      <c r="FS374" s="189"/>
      <c r="FT374" s="189"/>
      <c r="FU374" s="189"/>
      <c r="FV374" s="189"/>
      <c r="FW374" s="189"/>
      <c r="FX374" s="189"/>
      <c r="FY374" s="189"/>
      <c r="FZ374" s="189"/>
      <c r="GA374" s="189"/>
      <c r="GB374" s="189"/>
      <c r="GC374" s="189"/>
      <c r="GD374" s="189"/>
      <c r="GE374" s="189"/>
      <c r="GF374" s="189"/>
      <c r="GG374" s="189"/>
      <c r="GH374" s="189"/>
      <c r="GI374" s="189"/>
      <c r="GJ374" s="189"/>
      <c r="GK374" s="189"/>
      <c r="GL374" s="189"/>
      <c r="GM374" s="189"/>
      <c r="GN374" s="189"/>
      <c r="GO374" s="189"/>
      <c r="GP374" s="189"/>
      <c r="GQ374" s="189"/>
      <c r="GR374" s="189"/>
      <c r="GS374" s="189"/>
      <c r="GT374" s="189"/>
      <c r="GU374" s="189"/>
      <c r="GV374" s="189"/>
      <c r="GW374" s="189"/>
      <c r="GX374" s="189"/>
      <c r="GY374" s="189"/>
      <c r="GZ374" s="189"/>
      <c r="HA374" s="189"/>
      <c r="HB374" s="189"/>
      <c r="HC374" s="189"/>
      <c r="HD374" s="189"/>
      <c r="HE374" s="189"/>
      <c r="HF374" s="189"/>
      <c r="HG374" s="189"/>
      <c r="HH374" s="189"/>
      <c r="HI374" s="189"/>
      <c r="HJ374" s="189"/>
      <c r="HK374" s="189"/>
      <c r="HL374" s="189"/>
      <c r="HM374" s="189"/>
      <c r="HN374" s="189"/>
      <c r="HO374" s="189"/>
      <c r="HP374" s="189"/>
      <c r="HQ374" s="189"/>
      <c r="HR374" s="189"/>
      <c r="HS374" s="189"/>
      <c r="HT374" s="189"/>
      <c r="HU374" s="189"/>
      <c r="HV374" s="189"/>
      <c r="HW374" s="189"/>
      <c r="HX374" s="189"/>
      <c r="HY374" s="189"/>
      <c r="HZ374" s="189"/>
      <c r="IA374" s="189"/>
      <c r="IB374" s="189"/>
      <c r="IC374" s="189"/>
      <c r="ID374" s="189"/>
      <c r="IE374" s="189"/>
      <c r="IF374" s="189"/>
      <c r="IG374" s="189"/>
      <c r="IH374" s="189"/>
      <c r="II374" s="189"/>
      <c r="IJ374" s="189"/>
      <c r="IK374" s="189"/>
      <c r="IL374" s="189"/>
      <c r="IM374" s="189"/>
      <c r="IN374" s="189"/>
      <c r="IO374" s="189"/>
      <c r="IP374" s="189"/>
      <c r="IQ374" s="189"/>
      <c r="IR374" s="189"/>
      <c r="IS374" s="189"/>
      <c r="IT374" s="189"/>
      <c r="IU374" s="189"/>
      <c r="IV374" s="189"/>
      <c r="IW374" s="189"/>
      <c r="IX374" s="189"/>
      <c r="IY374" s="189"/>
      <c r="IZ374" s="189"/>
      <c r="JA374" s="189"/>
      <c r="JB374" s="189"/>
      <c r="JC374" s="189"/>
      <c r="JD374" s="189"/>
      <c r="JE374" s="189"/>
      <c r="JF374" s="189"/>
      <c r="JG374" s="189"/>
      <c r="JH374" s="189"/>
      <c r="JI374" s="189"/>
      <c r="JJ374" s="189"/>
      <c r="JK374" s="189"/>
      <c r="JL374" s="189"/>
      <c r="JM374" s="189"/>
      <c r="JN374" s="189"/>
      <c r="JO374" s="189"/>
      <c r="JP374" s="189"/>
      <c r="JQ374" s="189"/>
      <c r="JR374" s="189"/>
      <c r="JS374" s="189"/>
      <c r="JT374" s="189"/>
      <c r="JU374" s="189"/>
      <c r="JV374" s="189"/>
      <c r="JW374" s="189"/>
      <c r="JX374" s="189"/>
      <c r="JY374" s="189"/>
      <c r="JZ374" s="189"/>
      <c r="KA374" s="189"/>
      <c r="KB374" s="189"/>
      <c r="KC374" s="189"/>
      <c r="KD374" s="189"/>
      <c r="KE374" s="189"/>
      <c r="KF374" s="189"/>
      <c r="KG374" s="189"/>
      <c r="KH374" s="189"/>
      <c r="KI374" s="189"/>
      <c r="KJ374" s="189"/>
      <c r="KK374" s="189"/>
      <c r="KL374" s="189"/>
      <c r="KM374" s="189"/>
      <c r="KN374" s="189"/>
      <c r="KO374" s="189"/>
      <c r="KP374" s="189"/>
      <c r="KQ374" s="189"/>
      <c r="KR374" s="189"/>
      <c r="KS374" s="189"/>
      <c r="KT374" s="189"/>
      <c r="KU374" s="189"/>
      <c r="KV374" s="189"/>
      <c r="KW374" s="189"/>
      <c r="KX374" s="189"/>
      <c r="KY374" s="189"/>
      <c r="KZ374" s="189"/>
      <c r="LA374" s="189"/>
      <c r="LB374" s="189"/>
      <c r="LC374" s="189"/>
      <c r="LD374" s="189"/>
      <c r="LE374" s="189"/>
      <c r="LF374" s="189"/>
      <c r="LG374" s="189"/>
      <c r="LH374" s="189"/>
      <c r="LI374" s="189"/>
      <c r="LJ374" s="189"/>
      <c r="LK374" s="189"/>
      <c r="LL374" s="189"/>
      <c r="LM374" s="189"/>
      <c r="LN374" s="189"/>
      <c r="LO374" s="189"/>
      <c r="LP374" s="189"/>
      <c r="LQ374" s="189"/>
      <c r="LR374" s="189"/>
      <c r="LS374" s="189"/>
      <c r="LT374" s="189"/>
      <c r="LU374" s="189"/>
      <c r="LV374" s="189"/>
      <c r="LW374" s="189"/>
      <c r="LX374" s="189"/>
      <c r="LY374" s="189"/>
      <c r="LZ374" s="189"/>
      <c r="MA374" s="189"/>
      <c r="MB374" s="189"/>
      <c r="MC374" s="189"/>
      <c r="MD374" s="189"/>
      <c r="ME374" s="189"/>
      <c r="MF374" s="189"/>
      <c r="MG374" s="189"/>
      <c r="MH374" s="189"/>
      <c r="MI374" s="189"/>
      <c r="MJ374" s="189"/>
      <c r="MK374" s="189"/>
      <c r="ML374" s="189"/>
      <c r="MM374" s="189"/>
      <c r="MN374" s="189"/>
      <c r="MO374" s="189"/>
      <c r="MP374" s="189"/>
      <c r="MQ374" s="189"/>
      <c r="MR374" s="189"/>
      <c r="MS374" s="189"/>
      <c r="MT374" s="189"/>
      <c r="MU374" s="189"/>
      <c r="MV374" s="189"/>
      <c r="MW374" s="189"/>
      <c r="MX374" s="189"/>
      <c r="MY374" s="189"/>
      <c r="MZ374" s="189"/>
      <c r="NA374" s="189"/>
      <c r="NB374" s="189"/>
      <c r="NC374" s="189"/>
      <c r="ND374" s="189"/>
      <c r="NE374" s="189"/>
      <c r="NF374" s="189"/>
      <c r="NG374" s="189"/>
      <c r="NH374" s="189"/>
      <c r="NI374" s="189"/>
      <c r="NJ374" s="189"/>
      <c r="NK374" s="189"/>
      <c r="NL374" s="189"/>
      <c r="NM374" s="189"/>
      <c r="NN374" s="189"/>
      <c r="NO374" s="189"/>
      <c r="NP374" s="189"/>
      <c r="NQ374" s="189"/>
      <c r="NR374" s="189"/>
      <c r="NS374" s="189"/>
      <c r="NT374" s="189"/>
      <c r="NU374" s="189"/>
      <c r="NV374" s="189"/>
      <c r="NW374" s="189"/>
      <c r="NX374" s="189"/>
      <c r="NY374" s="189"/>
      <c r="NZ374" s="189"/>
      <c r="OA374" s="189"/>
      <c r="OB374" s="189"/>
      <c r="OC374" s="189"/>
      <c r="OD374" s="189"/>
      <c r="OE374" s="189"/>
      <c r="OF374" s="189"/>
      <c r="OG374" s="189"/>
      <c r="OH374" s="189"/>
      <c r="OI374" s="189"/>
      <c r="OJ374" s="189"/>
      <c r="OK374" s="189"/>
      <c r="OL374" s="189"/>
      <c r="OM374" s="189"/>
      <c r="ON374" s="189"/>
      <c r="OO374" s="189"/>
      <c r="OP374" s="189"/>
      <c r="OQ374" s="189"/>
      <c r="OR374" s="189"/>
      <c r="OS374" s="189"/>
      <c r="OT374" s="189"/>
      <c r="OU374" s="189"/>
      <c r="OV374" s="189"/>
      <c r="OW374" s="189"/>
      <c r="OX374" s="189"/>
      <c r="OY374" s="189"/>
      <c r="OZ374" s="189"/>
      <c r="PA374" s="189"/>
      <c r="PB374" s="189"/>
      <c r="PC374" s="189"/>
      <c r="PD374" s="189"/>
      <c r="PE374" s="189"/>
      <c r="PF374" s="189"/>
      <c r="PG374" s="189"/>
      <c r="PH374" s="189"/>
      <c r="PI374" s="189"/>
      <c r="PJ374" s="189"/>
      <c r="PK374" s="189"/>
      <c r="PL374" s="189"/>
      <c r="PM374" s="189"/>
      <c r="PN374" s="189"/>
      <c r="PO374" s="189"/>
      <c r="PP374" s="189"/>
      <c r="PQ374" s="189"/>
      <c r="PR374" s="189"/>
      <c r="PS374" s="189"/>
      <c r="PT374" s="189"/>
      <c r="PU374" s="189"/>
      <c r="PV374" s="189"/>
      <c r="PW374" s="189"/>
      <c r="PX374" s="189"/>
      <c r="PY374" s="189"/>
      <c r="PZ374" s="189"/>
      <c r="QA374" s="189"/>
      <c r="QB374" s="189"/>
      <c r="QC374" s="189"/>
      <c r="QD374" s="189"/>
      <c r="QE374" s="189"/>
      <c r="QF374" s="189"/>
      <c r="QG374" s="189"/>
      <c r="QH374" s="189"/>
      <c r="QI374" s="189"/>
      <c r="QJ374" s="189"/>
      <c r="QK374" s="189"/>
      <c r="QL374" s="189"/>
      <c r="QM374" s="189"/>
      <c r="QN374" s="189"/>
      <c r="QO374" s="189"/>
      <c r="QP374" s="189"/>
      <c r="QQ374" s="189"/>
      <c r="QR374" s="189"/>
      <c r="QS374" s="189"/>
      <c r="QT374" s="189"/>
      <c r="QU374" s="189"/>
      <c r="QV374" s="189"/>
      <c r="QW374" s="189"/>
      <c r="QX374" s="189"/>
      <c r="QY374" s="189"/>
      <c r="QZ374" s="189"/>
      <c r="RA374" s="189"/>
      <c r="RB374" s="189"/>
      <c r="RC374" s="189"/>
      <c r="RD374" s="189"/>
      <c r="RE374" s="189"/>
      <c r="RF374" s="189"/>
      <c r="RG374" s="189"/>
      <c r="RH374" s="189"/>
      <c r="RI374" s="189"/>
      <c r="RJ374" s="189"/>
      <c r="RK374" s="189"/>
      <c r="RL374" s="189"/>
      <c r="RM374" s="189"/>
      <c r="RN374" s="189"/>
      <c r="RO374" s="189"/>
      <c r="RP374" s="189"/>
      <c r="RQ374" s="189"/>
      <c r="RR374" s="189"/>
      <c r="RS374" s="189"/>
      <c r="RT374" s="189"/>
      <c r="RU374" s="189"/>
      <c r="RV374" s="189"/>
      <c r="RW374" s="189"/>
      <c r="RX374" s="189"/>
      <c r="RY374" s="189"/>
      <c r="RZ374" s="189"/>
      <c r="SA374" s="189"/>
      <c r="SB374" s="189"/>
      <c r="SC374" s="189"/>
      <c r="SD374" s="189"/>
      <c r="SE374" s="189"/>
      <c r="SF374" s="189"/>
      <c r="SG374" s="189"/>
      <c r="SH374" s="189"/>
      <c r="SI374" s="189"/>
      <c r="SJ374" s="189"/>
      <c r="SK374" s="189"/>
      <c r="SL374" s="189"/>
      <c r="SM374" s="189"/>
      <c r="SN374" s="189"/>
      <c r="SO374" s="189"/>
      <c r="SP374" s="189"/>
      <c r="SQ374" s="189"/>
      <c r="SR374" s="189"/>
      <c r="SS374" s="189"/>
      <c r="ST374" s="189"/>
      <c r="SU374" s="189"/>
      <c r="SV374" s="189"/>
      <c r="SW374" s="189"/>
      <c r="SX374" s="189"/>
      <c r="SY374" s="189"/>
      <c r="SZ374" s="189"/>
      <c r="TA374" s="189"/>
      <c r="TB374" s="189"/>
      <c r="TC374" s="189"/>
      <c r="TD374" s="189"/>
      <c r="TE374" s="189"/>
      <c r="TF374" s="189"/>
      <c r="TG374" s="189"/>
      <c r="TH374" s="189"/>
      <c r="TI374" s="189"/>
      <c r="TJ374" s="189"/>
      <c r="TK374" s="189"/>
      <c r="TL374" s="189"/>
      <c r="TM374" s="189"/>
      <c r="TN374" s="189"/>
      <c r="TO374" s="189"/>
      <c r="TP374" s="189"/>
      <c r="TQ374" s="189"/>
      <c r="TR374" s="189"/>
      <c r="TS374" s="189"/>
      <c r="TT374" s="189"/>
      <c r="TU374" s="189"/>
      <c r="TV374" s="189"/>
      <c r="TW374" s="189"/>
      <c r="TX374" s="189"/>
      <c r="TY374" s="189"/>
      <c r="TZ374" s="189"/>
      <c r="UA374" s="189"/>
      <c r="UB374" s="189"/>
      <c r="UC374" s="189"/>
      <c r="UD374" s="189"/>
      <c r="UE374" s="189"/>
      <c r="UF374" s="189"/>
      <c r="UG374" s="189"/>
      <c r="UH374" s="189"/>
      <c r="UI374" s="189"/>
      <c r="UJ374" s="189"/>
      <c r="UK374" s="189"/>
      <c r="UL374" s="189"/>
      <c r="UM374" s="189"/>
      <c r="UN374" s="189"/>
      <c r="UO374" s="189"/>
      <c r="UP374" s="189"/>
      <c r="UQ374" s="189"/>
      <c r="UR374" s="189"/>
      <c r="US374" s="189"/>
      <c r="UT374" s="189"/>
      <c r="UU374" s="189"/>
      <c r="UV374" s="189"/>
      <c r="UW374" s="189"/>
      <c r="UX374" s="189"/>
      <c r="UY374" s="189"/>
      <c r="UZ374" s="189"/>
      <c r="VA374" s="189"/>
      <c r="VB374" s="189"/>
      <c r="VC374" s="189"/>
      <c r="VD374" s="189"/>
      <c r="VE374" s="189"/>
      <c r="VF374" s="189"/>
      <c r="VG374" s="189"/>
      <c r="VH374" s="189"/>
      <c r="VI374" s="189"/>
      <c r="VJ374" s="189"/>
      <c r="VK374" s="189"/>
      <c r="VL374" s="189"/>
      <c r="VM374" s="189"/>
      <c r="VN374" s="189"/>
      <c r="VO374" s="189"/>
      <c r="VP374" s="189"/>
      <c r="VQ374" s="189"/>
      <c r="VR374" s="189"/>
      <c r="VS374" s="189"/>
      <c r="VT374" s="189"/>
      <c r="VU374" s="189"/>
      <c r="VV374" s="189"/>
      <c r="VW374" s="189"/>
      <c r="VX374" s="189"/>
      <c r="VY374" s="189"/>
      <c r="VZ374" s="189"/>
      <c r="WA374" s="189"/>
      <c r="WB374" s="189"/>
      <c r="WC374" s="189"/>
      <c r="WD374" s="189"/>
      <c r="WE374" s="189"/>
      <c r="WF374" s="189"/>
      <c r="WG374" s="189"/>
      <c r="WH374" s="189"/>
      <c r="WI374" s="189"/>
      <c r="WJ374" s="189"/>
      <c r="WK374" s="189"/>
      <c r="WL374" s="189"/>
      <c r="WM374" s="189"/>
      <c r="WN374" s="189"/>
      <c r="WO374" s="189"/>
      <c r="WP374" s="189"/>
      <c r="WQ374" s="189"/>
      <c r="WR374" s="189"/>
      <c r="WS374" s="189"/>
      <c r="WT374" s="189"/>
      <c r="WU374" s="189"/>
      <c r="WV374" s="189"/>
      <c r="WW374" s="189"/>
      <c r="WX374" s="189"/>
      <c r="WY374" s="189"/>
      <c r="WZ374" s="189"/>
      <c r="XA374" s="189"/>
      <c r="XB374" s="189"/>
      <c r="XC374" s="189"/>
      <c r="XD374" s="189"/>
      <c r="XE374" s="189"/>
      <c r="XF374" s="189"/>
      <c r="XG374" s="189"/>
      <c r="XH374" s="189"/>
      <c r="XI374" s="189"/>
      <c r="XJ374" s="189"/>
      <c r="XK374" s="189"/>
      <c r="XL374" s="189"/>
      <c r="XM374" s="189"/>
      <c r="XN374" s="189"/>
      <c r="XO374" s="189"/>
      <c r="XP374" s="189"/>
      <c r="XQ374" s="189"/>
      <c r="XR374" s="189"/>
      <c r="XS374" s="189"/>
      <c r="XT374" s="189"/>
      <c r="XU374" s="189"/>
      <c r="XV374" s="189"/>
      <c r="XW374" s="189"/>
      <c r="XX374" s="189"/>
      <c r="XY374" s="189"/>
      <c r="XZ374" s="189"/>
      <c r="YA374" s="189"/>
      <c r="YB374" s="189"/>
      <c r="YC374" s="189"/>
      <c r="YD374" s="189"/>
      <c r="YE374" s="189"/>
      <c r="YF374" s="189"/>
      <c r="YG374" s="189"/>
      <c r="YH374" s="189"/>
      <c r="YI374" s="189"/>
      <c r="YJ374" s="189"/>
      <c r="YK374" s="189"/>
      <c r="YL374" s="189"/>
      <c r="YM374" s="189"/>
      <c r="YN374" s="189"/>
      <c r="YO374" s="189"/>
      <c r="YP374" s="189"/>
      <c r="YQ374" s="189"/>
      <c r="YR374" s="189"/>
      <c r="YS374" s="189"/>
      <c r="YT374" s="189"/>
      <c r="YU374" s="189"/>
      <c r="YV374" s="189"/>
      <c r="YW374" s="189"/>
      <c r="YX374" s="189"/>
      <c r="YY374" s="189"/>
      <c r="YZ374" s="189"/>
      <c r="ZA374" s="189"/>
      <c r="ZB374" s="189"/>
      <c r="ZC374" s="189"/>
      <c r="ZD374" s="189"/>
      <c r="ZE374" s="189"/>
      <c r="ZF374" s="189"/>
      <c r="ZG374" s="189"/>
      <c r="ZH374" s="189"/>
      <c r="ZI374" s="189"/>
      <c r="ZJ374" s="189"/>
      <c r="ZK374" s="189"/>
      <c r="ZL374" s="189"/>
      <c r="ZM374" s="189"/>
      <c r="ZN374" s="189"/>
      <c r="ZO374" s="189"/>
      <c r="ZP374" s="189"/>
      <c r="ZQ374" s="189"/>
      <c r="ZR374" s="189"/>
      <c r="ZS374" s="189"/>
      <c r="ZT374" s="189"/>
      <c r="ZU374" s="189"/>
      <c r="ZV374" s="189"/>
      <c r="ZW374" s="189"/>
      <c r="ZX374" s="189"/>
      <c r="ZY374" s="189"/>
      <c r="ZZ374" s="189"/>
      <c r="AAA374" s="189"/>
      <c r="AAB374" s="189"/>
      <c r="AAC374" s="189"/>
      <c r="AAD374" s="189"/>
      <c r="AAE374" s="189"/>
      <c r="AAF374" s="189"/>
      <c r="AAG374" s="189"/>
      <c r="AAH374" s="189"/>
      <c r="AAI374" s="189"/>
      <c r="AAJ374" s="189"/>
      <c r="AAK374" s="189"/>
      <c r="AAL374" s="189"/>
      <c r="AAM374" s="189"/>
      <c r="AAN374" s="189"/>
      <c r="AAO374" s="189"/>
      <c r="AAP374" s="189"/>
      <c r="AAQ374" s="189"/>
      <c r="AAR374" s="189"/>
      <c r="AAS374" s="189"/>
      <c r="AAT374" s="189"/>
      <c r="AAU374" s="189"/>
      <c r="AAV374" s="189"/>
      <c r="AAW374" s="189"/>
      <c r="AAX374" s="189"/>
      <c r="AAY374" s="189"/>
      <c r="AAZ374" s="189"/>
      <c r="ABA374" s="189"/>
      <c r="ABB374" s="189"/>
      <c r="ABC374" s="189"/>
      <c r="ABD374" s="189"/>
      <c r="ABE374" s="189"/>
      <c r="ABF374" s="189"/>
      <c r="ABG374" s="189"/>
      <c r="ABH374" s="189"/>
      <c r="ABI374" s="189"/>
      <c r="ABJ374" s="189"/>
      <c r="ABK374" s="189"/>
      <c r="ABL374" s="189"/>
      <c r="ABM374" s="189"/>
      <c r="ABN374" s="189"/>
      <c r="ABO374" s="189"/>
      <c r="ABP374" s="189"/>
      <c r="ABQ374" s="189"/>
      <c r="ABR374" s="189"/>
      <c r="ABS374" s="189"/>
      <c r="ABT374" s="189"/>
      <c r="ABU374" s="189"/>
      <c r="ABV374" s="189"/>
      <c r="ABW374" s="189"/>
      <c r="ABX374" s="189"/>
      <c r="ABY374" s="189"/>
      <c r="ABZ374" s="189"/>
      <c r="ACA374" s="189"/>
      <c r="ACB374" s="189"/>
      <c r="ACC374" s="189"/>
      <c r="ACD374" s="189"/>
      <c r="ACE374" s="189"/>
      <c r="ACF374" s="189"/>
      <c r="ACG374" s="189"/>
      <c r="ACH374" s="189"/>
      <c r="ACI374" s="189"/>
      <c r="ACJ374" s="189"/>
      <c r="ACK374" s="189"/>
      <c r="ACL374" s="189"/>
      <c r="ACM374" s="189"/>
      <c r="ACN374" s="189"/>
      <c r="ACO374" s="189"/>
      <c r="ACP374" s="189"/>
      <c r="ACQ374" s="189"/>
      <c r="ACR374" s="189"/>
      <c r="ACS374" s="189"/>
      <c r="ACT374" s="189"/>
      <c r="ACU374" s="189"/>
      <c r="ACV374" s="189"/>
      <c r="ACW374" s="189"/>
      <c r="ACX374" s="189"/>
      <c r="ACY374" s="189"/>
      <c r="ACZ374" s="189"/>
      <c r="ADA374" s="189"/>
      <c r="ADB374" s="189"/>
      <c r="ADC374" s="189"/>
      <c r="ADD374" s="189"/>
      <c r="ADE374" s="189"/>
      <c r="ADF374" s="189"/>
      <c r="ADG374" s="189"/>
      <c r="ADH374" s="189"/>
      <c r="ADI374" s="189"/>
      <c r="ADJ374" s="189"/>
      <c r="ADK374" s="189"/>
      <c r="ADL374" s="189"/>
      <c r="ADM374" s="189"/>
      <c r="ADN374" s="189"/>
      <c r="ADO374" s="189"/>
      <c r="ADP374" s="189"/>
      <c r="ADQ374" s="189"/>
      <c r="ADR374" s="189"/>
      <c r="ADS374" s="189"/>
      <c r="ADT374" s="189"/>
      <c r="ADU374" s="189"/>
      <c r="ADV374" s="189"/>
      <c r="ADW374" s="189"/>
      <c r="ADX374" s="189"/>
      <c r="ADY374" s="189"/>
      <c r="ADZ374" s="189"/>
      <c r="AEA374" s="189"/>
      <c r="AEB374" s="189"/>
      <c r="AEC374" s="189"/>
      <c r="AED374" s="189"/>
      <c r="AEE374" s="189"/>
      <c r="AEF374" s="189"/>
      <c r="AEG374" s="189"/>
      <c r="AEH374" s="189"/>
      <c r="AEI374" s="189"/>
      <c r="AEJ374" s="189"/>
      <c r="AEK374" s="189"/>
      <c r="AEL374" s="189"/>
      <c r="AEM374" s="189"/>
      <c r="AEN374" s="189"/>
      <c r="AEO374" s="189"/>
      <c r="AEP374" s="189"/>
      <c r="AEQ374" s="189"/>
      <c r="AER374" s="189"/>
      <c r="AES374" s="189"/>
      <c r="AET374" s="189"/>
      <c r="AEU374" s="189"/>
      <c r="AEV374" s="189"/>
      <c r="AEW374" s="189"/>
      <c r="AEX374" s="189"/>
      <c r="AEY374" s="189"/>
      <c r="AEZ374" s="189"/>
      <c r="AFA374" s="189"/>
      <c r="AFB374" s="189"/>
      <c r="AFC374" s="189"/>
      <c r="AFD374" s="189"/>
      <c r="AFE374" s="189"/>
      <c r="AFF374" s="189"/>
      <c r="AFG374" s="189"/>
      <c r="AFH374" s="189"/>
      <c r="AFI374" s="189"/>
      <c r="AFJ374" s="189"/>
      <c r="AFK374" s="189"/>
      <c r="AFL374" s="189"/>
      <c r="AFM374" s="189"/>
      <c r="AFN374" s="189"/>
      <c r="AFO374" s="189"/>
      <c r="AFP374" s="189"/>
      <c r="AFQ374" s="189"/>
      <c r="AFR374" s="189"/>
      <c r="AFS374" s="189"/>
      <c r="AFT374" s="189"/>
      <c r="AFU374" s="189"/>
      <c r="AFV374" s="189"/>
      <c r="AFW374" s="189"/>
      <c r="AFX374" s="189"/>
      <c r="AFY374" s="189"/>
      <c r="AFZ374" s="189"/>
      <c r="AGA374" s="189"/>
      <c r="AGB374" s="189"/>
      <c r="AGC374" s="189"/>
      <c r="AGD374" s="189"/>
      <c r="AGE374" s="189"/>
      <c r="AGF374" s="189"/>
      <c r="AGG374" s="189"/>
      <c r="AGH374" s="189"/>
      <c r="AGI374" s="189"/>
      <c r="AGJ374" s="189"/>
      <c r="AGK374" s="189"/>
      <c r="AGL374" s="189"/>
      <c r="AGM374" s="189"/>
      <c r="AGN374" s="189"/>
      <c r="AGO374" s="189"/>
      <c r="AGP374" s="189"/>
      <c r="AGQ374" s="189"/>
      <c r="AGR374" s="189"/>
      <c r="AGS374" s="189"/>
      <c r="AGT374" s="189"/>
      <c r="AGU374" s="189"/>
      <c r="AGV374" s="189"/>
      <c r="AGW374" s="189"/>
      <c r="AGX374" s="189"/>
      <c r="AGY374" s="189"/>
      <c r="AGZ374" s="189"/>
      <c r="AHA374" s="189"/>
      <c r="AHB374" s="189"/>
      <c r="AHC374" s="189"/>
      <c r="AHD374" s="189"/>
      <c r="AHE374" s="189"/>
      <c r="AHF374" s="189"/>
      <c r="AHG374" s="189"/>
      <c r="AHH374" s="189"/>
      <c r="AHI374" s="189"/>
      <c r="AHJ374" s="189"/>
      <c r="AHK374" s="189"/>
      <c r="AHL374" s="189"/>
      <c r="AHM374" s="189"/>
      <c r="AHN374" s="189"/>
      <c r="AHO374" s="189"/>
      <c r="AHP374" s="189"/>
      <c r="AHQ374" s="189"/>
      <c r="AHR374" s="189"/>
      <c r="AHS374" s="189"/>
      <c r="AHT374" s="189"/>
      <c r="AHU374" s="189"/>
      <c r="AHV374" s="189"/>
      <c r="AHW374" s="189"/>
      <c r="AHX374" s="189"/>
      <c r="AHY374" s="189"/>
      <c r="AHZ374" s="189"/>
      <c r="AIA374" s="189"/>
      <c r="AIB374" s="189"/>
      <c r="AIC374" s="189"/>
      <c r="AID374" s="189"/>
      <c r="AIE374" s="189"/>
      <c r="AIF374" s="189"/>
      <c r="AIG374" s="189"/>
      <c r="AIH374" s="189"/>
      <c r="AII374" s="189"/>
      <c r="AIJ374" s="189"/>
      <c r="AIK374" s="189"/>
      <c r="AIL374" s="189"/>
      <c r="AIM374" s="189"/>
      <c r="AIN374" s="189"/>
      <c r="AIO374" s="189"/>
      <c r="AIP374" s="189"/>
      <c r="AIQ374" s="189"/>
      <c r="AIR374" s="189"/>
      <c r="AIS374" s="189"/>
      <c r="AIT374" s="189"/>
      <c r="AIU374" s="189"/>
      <c r="AIV374" s="189"/>
      <c r="AIW374" s="189"/>
      <c r="AIX374" s="189"/>
      <c r="AIY374" s="189"/>
      <c r="AIZ374" s="189"/>
      <c r="AJA374" s="189"/>
      <c r="AJB374" s="189"/>
      <c r="AJC374" s="189"/>
      <c r="AJD374" s="189"/>
      <c r="AJE374" s="189"/>
      <c r="AJF374" s="189"/>
      <c r="AJG374" s="189"/>
      <c r="AJH374" s="189"/>
      <c r="AJI374" s="189"/>
      <c r="AJJ374" s="189"/>
      <c r="AJK374" s="189"/>
      <c r="AJL374" s="189"/>
      <c r="AJM374" s="189"/>
      <c r="AJN374" s="189"/>
      <c r="AJO374" s="189"/>
      <c r="AJP374" s="189"/>
      <c r="AJQ374" s="189"/>
      <c r="AJR374" s="189"/>
      <c r="AJS374" s="189"/>
      <c r="AJT374" s="189"/>
      <c r="AJU374" s="189"/>
      <c r="AJV374" s="189"/>
      <c r="AJW374" s="189"/>
      <c r="AJX374" s="189"/>
      <c r="AJY374" s="189"/>
      <c r="AJZ374" s="189"/>
      <c r="AKA374" s="189"/>
      <c r="AKB374" s="189"/>
      <c r="AKC374" s="189"/>
      <c r="AKD374" s="189"/>
      <c r="AKE374" s="189"/>
      <c r="AKF374" s="189"/>
      <c r="AKG374" s="189"/>
      <c r="AKH374" s="189"/>
      <c r="AKI374" s="189"/>
      <c r="AKJ374" s="189"/>
      <c r="AKK374" s="189"/>
      <c r="AKL374" s="189"/>
      <c r="AKM374" s="189"/>
      <c r="AKN374" s="189"/>
      <c r="AKO374" s="189"/>
      <c r="AKP374" s="189"/>
      <c r="AKQ374" s="189"/>
      <c r="AKR374" s="189"/>
      <c r="AKS374" s="189"/>
      <c r="AKT374" s="189"/>
      <c r="AKU374" s="189"/>
      <c r="AKV374" s="189"/>
      <c r="AKW374" s="189"/>
      <c r="AKX374" s="189"/>
      <c r="AKY374" s="189"/>
      <c r="AKZ374" s="189"/>
      <c r="ALA374" s="189"/>
      <c r="ALB374" s="189"/>
      <c r="ALC374" s="189"/>
      <c r="ALD374" s="189"/>
      <c r="ALE374" s="189"/>
      <c r="ALF374" s="189"/>
      <c r="ALG374" s="189"/>
      <c r="ALH374" s="189"/>
      <c r="ALI374" s="189"/>
      <c r="ALJ374" s="189"/>
      <c r="ALK374" s="189"/>
      <c r="ALL374" s="189"/>
      <c r="ALM374" s="189"/>
      <c r="ALN374" s="189"/>
      <c r="ALO374" s="189"/>
      <c r="ALP374" s="189"/>
      <c r="ALQ374" s="189"/>
      <c r="ALR374" s="189"/>
      <c r="ALS374" s="189"/>
      <c r="ALT374" s="189"/>
      <c r="ALU374" s="189"/>
      <c r="ALV374" s="189"/>
      <c r="ALW374" s="189"/>
      <c r="ALX374" s="189"/>
      <c r="ALY374" s="189"/>
      <c r="ALZ374" s="189"/>
      <c r="AMA374" s="189"/>
      <c r="AMB374" s="189"/>
      <c r="AMC374" s="189"/>
      <c r="AMD374" s="189"/>
      <c r="AME374" s="189"/>
      <c r="AMF374" s="189"/>
      <c r="AMG374" s="189"/>
      <c r="AMH374" s="189"/>
      <c r="AMI374" s="189"/>
      <c r="AMJ374" s="189"/>
    </row>
    <row r="375" s="226" customFormat="true" ht="48" hidden="false" customHeight="false" outlineLevel="0" collapsed="false">
      <c r="A375" s="184"/>
      <c r="B375" s="191"/>
      <c r="C375" s="183"/>
      <c r="D375" s="184"/>
      <c r="E375" s="184"/>
      <c r="F375" s="183"/>
      <c r="G375" s="186"/>
      <c r="H375" s="227"/>
      <c r="I375" s="186" t="s">
        <v>1844</v>
      </c>
      <c r="J375" s="187" t="s">
        <v>6</v>
      </c>
      <c r="K375" s="185" t="s">
        <v>1794</v>
      </c>
      <c r="L375" s="186" t="str">
        <f aca="false">VLOOKUP(K375,CódigosRetorno!$A$2:$B$1795,2,FALSE())</f>
        <v>El dato ingresado como codigo de tributo global es invalido para tipo de operación.</v>
      </c>
      <c r="M375" s="184" t="s">
        <v>8</v>
      </c>
      <c r="N375" s="188"/>
      <c r="O375" s="189"/>
      <c r="P375" s="189"/>
      <c r="Q375" s="189"/>
      <c r="R375" s="189"/>
      <c r="S375" s="189"/>
      <c r="T375" s="189"/>
      <c r="U375" s="189"/>
      <c r="V375" s="189"/>
      <c r="W375" s="189"/>
      <c r="X375" s="189"/>
      <c r="Y375" s="189"/>
      <c r="Z375" s="189"/>
      <c r="AA375" s="189"/>
      <c r="AB375" s="189"/>
      <c r="AC375" s="189"/>
      <c r="AD375" s="189"/>
      <c r="AE375" s="189"/>
      <c r="AF375" s="189"/>
      <c r="AG375" s="189"/>
      <c r="AH375" s="189"/>
      <c r="AI375" s="189"/>
      <c r="AJ375" s="189"/>
      <c r="AK375" s="189"/>
      <c r="AL375" s="189"/>
      <c r="AM375" s="189"/>
      <c r="AN375" s="189"/>
      <c r="AO375" s="189"/>
      <c r="AP375" s="189"/>
      <c r="AQ375" s="189"/>
      <c r="AR375" s="189"/>
      <c r="AS375" s="189"/>
      <c r="AT375" s="189"/>
      <c r="AU375" s="189"/>
      <c r="AV375" s="189"/>
      <c r="AW375" s="189"/>
      <c r="AX375" s="189"/>
      <c r="AY375" s="189"/>
      <c r="AZ375" s="189"/>
      <c r="BA375" s="189"/>
      <c r="BB375" s="189"/>
      <c r="BC375" s="189"/>
      <c r="BD375" s="189"/>
      <c r="BE375" s="189"/>
      <c r="BF375" s="189"/>
      <c r="BG375" s="189"/>
      <c r="BH375" s="189"/>
      <c r="BI375" s="189"/>
      <c r="BJ375" s="189"/>
      <c r="BK375" s="189"/>
      <c r="BL375" s="189"/>
      <c r="BM375" s="189"/>
      <c r="BN375" s="189"/>
      <c r="BO375" s="189"/>
      <c r="BP375" s="189"/>
      <c r="BQ375" s="189"/>
      <c r="BR375" s="189"/>
      <c r="BS375" s="189"/>
      <c r="BT375" s="189"/>
      <c r="BU375" s="189"/>
      <c r="BV375" s="189"/>
      <c r="BW375" s="189"/>
      <c r="BX375" s="189"/>
      <c r="BY375" s="189"/>
      <c r="BZ375" s="189"/>
      <c r="CA375" s="189"/>
      <c r="CB375" s="189"/>
      <c r="CC375" s="189"/>
      <c r="CD375" s="189"/>
      <c r="CE375" s="189"/>
      <c r="CF375" s="189"/>
      <c r="CG375" s="189"/>
      <c r="CH375" s="189"/>
      <c r="CI375" s="189"/>
      <c r="CJ375" s="189"/>
      <c r="CK375" s="189"/>
      <c r="CL375" s="189"/>
      <c r="CM375" s="189"/>
      <c r="CN375" s="189"/>
      <c r="CO375" s="189"/>
      <c r="CP375" s="189"/>
      <c r="CQ375" s="189"/>
      <c r="CR375" s="189"/>
      <c r="CS375" s="189"/>
      <c r="CT375" s="189"/>
      <c r="CU375" s="189"/>
      <c r="CV375" s="189"/>
      <c r="CW375" s="189"/>
      <c r="CX375" s="189"/>
      <c r="CY375" s="189"/>
      <c r="CZ375" s="189"/>
      <c r="DA375" s="189"/>
      <c r="DB375" s="189"/>
      <c r="DC375" s="189"/>
      <c r="DD375" s="189"/>
      <c r="DE375" s="189"/>
      <c r="DF375" s="189"/>
      <c r="DG375" s="189"/>
      <c r="DH375" s="189"/>
      <c r="DI375" s="189"/>
      <c r="DJ375" s="189"/>
      <c r="DK375" s="189"/>
      <c r="DL375" s="189"/>
      <c r="DM375" s="189"/>
      <c r="DN375" s="189"/>
      <c r="DO375" s="189"/>
      <c r="DP375" s="189"/>
      <c r="DQ375" s="189"/>
      <c r="DR375" s="189"/>
      <c r="DS375" s="189"/>
      <c r="DT375" s="189"/>
      <c r="DU375" s="189"/>
      <c r="DV375" s="189"/>
      <c r="DW375" s="189"/>
      <c r="DX375" s="189"/>
      <c r="DY375" s="189"/>
      <c r="DZ375" s="189"/>
      <c r="EA375" s="189"/>
      <c r="EB375" s="189"/>
      <c r="EC375" s="189"/>
      <c r="ED375" s="189"/>
      <c r="EE375" s="189"/>
      <c r="EF375" s="189"/>
      <c r="EG375" s="189"/>
      <c r="EH375" s="189"/>
      <c r="EI375" s="189"/>
      <c r="EJ375" s="189"/>
      <c r="EK375" s="189"/>
      <c r="EL375" s="189"/>
      <c r="EM375" s="189"/>
      <c r="EN375" s="189"/>
      <c r="EO375" s="189"/>
      <c r="EP375" s="189"/>
      <c r="EQ375" s="189"/>
      <c r="ER375" s="189"/>
      <c r="ES375" s="189"/>
      <c r="ET375" s="189"/>
      <c r="EU375" s="189"/>
      <c r="EV375" s="189"/>
      <c r="EW375" s="189"/>
      <c r="EX375" s="189"/>
      <c r="EY375" s="189"/>
      <c r="EZ375" s="189"/>
      <c r="FA375" s="189"/>
      <c r="FB375" s="189"/>
      <c r="FC375" s="189"/>
      <c r="FD375" s="189"/>
      <c r="FE375" s="189"/>
      <c r="FF375" s="189"/>
      <c r="FG375" s="189"/>
      <c r="FH375" s="189"/>
      <c r="FI375" s="189"/>
      <c r="FJ375" s="189"/>
      <c r="FK375" s="189"/>
      <c r="FL375" s="189"/>
      <c r="FM375" s="189"/>
      <c r="FN375" s="189"/>
      <c r="FO375" s="189"/>
      <c r="FP375" s="189"/>
      <c r="FQ375" s="189"/>
      <c r="FR375" s="189"/>
      <c r="FS375" s="189"/>
      <c r="FT375" s="189"/>
      <c r="FU375" s="189"/>
      <c r="FV375" s="189"/>
      <c r="FW375" s="189"/>
      <c r="FX375" s="189"/>
      <c r="FY375" s="189"/>
      <c r="FZ375" s="189"/>
      <c r="GA375" s="189"/>
      <c r="GB375" s="189"/>
      <c r="GC375" s="189"/>
      <c r="GD375" s="189"/>
      <c r="GE375" s="189"/>
      <c r="GF375" s="189"/>
      <c r="GG375" s="189"/>
      <c r="GH375" s="189"/>
      <c r="GI375" s="189"/>
      <c r="GJ375" s="189"/>
      <c r="GK375" s="189"/>
      <c r="GL375" s="189"/>
      <c r="GM375" s="189"/>
      <c r="GN375" s="189"/>
      <c r="GO375" s="189"/>
      <c r="GP375" s="189"/>
      <c r="GQ375" s="189"/>
      <c r="GR375" s="189"/>
      <c r="GS375" s="189"/>
      <c r="GT375" s="189"/>
      <c r="GU375" s="189"/>
      <c r="GV375" s="189"/>
      <c r="GW375" s="189"/>
      <c r="GX375" s="189"/>
      <c r="GY375" s="189"/>
      <c r="GZ375" s="189"/>
      <c r="HA375" s="189"/>
      <c r="HB375" s="189"/>
      <c r="HC375" s="189"/>
      <c r="HD375" s="189"/>
      <c r="HE375" s="189"/>
      <c r="HF375" s="189"/>
      <c r="HG375" s="189"/>
      <c r="HH375" s="189"/>
      <c r="HI375" s="189"/>
      <c r="HJ375" s="189"/>
      <c r="HK375" s="189"/>
      <c r="HL375" s="189"/>
      <c r="HM375" s="189"/>
      <c r="HN375" s="189"/>
      <c r="HO375" s="189"/>
      <c r="HP375" s="189"/>
      <c r="HQ375" s="189"/>
      <c r="HR375" s="189"/>
      <c r="HS375" s="189"/>
      <c r="HT375" s="189"/>
      <c r="HU375" s="189"/>
      <c r="HV375" s="189"/>
      <c r="HW375" s="189"/>
      <c r="HX375" s="189"/>
      <c r="HY375" s="189"/>
      <c r="HZ375" s="189"/>
      <c r="IA375" s="189"/>
      <c r="IB375" s="189"/>
      <c r="IC375" s="189"/>
      <c r="ID375" s="189"/>
      <c r="IE375" s="189"/>
      <c r="IF375" s="189"/>
      <c r="IG375" s="189"/>
      <c r="IH375" s="189"/>
      <c r="II375" s="189"/>
      <c r="IJ375" s="189"/>
      <c r="IK375" s="189"/>
      <c r="IL375" s="189"/>
      <c r="IM375" s="189"/>
      <c r="IN375" s="189"/>
      <c r="IO375" s="189"/>
      <c r="IP375" s="189"/>
      <c r="IQ375" s="189"/>
      <c r="IR375" s="189"/>
      <c r="IS375" s="189"/>
      <c r="IT375" s="189"/>
      <c r="IU375" s="189"/>
      <c r="IV375" s="189"/>
      <c r="IW375" s="189"/>
      <c r="IX375" s="189"/>
      <c r="IY375" s="189"/>
      <c r="IZ375" s="189"/>
      <c r="JA375" s="189"/>
      <c r="JB375" s="189"/>
      <c r="JC375" s="189"/>
      <c r="JD375" s="189"/>
      <c r="JE375" s="189"/>
      <c r="JF375" s="189"/>
      <c r="JG375" s="189"/>
      <c r="JH375" s="189"/>
      <c r="JI375" s="189"/>
      <c r="JJ375" s="189"/>
      <c r="JK375" s="189"/>
      <c r="JL375" s="189"/>
      <c r="JM375" s="189"/>
      <c r="JN375" s="189"/>
      <c r="JO375" s="189"/>
      <c r="JP375" s="189"/>
      <c r="JQ375" s="189"/>
      <c r="JR375" s="189"/>
      <c r="JS375" s="189"/>
      <c r="JT375" s="189"/>
      <c r="JU375" s="189"/>
      <c r="JV375" s="189"/>
      <c r="JW375" s="189"/>
      <c r="JX375" s="189"/>
      <c r="JY375" s="189"/>
      <c r="JZ375" s="189"/>
      <c r="KA375" s="189"/>
      <c r="KB375" s="189"/>
      <c r="KC375" s="189"/>
      <c r="KD375" s="189"/>
      <c r="KE375" s="189"/>
      <c r="KF375" s="189"/>
      <c r="KG375" s="189"/>
      <c r="KH375" s="189"/>
      <c r="KI375" s="189"/>
      <c r="KJ375" s="189"/>
      <c r="KK375" s="189"/>
      <c r="KL375" s="189"/>
      <c r="KM375" s="189"/>
      <c r="KN375" s="189"/>
      <c r="KO375" s="189"/>
      <c r="KP375" s="189"/>
      <c r="KQ375" s="189"/>
      <c r="KR375" s="189"/>
      <c r="KS375" s="189"/>
      <c r="KT375" s="189"/>
      <c r="KU375" s="189"/>
      <c r="KV375" s="189"/>
      <c r="KW375" s="189"/>
      <c r="KX375" s="189"/>
      <c r="KY375" s="189"/>
      <c r="KZ375" s="189"/>
      <c r="LA375" s="189"/>
      <c r="LB375" s="189"/>
      <c r="LC375" s="189"/>
      <c r="LD375" s="189"/>
      <c r="LE375" s="189"/>
      <c r="LF375" s="189"/>
      <c r="LG375" s="189"/>
      <c r="LH375" s="189"/>
      <c r="LI375" s="189"/>
      <c r="LJ375" s="189"/>
      <c r="LK375" s="189"/>
      <c r="LL375" s="189"/>
      <c r="LM375" s="189"/>
      <c r="LN375" s="189"/>
      <c r="LO375" s="189"/>
      <c r="LP375" s="189"/>
      <c r="LQ375" s="189"/>
      <c r="LR375" s="189"/>
      <c r="LS375" s="189"/>
      <c r="LT375" s="189"/>
      <c r="LU375" s="189"/>
      <c r="LV375" s="189"/>
      <c r="LW375" s="189"/>
      <c r="LX375" s="189"/>
      <c r="LY375" s="189"/>
      <c r="LZ375" s="189"/>
      <c r="MA375" s="189"/>
      <c r="MB375" s="189"/>
      <c r="MC375" s="189"/>
      <c r="MD375" s="189"/>
      <c r="ME375" s="189"/>
      <c r="MF375" s="189"/>
      <c r="MG375" s="189"/>
      <c r="MH375" s="189"/>
      <c r="MI375" s="189"/>
      <c r="MJ375" s="189"/>
      <c r="MK375" s="189"/>
      <c r="ML375" s="189"/>
      <c r="MM375" s="189"/>
      <c r="MN375" s="189"/>
      <c r="MO375" s="189"/>
      <c r="MP375" s="189"/>
      <c r="MQ375" s="189"/>
      <c r="MR375" s="189"/>
      <c r="MS375" s="189"/>
      <c r="MT375" s="189"/>
      <c r="MU375" s="189"/>
      <c r="MV375" s="189"/>
      <c r="MW375" s="189"/>
      <c r="MX375" s="189"/>
      <c r="MY375" s="189"/>
      <c r="MZ375" s="189"/>
      <c r="NA375" s="189"/>
      <c r="NB375" s="189"/>
      <c r="NC375" s="189"/>
      <c r="ND375" s="189"/>
      <c r="NE375" s="189"/>
      <c r="NF375" s="189"/>
      <c r="NG375" s="189"/>
      <c r="NH375" s="189"/>
      <c r="NI375" s="189"/>
      <c r="NJ375" s="189"/>
      <c r="NK375" s="189"/>
      <c r="NL375" s="189"/>
      <c r="NM375" s="189"/>
      <c r="NN375" s="189"/>
      <c r="NO375" s="189"/>
      <c r="NP375" s="189"/>
      <c r="NQ375" s="189"/>
      <c r="NR375" s="189"/>
      <c r="NS375" s="189"/>
      <c r="NT375" s="189"/>
      <c r="NU375" s="189"/>
      <c r="NV375" s="189"/>
      <c r="NW375" s="189"/>
      <c r="NX375" s="189"/>
      <c r="NY375" s="189"/>
      <c r="NZ375" s="189"/>
      <c r="OA375" s="189"/>
      <c r="OB375" s="189"/>
      <c r="OC375" s="189"/>
      <c r="OD375" s="189"/>
      <c r="OE375" s="189"/>
      <c r="OF375" s="189"/>
      <c r="OG375" s="189"/>
      <c r="OH375" s="189"/>
      <c r="OI375" s="189"/>
      <c r="OJ375" s="189"/>
      <c r="OK375" s="189"/>
      <c r="OL375" s="189"/>
      <c r="OM375" s="189"/>
      <c r="ON375" s="189"/>
      <c r="OO375" s="189"/>
      <c r="OP375" s="189"/>
      <c r="OQ375" s="189"/>
      <c r="OR375" s="189"/>
      <c r="OS375" s="189"/>
      <c r="OT375" s="189"/>
      <c r="OU375" s="189"/>
      <c r="OV375" s="189"/>
      <c r="OW375" s="189"/>
      <c r="OX375" s="189"/>
      <c r="OY375" s="189"/>
      <c r="OZ375" s="189"/>
      <c r="PA375" s="189"/>
      <c r="PB375" s="189"/>
      <c r="PC375" s="189"/>
      <c r="PD375" s="189"/>
      <c r="PE375" s="189"/>
      <c r="PF375" s="189"/>
      <c r="PG375" s="189"/>
      <c r="PH375" s="189"/>
      <c r="PI375" s="189"/>
      <c r="PJ375" s="189"/>
      <c r="PK375" s="189"/>
      <c r="PL375" s="189"/>
      <c r="PM375" s="189"/>
      <c r="PN375" s="189"/>
      <c r="PO375" s="189"/>
      <c r="PP375" s="189"/>
      <c r="PQ375" s="189"/>
      <c r="PR375" s="189"/>
      <c r="PS375" s="189"/>
      <c r="PT375" s="189"/>
      <c r="PU375" s="189"/>
      <c r="PV375" s="189"/>
      <c r="PW375" s="189"/>
      <c r="PX375" s="189"/>
      <c r="PY375" s="189"/>
      <c r="PZ375" s="189"/>
      <c r="QA375" s="189"/>
      <c r="QB375" s="189"/>
      <c r="QC375" s="189"/>
      <c r="QD375" s="189"/>
      <c r="QE375" s="189"/>
      <c r="QF375" s="189"/>
      <c r="QG375" s="189"/>
      <c r="QH375" s="189"/>
      <c r="QI375" s="189"/>
      <c r="QJ375" s="189"/>
      <c r="QK375" s="189"/>
      <c r="QL375" s="189"/>
      <c r="QM375" s="189"/>
      <c r="QN375" s="189"/>
      <c r="QO375" s="189"/>
      <c r="QP375" s="189"/>
      <c r="QQ375" s="189"/>
      <c r="QR375" s="189"/>
      <c r="QS375" s="189"/>
      <c r="QT375" s="189"/>
      <c r="QU375" s="189"/>
      <c r="QV375" s="189"/>
      <c r="QW375" s="189"/>
      <c r="QX375" s="189"/>
      <c r="QY375" s="189"/>
      <c r="QZ375" s="189"/>
      <c r="RA375" s="189"/>
      <c r="RB375" s="189"/>
      <c r="RC375" s="189"/>
      <c r="RD375" s="189"/>
      <c r="RE375" s="189"/>
      <c r="RF375" s="189"/>
      <c r="RG375" s="189"/>
      <c r="RH375" s="189"/>
      <c r="RI375" s="189"/>
      <c r="RJ375" s="189"/>
      <c r="RK375" s="189"/>
      <c r="RL375" s="189"/>
      <c r="RM375" s="189"/>
      <c r="RN375" s="189"/>
      <c r="RO375" s="189"/>
      <c r="RP375" s="189"/>
      <c r="RQ375" s="189"/>
      <c r="RR375" s="189"/>
      <c r="RS375" s="189"/>
      <c r="RT375" s="189"/>
      <c r="RU375" s="189"/>
      <c r="RV375" s="189"/>
      <c r="RW375" s="189"/>
      <c r="RX375" s="189"/>
      <c r="RY375" s="189"/>
      <c r="RZ375" s="189"/>
      <c r="SA375" s="189"/>
      <c r="SB375" s="189"/>
      <c r="SC375" s="189"/>
      <c r="SD375" s="189"/>
      <c r="SE375" s="189"/>
      <c r="SF375" s="189"/>
      <c r="SG375" s="189"/>
      <c r="SH375" s="189"/>
      <c r="SI375" s="189"/>
      <c r="SJ375" s="189"/>
      <c r="SK375" s="189"/>
      <c r="SL375" s="189"/>
      <c r="SM375" s="189"/>
      <c r="SN375" s="189"/>
      <c r="SO375" s="189"/>
      <c r="SP375" s="189"/>
      <c r="SQ375" s="189"/>
      <c r="SR375" s="189"/>
      <c r="SS375" s="189"/>
      <c r="ST375" s="189"/>
      <c r="SU375" s="189"/>
      <c r="SV375" s="189"/>
      <c r="SW375" s="189"/>
      <c r="SX375" s="189"/>
      <c r="SY375" s="189"/>
      <c r="SZ375" s="189"/>
      <c r="TA375" s="189"/>
      <c r="TB375" s="189"/>
      <c r="TC375" s="189"/>
      <c r="TD375" s="189"/>
      <c r="TE375" s="189"/>
      <c r="TF375" s="189"/>
      <c r="TG375" s="189"/>
      <c r="TH375" s="189"/>
      <c r="TI375" s="189"/>
      <c r="TJ375" s="189"/>
      <c r="TK375" s="189"/>
      <c r="TL375" s="189"/>
      <c r="TM375" s="189"/>
      <c r="TN375" s="189"/>
      <c r="TO375" s="189"/>
      <c r="TP375" s="189"/>
      <c r="TQ375" s="189"/>
      <c r="TR375" s="189"/>
      <c r="TS375" s="189"/>
      <c r="TT375" s="189"/>
      <c r="TU375" s="189"/>
      <c r="TV375" s="189"/>
      <c r="TW375" s="189"/>
      <c r="TX375" s="189"/>
      <c r="TY375" s="189"/>
      <c r="TZ375" s="189"/>
      <c r="UA375" s="189"/>
      <c r="UB375" s="189"/>
      <c r="UC375" s="189"/>
      <c r="UD375" s="189"/>
      <c r="UE375" s="189"/>
      <c r="UF375" s="189"/>
      <c r="UG375" s="189"/>
      <c r="UH375" s="189"/>
      <c r="UI375" s="189"/>
      <c r="UJ375" s="189"/>
      <c r="UK375" s="189"/>
      <c r="UL375" s="189"/>
      <c r="UM375" s="189"/>
      <c r="UN375" s="189"/>
      <c r="UO375" s="189"/>
      <c r="UP375" s="189"/>
      <c r="UQ375" s="189"/>
      <c r="UR375" s="189"/>
      <c r="US375" s="189"/>
      <c r="UT375" s="189"/>
      <c r="UU375" s="189"/>
      <c r="UV375" s="189"/>
      <c r="UW375" s="189"/>
      <c r="UX375" s="189"/>
      <c r="UY375" s="189"/>
      <c r="UZ375" s="189"/>
      <c r="VA375" s="189"/>
      <c r="VB375" s="189"/>
      <c r="VC375" s="189"/>
      <c r="VD375" s="189"/>
      <c r="VE375" s="189"/>
      <c r="VF375" s="189"/>
      <c r="VG375" s="189"/>
      <c r="VH375" s="189"/>
      <c r="VI375" s="189"/>
      <c r="VJ375" s="189"/>
      <c r="VK375" s="189"/>
      <c r="VL375" s="189"/>
      <c r="VM375" s="189"/>
      <c r="VN375" s="189"/>
      <c r="VO375" s="189"/>
      <c r="VP375" s="189"/>
      <c r="VQ375" s="189"/>
      <c r="VR375" s="189"/>
      <c r="VS375" s="189"/>
      <c r="VT375" s="189"/>
      <c r="VU375" s="189"/>
      <c r="VV375" s="189"/>
      <c r="VW375" s="189"/>
      <c r="VX375" s="189"/>
      <c r="VY375" s="189"/>
      <c r="VZ375" s="189"/>
      <c r="WA375" s="189"/>
      <c r="WB375" s="189"/>
      <c r="WC375" s="189"/>
      <c r="WD375" s="189"/>
      <c r="WE375" s="189"/>
      <c r="WF375" s="189"/>
      <c r="WG375" s="189"/>
      <c r="WH375" s="189"/>
      <c r="WI375" s="189"/>
      <c r="WJ375" s="189"/>
      <c r="WK375" s="189"/>
      <c r="WL375" s="189"/>
      <c r="WM375" s="189"/>
      <c r="WN375" s="189"/>
      <c r="WO375" s="189"/>
      <c r="WP375" s="189"/>
      <c r="WQ375" s="189"/>
      <c r="WR375" s="189"/>
      <c r="WS375" s="189"/>
      <c r="WT375" s="189"/>
      <c r="WU375" s="189"/>
      <c r="WV375" s="189"/>
      <c r="WW375" s="189"/>
      <c r="WX375" s="189"/>
      <c r="WY375" s="189"/>
      <c r="WZ375" s="189"/>
      <c r="XA375" s="189"/>
      <c r="XB375" s="189"/>
      <c r="XC375" s="189"/>
      <c r="XD375" s="189"/>
      <c r="XE375" s="189"/>
      <c r="XF375" s="189"/>
      <c r="XG375" s="189"/>
      <c r="XH375" s="189"/>
      <c r="XI375" s="189"/>
      <c r="XJ375" s="189"/>
      <c r="XK375" s="189"/>
      <c r="XL375" s="189"/>
      <c r="XM375" s="189"/>
      <c r="XN375" s="189"/>
      <c r="XO375" s="189"/>
      <c r="XP375" s="189"/>
      <c r="XQ375" s="189"/>
      <c r="XR375" s="189"/>
      <c r="XS375" s="189"/>
      <c r="XT375" s="189"/>
      <c r="XU375" s="189"/>
      <c r="XV375" s="189"/>
      <c r="XW375" s="189"/>
      <c r="XX375" s="189"/>
      <c r="XY375" s="189"/>
      <c r="XZ375" s="189"/>
      <c r="YA375" s="189"/>
      <c r="YB375" s="189"/>
      <c r="YC375" s="189"/>
      <c r="YD375" s="189"/>
      <c r="YE375" s="189"/>
      <c r="YF375" s="189"/>
      <c r="YG375" s="189"/>
      <c r="YH375" s="189"/>
      <c r="YI375" s="189"/>
      <c r="YJ375" s="189"/>
      <c r="YK375" s="189"/>
      <c r="YL375" s="189"/>
      <c r="YM375" s="189"/>
      <c r="YN375" s="189"/>
      <c r="YO375" s="189"/>
      <c r="YP375" s="189"/>
      <c r="YQ375" s="189"/>
      <c r="YR375" s="189"/>
      <c r="YS375" s="189"/>
      <c r="YT375" s="189"/>
      <c r="YU375" s="189"/>
      <c r="YV375" s="189"/>
      <c r="YW375" s="189"/>
      <c r="YX375" s="189"/>
      <c r="YY375" s="189"/>
      <c r="YZ375" s="189"/>
      <c r="ZA375" s="189"/>
      <c r="ZB375" s="189"/>
      <c r="ZC375" s="189"/>
      <c r="ZD375" s="189"/>
      <c r="ZE375" s="189"/>
      <c r="ZF375" s="189"/>
      <c r="ZG375" s="189"/>
      <c r="ZH375" s="189"/>
      <c r="ZI375" s="189"/>
      <c r="ZJ375" s="189"/>
      <c r="ZK375" s="189"/>
      <c r="ZL375" s="189"/>
      <c r="ZM375" s="189"/>
      <c r="ZN375" s="189"/>
      <c r="ZO375" s="189"/>
      <c r="ZP375" s="189"/>
      <c r="ZQ375" s="189"/>
      <c r="ZR375" s="189"/>
      <c r="ZS375" s="189"/>
      <c r="ZT375" s="189"/>
      <c r="ZU375" s="189"/>
      <c r="ZV375" s="189"/>
      <c r="ZW375" s="189"/>
      <c r="ZX375" s="189"/>
      <c r="ZY375" s="189"/>
      <c r="ZZ375" s="189"/>
      <c r="AAA375" s="189"/>
      <c r="AAB375" s="189"/>
      <c r="AAC375" s="189"/>
      <c r="AAD375" s="189"/>
      <c r="AAE375" s="189"/>
      <c r="AAF375" s="189"/>
      <c r="AAG375" s="189"/>
      <c r="AAH375" s="189"/>
      <c r="AAI375" s="189"/>
      <c r="AAJ375" s="189"/>
      <c r="AAK375" s="189"/>
      <c r="AAL375" s="189"/>
      <c r="AAM375" s="189"/>
      <c r="AAN375" s="189"/>
      <c r="AAO375" s="189"/>
      <c r="AAP375" s="189"/>
      <c r="AAQ375" s="189"/>
      <c r="AAR375" s="189"/>
      <c r="AAS375" s="189"/>
      <c r="AAT375" s="189"/>
      <c r="AAU375" s="189"/>
      <c r="AAV375" s="189"/>
      <c r="AAW375" s="189"/>
      <c r="AAX375" s="189"/>
      <c r="AAY375" s="189"/>
      <c r="AAZ375" s="189"/>
      <c r="ABA375" s="189"/>
      <c r="ABB375" s="189"/>
      <c r="ABC375" s="189"/>
      <c r="ABD375" s="189"/>
      <c r="ABE375" s="189"/>
      <c r="ABF375" s="189"/>
      <c r="ABG375" s="189"/>
      <c r="ABH375" s="189"/>
      <c r="ABI375" s="189"/>
      <c r="ABJ375" s="189"/>
      <c r="ABK375" s="189"/>
      <c r="ABL375" s="189"/>
      <c r="ABM375" s="189"/>
      <c r="ABN375" s="189"/>
      <c r="ABO375" s="189"/>
      <c r="ABP375" s="189"/>
      <c r="ABQ375" s="189"/>
      <c r="ABR375" s="189"/>
      <c r="ABS375" s="189"/>
      <c r="ABT375" s="189"/>
      <c r="ABU375" s="189"/>
      <c r="ABV375" s="189"/>
      <c r="ABW375" s="189"/>
      <c r="ABX375" s="189"/>
      <c r="ABY375" s="189"/>
      <c r="ABZ375" s="189"/>
      <c r="ACA375" s="189"/>
      <c r="ACB375" s="189"/>
      <c r="ACC375" s="189"/>
      <c r="ACD375" s="189"/>
      <c r="ACE375" s="189"/>
      <c r="ACF375" s="189"/>
      <c r="ACG375" s="189"/>
      <c r="ACH375" s="189"/>
      <c r="ACI375" s="189"/>
      <c r="ACJ375" s="189"/>
      <c r="ACK375" s="189"/>
      <c r="ACL375" s="189"/>
      <c r="ACM375" s="189"/>
      <c r="ACN375" s="189"/>
      <c r="ACO375" s="189"/>
      <c r="ACP375" s="189"/>
      <c r="ACQ375" s="189"/>
      <c r="ACR375" s="189"/>
      <c r="ACS375" s="189"/>
      <c r="ACT375" s="189"/>
      <c r="ACU375" s="189"/>
      <c r="ACV375" s="189"/>
      <c r="ACW375" s="189"/>
      <c r="ACX375" s="189"/>
      <c r="ACY375" s="189"/>
      <c r="ACZ375" s="189"/>
      <c r="ADA375" s="189"/>
      <c r="ADB375" s="189"/>
      <c r="ADC375" s="189"/>
      <c r="ADD375" s="189"/>
      <c r="ADE375" s="189"/>
      <c r="ADF375" s="189"/>
      <c r="ADG375" s="189"/>
      <c r="ADH375" s="189"/>
      <c r="ADI375" s="189"/>
      <c r="ADJ375" s="189"/>
      <c r="ADK375" s="189"/>
      <c r="ADL375" s="189"/>
      <c r="ADM375" s="189"/>
      <c r="ADN375" s="189"/>
      <c r="ADO375" s="189"/>
      <c r="ADP375" s="189"/>
      <c r="ADQ375" s="189"/>
      <c r="ADR375" s="189"/>
      <c r="ADS375" s="189"/>
      <c r="ADT375" s="189"/>
      <c r="ADU375" s="189"/>
      <c r="ADV375" s="189"/>
      <c r="ADW375" s="189"/>
      <c r="ADX375" s="189"/>
      <c r="ADY375" s="189"/>
      <c r="ADZ375" s="189"/>
      <c r="AEA375" s="189"/>
      <c r="AEB375" s="189"/>
      <c r="AEC375" s="189"/>
      <c r="AED375" s="189"/>
      <c r="AEE375" s="189"/>
      <c r="AEF375" s="189"/>
      <c r="AEG375" s="189"/>
      <c r="AEH375" s="189"/>
      <c r="AEI375" s="189"/>
      <c r="AEJ375" s="189"/>
      <c r="AEK375" s="189"/>
      <c r="AEL375" s="189"/>
      <c r="AEM375" s="189"/>
      <c r="AEN375" s="189"/>
      <c r="AEO375" s="189"/>
      <c r="AEP375" s="189"/>
      <c r="AEQ375" s="189"/>
      <c r="AER375" s="189"/>
      <c r="AES375" s="189"/>
      <c r="AET375" s="189"/>
      <c r="AEU375" s="189"/>
      <c r="AEV375" s="189"/>
      <c r="AEW375" s="189"/>
      <c r="AEX375" s="189"/>
      <c r="AEY375" s="189"/>
      <c r="AEZ375" s="189"/>
      <c r="AFA375" s="189"/>
      <c r="AFB375" s="189"/>
      <c r="AFC375" s="189"/>
      <c r="AFD375" s="189"/>
      <c r="AFE375" s="189"/>
      <c r="AFF375" s="189"/>
      <c r="AFG375" s="189"/>
      <c r="AFH375" s="189"/>
      <c r="AFI375" s="189"/>
      <c r="AFJ375" s="189"/>
      <c r="AFK375" s="189"/>
      <c r="AFL375" s="189"/>
      <c r="AFM375" s="189"/>
      <c r="AFN375" s="189"/>
      <c r="AFO375" s="189"/>
      <c r="AFP375" s="189"/>
      <c r="AFQ375" s="189"/>
      <c r="AFR375" s="189"/>
      <c r="AFS375" s="189"/>
      <c r="AFT375" s="189"/>
      <c r="AFU375" s="189"/>
      <c r="AFV375" s="189"/>
      <c r="AFW375" s="189"/>
      <c r="AFX375" s="189"/>
      <c r="AFY375" s="189"/>
      <c r="AFZ375" s="189"/>
      <c r="AGA375" s="189"/>
      <c r="AGB375" s="189"/>
      <c r="AGC375" s="189"/>
      <c r="AGD375" s="189"/>
      <c r="AGE375" s="189"/>
      <c r="AGF375" s="189"/>
      <c r="AGG375" s="189"/>
      <c r="AGH375" s="189"/>
      <c r="AGI375" s="189"/>
      <c r="AGJ375" s="189"/>
      <c r="AGK375" s="189"/>
      <c r="AGL375" s="189"/>
      <c r="AGM375" s="189"/>
      <c r="AGN375" s="189"/>
      <c r="AGO375" s="189"/>
      <c r="AGP375" s="189"/>
      <c r="AGQ375" s="189"/>
      <c r="AGR375" s="189"/>
      <c r="AGS375" s="189"/>
      <c r="AGT375" s="189"/>
      <c r="AGU375" s="189"/>
      <c r="AGV375" s="189"/>
      <c r="AGW375" s="189"/>
      <c r="AGX375" s="189"/>
      <c r="AGY375" s="189"/>
      <c r="AGZ375" s="189"/>
      <c r="AHA375" s="189"/>
      <c r="AHB375" s="189"/>
      <c r="AHC375" s="189"/>
      <c r="AHD375" s="189"/>
      <c r="AHE375" s="189"/>
      <c r="AHF375" s="189"/>
      <c r="AHG375" s="189"/>
      <c r="AHH375" s="189"/>
      <c r="AHI375" s="189"/>
      <c r="AHJ375" s="189"/>
      <c r="AHK375" s="189"/>
      <c r="AHL375" s="189"/>
      <c r="AHM375" s="189"/>
      <c r="AHN375" s="189"/>
      <c r="AHO375" s="189"/>
      <c r="AHP375" s="189"/>
      <c r="AHQ375" s="189"/>
      <c r="AHR375" s="189"/>
      <c r="AHS375" s="189"/>
      <c r="AHT375" s="189"/>
      <c r="AHU375" s="189"/>
      <c r="AHV375" s="189"/>
      <c r="AHW375" s="189"/>
      <c r="AHX375" s="189"/>
      <c r="AHY375" s="189"/>
      <c r="AHZ375" s="189"/>
      <c r="AIA375" s="189"/>
      <c r="AIB375" s="189"/>
      <c r="AIC375" s="189"/>
      <c r="AID375" s="189"/>
      <c r="AIE375" s="189"/>
      <c r="AIF375" s="189"/>
      <c r="AIG375" s="189"/>
      <c r="AIH375" s="189"/>
      <c r="AII375" s="189"/>
      <c r="AIJ375" s="189"/>
      <c r="AIK375" s="189"/>
      <c r="AIL375" s="189"/>
      <c r="AIM375" s="189"/>
      <c r="AIN375" s="189"/>
      <c r="AIO375" s="189"/>
      <c r="AIP375" s="189"/>
      <c r="AIQ375" s="189"/>
      <c r="AIR375" s="189"/>
      <c r="AIS375" s="189"/>
      <c r="AIT375" s="189"/>
      <c r="AIU375" s="189"/>
      <c r="AIV375" s="189"/>
      <c r="AIW375" s="189"/>
      <c r="AIX375" s="189"/>
      <c r="AIY375" s="189"/>
      <c r="AIZ375" s="189"/>
      <c r="AJA375" s="189"/>
      <c r="AJB375" s="189"/>
      <c r="AJC375" s="189"/>
      <c r="AJD375" s="189"/>
      <c r="AJE375" s="189"/>
      <c r="AJF375" s="189"/>
      <c r="AJG375" s="189"/>
      <c r="AJH375" s="189"/>
      <c r="AJI375" s="189"/>
      <c r="AJJ375" s="189"/>
      <c r="AJK375" s="189"/>
      <c r="AJL375" s="189"/>
      <c r="AJM375" s="189"/>
      <c r="AJN375" s="189"/>
      <c r="AJO375" s="189"/>
      <c r="AJP375" s="189"/>
      <c r="AJQ375" s="189"/>
      <c r="AJR375" s="189"/>
      <c r="AJS375" s="189"/>
      <c r="AJT375" s="189"/>
      <c r="AJU375" s="189"/>
      <c r="AJV375" s="189"/>
      <c r="AJW375" s="189"/>
      <c r="AJX375" s="189"/>
      <c r="AJY375" s="189"/>
      <c r="AJZ375" s="189"/>
      <c r="AKA375" s="189"/>
      <c r="AKB375" s="189"/>
      <c r="AKC375" s="189"/>
      <c r="AKD375" s="189"/>
      <c r="AKE375" s="189"/>
      <c r="AKF375" s="189"/>
      <c r="AKG375" s="189"/>
      <c r="AKH375" s="189"/>
      <c r="AKI375" s="189"/>
      <c r="AKJ375" s="189"/>
      <c r="AKK375" s="189"/>
      <c r="AKL375" s="189"/>
      <c r="AKM375" s="189"/>
      <c r="AKN375" s="189"/>
      <c r="AKO375" s="189"/>
      <c r="AKP375" s="189"/>
      <c r="AKQ375" s="189"/>
      <c r="AKR375" s="189"/>
      <c r="AKS375" s="189"/>
      <c r="AKT375" s="189"/>
      <c r="AKU375" s="189"/>
      <c r="AKV375" s="189"/>
      <c r="AKW375" s="189"/>
      <c r="AKX375" s="189"/>
      <c r="AKY375" s="189"/>
      <c r="AKZ375" s="189"/>
      <c r="ALA375" s="189"/>
      <c r="ALB375" s="189"/>
      <c r="ALC375" s="189"/>
      <c r="ALD375" s="189"/>
      <c r="ALE375" s="189"/>
      <c r="ALF375" s="189"/>
      <c r="ALG375" s="189"/>
      <c r="ALH375" s="189"/>
      <c r="ALI375" s="189"/>
      <c r="ALJ375" s="189"/>
      <c r="ALK375" s="189"/>
      <c r="ALL375" s="189"/>
      <c r="ALM375" s="189"/>
      <c r="ALN375" s="189"/>
      <c r="ALO375" s="189"/>
      <c r="ALP375" s="189"/>
      <c r="ALQ375" s="189"/>
      <c r="ALR375" s="189"/>
      <c r="ALS375" s="189"/>
      <c r="ALT375" s="189"/>
      <c r="ALU375" s="189"/>
      <c r="ALV375" s="189"/>
      <c r="ALW375" s="189"/>
      <c r="ALX375" s="189"/>
      <c r="ALY375" s="189"/>
      <c r="ALZ375" s="189"/>
      <c r="AMA375" s="189"/>
      <c r="AMB375" s="189"/>
      <c r="AMC375" s="189"/>
      <c r="AMD375" s="189"/>
      <c r="AME375" s="189"/>
      <c r="AMF375" s="189"/>
      <c r="AMG375" s="189"/>
      <c r="AMH375" s="189"/>
      <c r="AMI375" s="189"/>
      <c r="AMJ375" s="189"/>
    </row>
    <row r="376" s="226" customFormat="true" ht="60" hidden="false" customHeight="false" outlineLevel="0" collapsed="false">
      <c r="A376" s="184"/>
      <c r="B376" s="191"/>
      <c r="C376" s="183"/>
      <c r="D376" s="184"/>
      <c r="E376" s="184"/>
      <c r="F376" s="183"/>
      <c r="G376" s="186"/>
      <c r="H376" s="227"/>
      <c r="I376" s="186" t="s">
        <v>1845</v>
      </c>
      <c r="J376" s="183" t="s">
        <v>6</v>
      </c>
      <c r="K376" s="185" t="s">
        <v>1846</v>
      </c>
      <c r="L376" s="186" t="str">
        <f aca="false">VLOOKUP(K376,CódigosRetorno!$A$2:$B$1795,2,FALSE())</f>
        <v>Factura de operacion sujeta al IVAP , no debe consignar valor para ISC o debe ser 0</v>
      </c>
      <c r="M376" s="184" t="s">
        <v>8</v>
      </c>
      <c r="N376" s="188"/>
      <c r="O376" s="189"/>
      <c r="P376" s="189"/>
      <c r="Q376" s="189"/>
      <c r="R376" s="189"/>
      <c r="S376" s="189"/>
      <c r="T376" s="189"/>
      <c r="U376" s="189"/>
      <c r="V376" s="189"/>
      <c r="W376" s="189"/>
      <c r="X376" s="189"/>
      <c r="Y376" s="189"/>
      <c r="Z376" s="189"/>
      <c r="AA376" s="189"/>
      <c r="AB376" s="189"/>
      <c r="AC376" s="189"/>
      <c r="AD376" s="189"/>
      <c r="AE376" s="189"/>
      <c r="AF376" s="189"/>
      <c r="AG376" s="189"/>
      <c r="AH376" s="189"/>
      <c r="AI376" s="189"/>
      <c r="AJ376" s="189"/>
      <c r="AK376" s="189"/>
      <c r="AL376" s="189"/>
      <c r="AM376" s="189"/>
      <c r="AN376" s="189"/>
      <c r="AO376" s="189"/>
      <c r="AP376" s="189"/>
      <c r="AQ376" s="189"/>
      <c r="AR376" s="189"/>
      <c r="AS376" s="189"/>
      <c r="AT376" s="189"/>
      <c r="AU376" s="189"/>
      <c r="AV376" s="189"/>
      <c r="AW376" s="189"/>
      <c r="AX376" s="189"/>
      <c r="AY376" s="189"/>
      <c r="AZ376" s="189"/>
      <c r="BA376" s="189"/>
      <c r="BB376" s="189"/>
      <c r="BC376" s="189"/>
      <c r="BD376" s="189"/>
      <c r="BE376" s="189"/>
      <c r="BF376" s="189"/>
      <c r="BG376" s="189"/>
      <c r="BH376" s="189"/>
      <c r="BI376" s="189"/>
      <c r="BJ376" s="189"/>
      <c r="BK376" s="189"/>
      <c r="BL376" s="189"/>
      <c r="BM376" s="189"/>
      <c r="BN376" s="189"/>
      <c r="BO376" s="189"/>
      <c r="BP376" s="189"/>
      <c r="BQ376" s="189"/>
      <c r="BR376" s="189"/>
      <c r="BS376" s="189"/>
      <c r="BT376" s="189"/>
      <c r="BU376" s="189"/>
      <c r="BV376" s="189"/>
      <c r="BW376" s="189"/>
      <c r="BX376" s="189"/>
      <c r="BY376" s="189"/>
      <c r="BZ376" s="189"/>
      <c r="CA376" s="189"/>
      <c r="CB376" s="189"/>
      <c r="CC376" s="189"/>
      <c r="CD376" s="189"/>
      <c r="CE376" s="189"/>
      <c r="CF376" s="189"/>
      <c r="CG376" s="189"/>
      <c r="CH376" s="189"/>
      <c r="CI376" s="189"/>
      <c r="CJ376" s="189"/>
      <c r="CK376" s="189"/>
      <c r="CL376" s="189"/>
      <c r="CM376" s="189"/>
      <c r="CN376" s="189"/>
      <c r="CO376" s="189"/>
      <c r="CP376" s="189"/>
      <c r="CQ376" s="189"/>
      <c r="CR376" s="189"/>
      <c r="CS376" s="189"/>
      <c r="CT376" s="189"/>
      <c r="CU376" s="189"/>
      <c r="CV376" s="189"/>
      <c r="CW376" s="189"/>
      <c r="CX376" s="189"/>
      <c r="CY376" s="189"/>
      <c r="CZ376" s="189"/>
      <c r="DA376" s="189"/>
      <c r="DB376" s="189"/>
      <c r="DC376" s="189"/>
      <c r="DD376" s="189"/>
      <c r="DE376" s="189"/>
      <c r="DF376" s="189"/>
      <c r="DG376" s="189"/>
      <c r="DH376" s="189"/>
      <c r="DI376" s="189"/>
      <c r="DJ376" s="189"/>
      <c r="DK376" s="189"/>
      <c r="DL376" s="189"/>
      <c r="DM376" s="189"/>
      <c r="DN376" s="189"/>
      <c r="DO376" s="189"/>
      <c r="DP376" s="189"/>
      <c r="DQ376" s="189"/>
      <c r="DR376" s="189"/>
      <c r="DS376" s="189"/>
      <c r="DT376" s="189"/>
      <c r="DU376" s="189"/>
      <c r="DV376" s="189"/>
      <c r="DW376" s="189"/>
      <c r="DX376" s="189"/>
      <c r="DY376" s="189"/>
      <c r="DZ376" s="189"/>
      <c r="EA376" s="189"/>
      <c r="EB376" s="189"/>
      <c r="EC376" s="189"/>
      <c r="ED376" s="189"/>
      <c r="EE376" s="189"/>
      <c r="EF376" s="189"/>
      <c r="EG376" s="189"/>
      <c r="EH376" s="189"/>
      <c r="EI376" s="189"/>
      <c r="EJ376" s="189"/>
      <c r="EK376" s="189"/>
      <c r="EL376" s="189"/>
      <c r="EM376" s="189"/>
      <c r="EN376" s="189"/>
      <c r="EO376" s="189"/>
      <c r="EP376" s="189"/>
      <c r="EQ376" s="189"/>
      <c r="ER376" s="189"/>
      <c r="ES376" s="189"/>
      <c r="ET376" s="189"/>
      <c r="EU376" s="189"/>
      <c r="EV376" s="189"/>
      <c r="EW376" s="189"/>
      <c r="EX376" s="189"/>
      <c r="EY376" s="189"/>
      <c r="EZ376" s="189"/>
      <c r="FA376" s="189"/>
      <c r="FB376" s="189"/>
      <c r="FC376" s="189"/>
      <c r="FD376" s="189"/>
      <c r="FE376" s="189"/>
      <c r="FF376" s="189"/>
      <c r="FG376" s="189"/>
      <c r="FH376" s="189"/>
      <c r="FI376" s="189"/>
      <c r="FJ376" s="189"/>
      <c r="FK376" s="189"/>
      <c r="FL376" s="189"/>
      <c r="FM376" s="189"/>
      <c r="FN376" s="189"/>
      <c r="FO376" s="189"/>
      <c r="FP376" s="189"/>
      <c r="FQ376" s="189"/>
      <c r="FR376" s="189"/>
      <c r="FS376" s="189"/>
      <c r="FT376" s="189"/>
      <c r="FU376" s="189"/>
      <c r="FV376" s="189"/>
      <c r="FW376" s="189"/>
      <c r="FX376" s="189"/>
      <c r="FY376" s="189"/>
      <c r="FZ376" s="189"/>
      <c r="GA376" s="189"/>
      <c r="GB376" s="189"/>
      <c r="GC376" s="189"/>
      <c r="GD376" s="189"/>
      <c r="GE376" s="189"/>
      <c r="GF376" s="189"/>
      <c r="GG376" s="189"/>
      <c r="GH376" s="189"/>
      <c r="GI376" s="189"/>
      <c r="GJ376" s="189"/>
      <c r="GK376" s="189"/>
      <c r="GL376" s="189"/>
      <c r="GM376" s="189"/>
      <c r="GN376" s="189"/>
      <c r="GO376" s="189"/>
      <c r="GP376" s="189"/>
      <c r="GQ376" s="189"/>
      <c r="GR376" s="189"/>
      <c r="GS376" s="189"/>
      <c r="GT376" s="189"/>
      <c r="GU376" s="189"/>
      <c r="GV376" s="189"/>
      <c r="GW376" s="189"/>
      <c r="GX376" s="189"/>
      <c r="GY376" s="189"/>
      <c r="GZ376" s="189"/>
      <c r="HA376" s="189"/>
      <c r="HB376" s="189"/>
      <c r="HC376" s="189"/>
      <c r="HD376" s="189"/>
      <c r="HE376" s="189"/>
      <c r="HF376" s="189"/>
      <c r="HG376" s="189"/>
      <c r="HH376" s="189"/>
      <c r="HI376" s="189"/>
      <c r="HJ376" s="189"/>
      <c r="HK376" s="189"/>
      <c r="HL376" s="189"/>
      <c r="HM376" s="189"/>
      <c r="HN376" s="189"/>
      <c r="HO376" s="189"/>
      <c r="HP376" s="189"/>
      <c r="HQ376" s="189"/>
      <c r="HR376" s="189"/>
      <c r="HS376" s="189"/>
      <c r="HT376" s="189"/>
      <c r="HU376" s="189"/>
      <c r="HV376" s="189"/>
      <c r="HW376" s="189"/>
      <c r="HX376" s="189"/>
      <c r="HY376" s="189"/>
      <c r="HZ376" s="189"/>
      <c r="IA376" s="189"/>
      <c r="IB376" s="189"/>
      <c r="IC376" s="189"/>
      <c r="ID376" s="189"/>
      <c r="IE376" s="189"/>
      <c r="IF376" s="189"/>
      <c r="IG376" s="189"/>
      <c r="IH376" s="189"/>
      <c r="II376" s="189"/>
      <c r="IJ376" s="189"/>
      <c r="IK376" s="189"/>
      <c r="IL376" s="189"/>
      <c r="IM376" s="189"/>
      <c r="IN376" s="189"/>
      <c r="IO376" s="189"/>
      <c r="IP376" s="189"/>
      <c r="IQ376" s="189"/>
      <c r="IR376" s="189"/>
      <c r="IS376" s="189"/>
      <c r="IT376" s="189"/>
      <c r="IU376" s="189"/>
      <c r="IV376" s="189"/>
      <c r="IW376" s="189"/>
      <c r="IX376" s="189"/>
      <c r="IY376" s="189"/>
      <c r="IZ376" s="189"/>
      <c r="JA376" s="189"/>
      <c r="JB376" s="189"/>
      <c r="JC376" s="189"/>
      <c r="JD376" s="189"/>
      <c r="JE376" s="189"/>
      <c r="JF376" s="189"/>
      <c r="JG376" s="189"/>
      <c r="JH376" s="189"/>
      <c r="JI376" s="189"/>
      <c r="JJ376" s="189"/>
      <c r="JK376" s="189"/>
      <c r="JL376" s="189"/>
      <c r="JM376" s="189"/>
      <c r="JN376" s="189"/>
      <c r="JO376" s="189"/>
      <c r="JP376" s="189"/>
      <c r="JQ376" s="189"/>
      <c r="JR376" s="189"/>
      <c r="JS376" s="189"/>
      <c r="JT376" s="189"/>
      <c r="JU376" s="189"/>
      <c r="JV376" s="189"/>
      <c r="JW376" s="189"/>
      <c r="JX376" s="189"/>
      <c r="JY376" s="189"/>
      <c r="JZ376" s="189"/>
      <c r="KA376" s="189"/>
      <c r="KB376" s="189"/>
      <c r="KC376" s="189"/>
      <c r="KD376" s="189"/>
      <c r="KE376" s="189"/>
      <c r="KF376" s="189"/>
      <c r="KG376" s="189"/>
      <c r="KH376" s="189"/>
      <c r="KI376" s="189"/>
      <c r="KJ376" s="189"/>
      <c r="KK376" s="189"/>
      <c r="KL376" s="189"/>
      <c r="KM376" s="189"/>
      <c r="KN376" s="189"/>
      <c r="KO376" s="189"/>
      <c r="KP376" s="189"/>
      <c r="KQ376" s="189"/>
      <c r="KR376" s="189"/>
      <c r="KS376" s="189"/>
      <c r="KT376" s="189"/>
      <c r="KU376" s="189"/>
      <c r="KV376" s="189"/>
      <c r="KW376" s="189"/>
      <c r="KX376" s="189"/>
      <c r="KY376" s="189"/>
      <c r="KZ376" s="189"/>
      <c r="LA376" s="189"/>
      <c r="LB376" s="189"/>
      <c r="LC376" s="189"/>
      <c r="LD376" s="189"/>
      <c r="LE376" s="189"/>
      <c r="LF376" s="189"/>
      <c r="LG376" s="189"/>
      <c r="LH376" s="189"/>
      <c r="LI376" s="189"/>
      <c r="LJ376" s="189"/>
      <c r="LK376" s="189"/>
      <c r="LL376" s="189"/>
      <c r="LM376" s="189"/>
      <c r="LN376" s="189"/>
      <c r="LO376" s="189"/>
      <c r="LP376" s="189"/>
      <c r="LQ376" s="189"/>
      <c r="LR376" s="189"/>
      <c r="LS376" s="189"/>
      <c r="LT376" s="189"/>
      <c r="LU376" s="189"/>
      <c r="LV376" s="189"/>
      <c r="LW376" s="189"/>
      <c r="LX376" s="189"/>
      <c r="LY376" s="189"/>
      <c r="LZ376" s="189"/>
      <c r="MA376" s="189"/>
      <c r="MB376" s="189"/>
      <c r="MC376" s="189"/>
      <c r="MD376" s="189"/>
      <c r="ME376" s="189"/>
      <c r="MF376" s="189"/>
      <c r="MG376" s="189"/>
      <c r="MH376" s="189"/>
      <c r="MI376" s="189"/>
      <c r="MJ376" s="189"/>
      <c r="MK376" s="189"/>
      <c r="ML376" s="189"/>
      <c r="MM376" s="189"/>
      <c r="MN376" s="189"/>
      <c r="MO376" s="189"/>
      <c r="MP376" s="189"/>
      <c r="MQ376" s="189"/>
      <c r="MR376" s="189"/>
      <c r="MS376" s="189"/>
      <c r="MT376" s="189"/>
      <c r="MU376" s="189"/>
      <c r="MV376" s="189"/>
      <c r="MW376" s="189"/>
      <c r="MX376" s="189"/>
      <c r="MY376" s="189"/>
      <c r="MZ376" s="189"/>
      <c r="NA376" s="189"/>
      <c r="NB376" s="189"/>
      <c r="NC376" s="189"/>
      <c r="ND376" s="189"/>
      <c r="NE376" s="189"/>
      <c r="NF376" s="189"/>
      <c r="NG376" s="189"/>
      <c r="NH376" s="189"/>
      <c r="NI376" s="189"/>
      <c r="NJ376" s="189"/>
      <c r="NK376" s="189"/>
      <c r="NL376" s="189"/>
      <c r="NM376" s="189"/>
      <c r="NN376" s="189"/>
      <c r="NO376" s="189"/>
      <c r="NP376" s="189"/>
      <c r="NQ376" s="189"/>
      <c r="NR376" s="189"/>
      <c r="NS376" s="189"/>
      <c r="NT376" s="189"/>
      <c r="NU376" s="189"/>
      <c r="NV376" s="189"/>
      <c r="NW376" s="189"/>
      <c r="NX376" s="189"/>
      <c r="NY376" s="189"/>
      <c r="NZ376" s="189"/>
      <c r="OA376" s="189"/>
      <c r="OB376" s="189"/>
      <c r="OC376" s="189"/>
      <c r="OD376" s="189"/>
      <c r="OE376" s="189"/>
      <c r="OF376" s="189"/>
      <c r="OG376" s="189"/>
      <c r="OH376" s="189"/>
      <c r="OI376" s="189"/>
      <c r="OJ376" s="189"/>
      <c r="OK376" s="189"/>
      <c r="OL376" s="189"/>
      <c r="OM376" s="189"/>
      <c r="ON376" s="189"/>
      <c r="OO376" s="189"/>
      <c r="OP376" s="189"/>
      <c r="OQ376" s="189"/>
      <c r="OR376" s="189"/>
      <c r="OS376" s="189"/>
      <c r="OT376" s="189"/>
      <c r="OU376" s="189"/>
      <c r="OV376" s="189"/>
      <c r="OW376" s="189"/>
      <c r="OX376" s="189"/>
      <c r="OY376" s="189"/>
      <c r="OZ376" s="189"/>
      <c r="PA376" s="189"/>
      <c r="PB376" s="189"/>
      <c r="PC376" s="189"/>
      <c r="PD376" s="189"/>
      <c r="PE376" s="189"/>
      <c r="PF376" s="189"/>
      <c r="PG376" s="189"/>
      <c r="PH376" s="189"/>
      <c r="PI376" s="189"/>
      <c r="PJ376" s="189"/>
      <c r="PK376" s="189"/>
      <c r="PL376" s="189"/>
      <c r="PM376" s="189"/>
      <c r="PN376" s="189"/>
      <c r="PO376" s="189"/>
      <c r="PP376" s="189"/>
      <c r="PQ376" s="189"/>
      <c r="PR376" s="189"/>
      <c r="PS376" s="189"/>
      <c r="PT376" s="189"/>
      <c r="PU376" s="189"/>
      <c r="PV376" s="189"/>
      <c r="PW376" s="189"/>
      <c r="PX376" s="189"/>
      <c r="PY376" s="189"/>
      <c r="PZ376" s="189"/>
      <c r="QA376" s="189"/>
      <c r="QB376" s="189"/>
      <c r="QC376" s="189"/>
      <c r="QD376" s="189"/>
      <c r="QE376" s="189"/>
      <c r="QF376" s="189"/>
      <c r="QG376" s="189"/>
      <c r="QH376" s="189"/>
      <c r="QI376" s="189"/>
      <c r="QJ376" s="189"/>
      <c r="QK376" s="189"/>
      <c r="QL376" s="189"/>
      <c r="QM376" s="189"/>
      <c r="QN376" s="189"/>
      <c r="QO376" s="189"/>
      <c r="QP376" s="189"/>
      <c r="QQ376" s="189"/>
      <c r="QR376" s="189"/>
      <c r="QS376" s="189"/>
      <c r="QT376" s="189"/>
      <c r="QU376" s="189"/>
      <c r="QV376" s="189"/>
      <c r="QW376" s="189"/>
      <c r="QX376" s="189"/>
      <c r="QY376" s="189"/>
      <c r="QZ376" s="189"/>
      <c r="RA376" s="189"/>
      <c r="RB376" s="189"/>
      <c r="RC376" s="189"/>
      <c r="RD376" s="189"/>
      <c r="RE376" s="189"/>
      <c r="RF376" s="189"/>
      <c r="RG376" s="189"/>
      <c r="RH376" s="189"/>
      <c r="RI376" s="189"/>
      <c r="RJ376" s="189"/>
      <c r="RK376" s="189"/>
      <c r="RL376" s="189"/>
      <c r="RM376" s="189"/>
      <c r="RN376" s="189"/>
      <c r="RO376" s="189"/>
      <c r="RP376" s="189"/>
      <c r="RQ376" s="189"/>
      <c r="RR376" s="189"/>
      <c r="RS376" s="189"/>
      <c r="RT376" s="189"/>
      <c r="RU376" s="189"/>
      <c r="RV376" s="189"/>
      <c r="RW376" s="189"/>
      <c r="RX376" s="189"/>
      <c r="RY376" s="189"/>
      <c r="RZ376" s="189"/>
      <c r="SA376" s="189"/>
      <c r="SB376" s="189"/>
      <c r="SC376" s="189"/>
      <c r="SD376" s="189"/>
      <c r="SE376" s="189"/>
      <c r="SF376" s="189"/>
      <c r="SG376" s="189"/>
      <c r="SH376" s="189"/>
      <c r="SI376" s="189"/>
      <c r="SJ376" s="189"/>
      <c r="SK376" s="189"/>
      <c r="SL376" s="189"/>
      <c r="SM376" s="189"/>
      <c r="SN376" s="189"/>
      <c r="SO376" s="189"/>
      <c r="SP376" s="189"/>
      <c r="SQ376" s="189"/>
      <c r="SR376" s="189"/>
      <c r="SS376" s="189"/>
      <c r="ST376" s="189"/>
      <c r="SU376" s="189"/>
      <c r="SV376" s="189"/>
      <c r="SW376" s="189"/>
      <c r="SX376" s="189"/>
      <c r="SY376" s="189"/>
      <c r="SZ376" s="189"/>
      <c r="TA376" s="189"/>
      <c r="TB376" s="189"/>
      <c r="TC376" s="189"/>
      <c r="TD376" s="189"/>
      <c r="TE376" s="189"/>
      <c r="TF376" s="189"/>
      <c r="TG376" s="189"/>
      <c r="TH376" s="189"/>
      <c r="TI376" s="189"/>
      <c r="TJ376" s="189"/>
      <c r="TK376" s="189"/>
      <c r="TL376" s="189"/>
      <c r="TM376" s="189"/>
      <c r="TN376" s="189"/>
      <c r="TO376" s="189"/>
      <c r="TP376" s="189"/>
      <c r="TQ376" s="189"/>
      <c r="TR376" s="189"/>
      <c r="TS376" s="189"/>
      <c r="TT376" s="189"/>
      <c r="TU376" s="189"/>
      <c r="TV376" s="189"/>
      <c r="TW376" s="189"/>
      <c r="TX376" s="189"/>
      <c r="TY376" s="189"/>
      <c r="TZ376" s="189"/>
      <c r="UA376" s="189"/>
      <c r="UB376" s="189"/>
      <c r="UC376" s="189"/>
      <c r="UD376" s="189"/>
      <c r="UE376" s="189"/>
      <c r="UF376" s="189"/>
      <c r="UG376" s="189"/>
      <c r="UH376" s="189"/>
      <c r="UI376" s="189"/>
      <c r="UJ376" s="189"/>
      <c r="UK376" s="189"/>
      <c r="UL376" s="189"/>
      <c r="UM376" s="189"/>
      <c r="UN376" s="189"/>
      <c r="UO376" s="189"/>
      <c r="UP376" s="189"/>
      <c r="UQ376" s="189"/>
      <c r="UR376" s="189"/>
      <c r="US376" s="189"/>
      <c r="UT376" s="189"/>
      <c r="UU376" s="189"/>
      <c r="UV376" s="189"/>
      <c r="UW376" s="189"/>
      <c r="UX376" s="189"/>
      <c r="UY376" s="189"/>
      <c r="UZ376" s="189"/>
      <c r="VA376" s="189"/>
      <c r="VB376" s="189"/>
      <c r="VC376" s="189"/>
      <c r="VD376" s="189"/>
      <c r="VE376" s="189"/>
      <c r="VF376" s="189"/>
      <c r="VG376" s="189"/>
      <c r="VH376" s="189"/>
      <c r="VI376" s="189"/>
      <c r="VJ376" s="189"/>
      <c r="VK376" s="189"/>
      <c r="VL376" s="189"/>
      <c r="VM376" s="189"/>
      <c r="VN376" s="189"/>
      <c r="VO376" s="189"/>
      <c r="VP376" s="189"/>
      <c r="VQ376" s="189"/>
      <c r="VR376" s="189"/>
      <c r="VS376" s="189"/>
      <c r="VT376" s="189"/>
      <c r="VU376" s="189"/>
      <c r="VV376" s="189"/>
      <c r="VW376" s="189"/>
      <c r="VX376" s="189"/>
      <c r="VY376" s="189"/>
      <c r="VZ376" s="189"/>
      <c r="WA376" s="189"/>
      <c r="WB376" s="189"/>
      <c r="WC376" s="189"/>
      <c r="WD376" s="189"/>
      <c r="WE376" s="189"/>
      <c r="WF376" s="189"/>
      <c r="WG376" s="189"/>
      <c r="WH376" s="189"/>
      <c r="WI376" s="189"/>
      <c r="WJ376" s="189"/>
      <c r="WK376" s="189"/>
      <c r="WL376" s="189"/>
      <c r="WM376" s="189"/>
      <c r="WN376" s="189"/>
      <c r="WO376" s="189"/>
      <c r="WP376" s="189"/>
      <c r="WQ376" s="189"/>
      <c r="WR376" s="189"/>
      <c r="WS376" s="189"/>
      <c r="WT376" s="189"/>
      <c r="WU376" s="189"/>
      <c r="WV376" s="189"/>
      <c r="WW376" s="189"/>
      <c r="WX376" s="189"/>
      <c r="WY376" s="189"/>
      <c r="WZ376" s="189"/>
      <c r="XA376" s="189"/>
      <c r="XB376" s="189"/>
      <c r="XC376" s="189"/>
      <c r="XD376" s="189"/>
      <c r="XE376" s="189"/>
      <c r="XF376" s="189"/>
      <c r="XG376" s="189"/>
      <c r="XH376" s="189"/>
      <c r="XI376" s="189"/>
      <c r="XJ376" s="189"/>
      <c r="XK376" s="189"/>
      <c r="XL376" s="189"/>
      <c r="XM376" s="189"/>
      <c r="XN376" s="189"/>
      <c r="XO376" s="189"/>
      <c r="XP376" s="189"/>
      <c r="XQ376" s="189"/>
      <c r="XR376" s="189"/>
      <c r="XS376" s="189"/>
      <c r="XT376" s="189"/>
      <c r="XU376" s="189"/>
      <c r="XV376" s="189"/>
      <c r="XW376" s="189"/>
      <c r="XX376" s="189"/>
      <c r="XY376" s="189"/>
      <c r="XZ376" s="189"/>
      <c r="YA376" s="189"/>
      <c r="YB376" s="189"/>
      <c r="YC376" s="189"/>
      <c r="YD376" s="189"/>
      <c r="YE376" s="189"/>
      <c r="YF376" s="189"/>
      <c r="YG376" s="189"/>
      <c r="YH376" s="189"/>
      <c r="YI376" s="189"/>
      <c r="YJ376" s="189"/>
      <c r="YK376" s="189"/>
      <c r="YL376" s="189"/>
      <c r="YM376" s="189"/>
      <c r="YN376" s="189"/>
      <c r="YO376" s="189"/>
      <c r="YP376" s="189"/>
      <c r="YQ376" s="189"/>
      <c r="YR376" s="189"/>
      <c r="YS376" s="189"/>
      <c r="YT376" s="189"/>
      <c r="YU376" s="189"/>
      <c r="YV376" s="189"/>
      <c r="YW376" s="189"/>
      <c r="YX376" s="189"/>
      <c r="YY376" s="189"/>
      <c r="YZ376" s="189"/>
      <c r="ZA376" s="189"/>
      <c r="ZB376" s="189"/>
      <c r="ZC376" s="189"/>
      <c r="ZD376" s="189"/>
      <c r="ZE376" s="189"/>
      <c r="ZF376" s="189"/>
      <c r="ZG376" s="189"/>
      <c r="ZH376" s="189"/>
      <c r="ZI376" s="189"/>
      <c r="ZJ376" s="189"/>
      <c r="ZK376" s="189"/>
      <c r="ZL376" s="189"/>
      <c r="ZM376" s="189"/>
      <c r="ZN376" s="189"/>
      <c r="ZO376" s="189"/>
      <c r="ZP376" s="189"/>
      <c r="ZQ376" s="189"/>
      <c r="ZR376" s="189"/>
      <c r="ZS376" s="189"/>
      <c r="ZT376" s="189"/>
      <c r="ZU376" s="189"/>
      <c r="ZV376" s="189"/>
      <c r="ZW376" s="189"/>
      <c r="ZX376" s="189"/>
      <c r="ZY376" s="189"/>
      <c r="ZZ376" s="189"/>
      <c r="AAA376" s="189"/>
      <c r="AAB376" s="189"/>
      <c r="AAC376" s="189"/>
      <c r="AAD376" s="189"/>
      <c r="AAE376" s="189"/>
      <c r="AAF376" s="189"/>
      <c r="AAG376" s="189"/>
      <c r="AAH376" s="189"/>
      <c r="AAI376" s="189"/>
      <c r="AAJ376" s="189"/>
      <c r="AAK376" s="189"/>
      <c r="AAL376" s="189"/>
      <c r="AAM376" s="189"/>
      <c r="AAN376" s="189"/>
      <c r="AAO376" s="189"/>
      <c r="AAP376" s="189"/>
      <c r="AAQ376" s="189"/>
      <c r="AAR376" s="189"/>
      <c r="AAS376" s="189"/>
      <c r="AAT376" s="189"/>
      <c r="AAU376" s="189"/>
      <c r="AAV376" s="189"/>
      <c r="AAW376" s="189"/>
      <c r="AAX376" s="189"/>
      <c r="AAY376" s="189"/>
      <c r="AAZ376" s="189"/>
      <c r="ABA376" s="189"/>
      <c r="ABB376" s="189"/>
      <c r="ABC376" s="189"/>
      <c r="ABD376" s="189"/>
      <c r="ABE376" s="189"/>
      <c r="ABF376" s="189"/>
      <c r="ABG376" s="189"/>
      <c r="ABH376" s="189"/>
      <c r="ABI376" s="189"/>
      <c r="ABJ376" s="189"/>
      <c r="ABK376" s="189"/>
      <c r="ABL376" s="189"/>
      <c r="ABM376" s="189"/>
      <c r="ABN376" s="189"/>
      <c r="ABO376" s="189"/>
      <c r="ABP376" s="189"/>
      <c r="ABQ376" s="189"/>
      <c r="ABR376" s="189"/>
      <c r="ABS376" s="189"/>
      <c r="ABT376" s="189"/>
      <c r="ABU376" s="189"/>
      <c r="ABV376" s="189"/>
      <c r="ABW376" s="189"/>
      <c r="ABX376" s="189"/>
      <c r="ABY376" s="189"/>
      <c r="ABZ376" s="189"/>
      <c r="ACA376" s="189"/>
      <c r="ACB376" s="189"/>
      <c r="ACC376" s="189"/>
      <c r="ACD376" s="189"/>
      <c r="ACE376" s="189"/>
      <c r="ACF376" s="189"/>
      <c r="ACG376" s="189"/>
      <c r="ACH376" s="189"/>
      <c r="ACI376" s="189"/>
      <c r="ACJ376" s="189"/>
      <c r="ACK376" s="189"/>
      <c r="ACL376" s="189"/>
      <c r="ACM376" s="189"/>
      <c r="ACN376" s="189"/>
      <c r="ACO376" s="189"/>
      <c r="ACP376" s="189"/>
      <c r="ACQ376" s="189"/>
      <c r="ACR376" s="189"/>
      <c r="ACS376" s="189"/>
      <c r="ACT376" s="189"/>
      <c r="ACU376" s="189"/>
      <c r="ACV376" s="189"/>
      <c r="ACW376" s="189"/>
      <c r="ACX376" s="189"/>
      <c r="ACY376" s="189"/>
      <c r="ACZ376" s="189"/>
      <c r="ADA376" s="189"/>
      <c r="ADB376" s="189"/>
      <c r="ADC376" s="189"/>
      <c r="ADD376" s="189"/>
      <c r="ADE376" s="189"/>
      <c r="ADF376" s="189"/>
      <c r="ADG376" s="189"/>
      <c r="ADH376" s="189"/>
      <c r="ADI376" s="189"/>
      <c r="ADJ376" s="189"/>
      <c r="ADK376" s="189"/>
      <c r="ADL376" s="189"/>
      <c r="ADM376" s="189"/>
      <c r="ADN376" s="189"/>
      <c r="ADO376" s="189"/>
      <c r="ADP376" s="189"/>
      <c r="ADQ376" s="189"/>
      <c r="ADR376" s="189"/>
      <c r="ADS376" s="189"/>
      <c r="ADT376" s="189"/>
      <c r="ADU376" s="189"/>
      <c r="ADV376" s="189"/>
      <c r="ADW376" s="189"/>
      <c r="ADX376" s="189"/>
      <c r="ADY376" s="189"/>
      <c r="ADZ376" s="189"/>
      <c r="AEA376" s="189"/>
      <c r="AEB376" s="189"/>
      <c r="AEC376" s="189"/>
      <c r="AED376" s="189"/>
      <c r="AEE376" s="189"/>
      <c r="AEF376" s="189"/>
      <c r="AEG376" s="189"/>
      <c r="AEH376" s="189"/>
      <c r="AEI376" s="189"/>
      <c r="AEJ376" s="189"/>
      <c r="AEK376" s="189"/>
      <c r="AEL376" s="189"/>
      <c r="AEM376" s="189"/>
      <c r="AEN376" s="189"/>
      <c r="AEO376" s="189"/>
      <c r="AEP376" s="189"/>
      <c r="AEQ376" s="189"/>
      <c r="AER376" s="189"/>
      <c r="AES376" s="189"/>
      <c r="AET376" s="189"/>
      <c r="AEU376" s="189"/>
      <c r="AEV376" s="189"/>
      <c r="AEW376" s="189"/>
      <c r="AEX376" s="189"/>
      <c r="AEY376" s="189"/>
      <c r="AEZ376" s="189"/>
      <c r="AFA376" s="189"/>
      <c r="AFB376" s="189"/>
      <c r="AFC376" s="189"/>
      <c r="AFD376" s="189"/>
      <c r="AFE376" s="189"/>
      <c r="AFF376" s="189"/>
      <c r="AFG376" s="189"/>
      <c r="AFH376" s="189"/>
      <c r="AFI376" s="189"/>
      <c r="AFJ376" s="189"/>
      <c r="AFK376" s="189"/>
      <c r="AFL376" s="189"/>
      <c r="AFM376" s="189"/>
      <c r="AFN376" s="189"/>
      <c r="AFO376" s="189"/>
      <c r="AFP376" s="189"/>
      <c r="AFQ376" s="189"/>
      <c r="AFR376" s="189"/>
      <c r="AFS376" s="189"/>
      <c r="AFT376" s="189"/>
      <c r="AFU376" s="189"/>
      <c r="AFV376" s="189"/>
      <c r="AFW376" s="189"/>
      <c r="AFX376" s="189"/>
      <c r="AFY376" s="189"/>
      <c r="AFZ376" s="189"/>
      <c r="AGA376" s="189"/>
      <c r="AGB376" s="189"/>
      <c r="AGC376" s="189"/>
      <c r="AGD376" s="189"/>
      <c r="AGE376" s="189"/>
      <c r="AGF376" s="189"/>
      <c r="AGG376" s="189"/>
      <c r="AGH376" s="189"/>
      <c r="AGI376" s="189"/>
      <c r="AGJ376" s="189"/>
      <c r="AGK376" s="189"/>
      <c r="AGL376" s="189"/>
      <c r="AGM376" s="189"/>
      <c r="AGN376" s="189"/>
      <c r="AGO376" s="189"/>
      <c r="AGP376" s="189"/>
      <c r="AGQ376" s="189"/>
      <c r="AGR376" s="189"/>
      <c r="AGS376" s="189"/>
      <c r="AGT376" s="189"/>
      <c r="AGU376" s="189"/>
      <c r="AGV376" s="189"/>
      <c r="AGW376" s="189"/>
      <c r="AGX376" s="189"/>
      <c r="AGY376" s="189"/>
      <c r="AGZ376" s="189"/>
      <c r="AHA376" s="189"/>
      <c r="AHB376" s="189"/>
      <c r="AHC376" s="189"/>
      <c r="AHD376" s="189"/>
      <c r="AHE376" s="189"/>
      <c r="AHF376" s="189"/>
      <c r="AHG376" s="189"/>
      <c r="AHH376" s="189"/>
      <c r="AHI376" s="189"/>
      <c r="AHJ376" s="189"/>
      <c r="AHK376" s="189"/>
      <c r="AHL376" s="189"/>
      <c r="AHM376" s="189"/>
      <c r="AHN376" s="189"/>
      <c r="AHO376" s="189"/>
      <c r="AHP376" s="189"/>
      <c r="AHQ376" s="189"/>
      <c r="AHR376" s="189"/>
      <c r="AHS376" s="189"/>
      <c r="AHT376" s="189"/>
      <c r="AHU376" s="189"/>
      <c r="AHV376" s="189"/>
      <c r="AHW376" s="189"/>
      <c r="AHX376" s="189"/>
      <c r="AHY376" s="189"/>
      <c r="AHZ376" s="189"/>
      <c r="AIA376" s="189"/>
      <c r="AIB376" s="189"/>
      <c r="AIC376" s="189"/>
      <c r="AID376" s="189"/>
      <c r="AIE376" s="189"/>
      <c r="AIF376" s="189"/>
      <c r="AIG376" s="189"/>
      <c r="AIH376" s="189"/>
      <c r="AII376" s="189"/>
      <c r="AIJ376" s="189"/>
      <c r="AIK376" s="189"/>
      <c r="AIL376" s="189"/>
      <c r="AIM376" s="189"/>
      <c r="AIN376" s="189"/>
      <c r="AIO376" s="189"/>
      <c r="AIP376" s="189"/>
      <c r="AIQ376" s="189"/>
      <c r="AIR376" s="189"/>
      <c r="AIS376" s="189"/>
      <c r="AIT376" s="189"/>
      <c r="AIU376" s="189"/>
      <c r="AIV376" s="189"/>
      <c r="AIW376" s="189"/>
      <c r="AIX376" s="189"/>
      <c r="AIY376" s="189"/>
      <c r="AIZ376" s="189"/>
      <c r="AJA376" s="189"/>
      <c r="AJB376" s="189"/>
      <c r="AJC376" s="189"/>
      <c r="AJD376" s="189"/>
      <c r="AJE376" s="189"/>
      <c r="AJF376" s="189"/>
      <c r="AJG376" s="189"/>
      <c r="AJH376" s="189"/>
      <c r="AJI376" s="189"/>
      <c r="AJJ376" s="189"/>
      <c r="AJK376" s="189"/>
      <c r="AJL376" s="189"/>
      <c r="AJM376" s="189"/>
      <c r="AJN376" s="189"/>
      <c r="AJO376" s="189"/>
      <c r="AJP376" s="189"/>
      <c r="AJQ376" s="189"/>
      <c r="AJR376" s="189"/>
      <c r="AJS376" s="189"/>
      <c r="AJT376" s="189"/>
      <c r="AJU376" s="189"/>
      <c r="AJV376" s="189"/>
      <c r="AJW376" s="189"/>
      <c r="AJX376" s="189"/>
      <c r="AJY376" s="189"/>
      <c r="AJZ376" s="189"/>
      <c r="AKA376" s="189"/>
      <c r="AKB376" s="189"/>
      <c r="AKC376" s="189"/>
      <c r="AKD376" s="189"/>
      <c r="AKE376" s="189"/>
      <c r="AKF376" s="189"/>
      <c r="AKG376" s="189"/>
      <c r="AKH376" s="189"/>
      <c r="AKI376" s="189"/>
      <c r="AKJ376" s="189"/>
      <c r="AKK376" s="189"/>
      <c r="AKL376" s="189"/>
      <c r="AKM376" s="189"/>
      <c r="AKN376" s="189"/>
      <c r="AKO376" s="189"/>
      <c r="AKP376" s="189"/>
      <c r="AKQ376" s="189"/>
      <c r="AKR376" s="189"/>
      <c r="AKS376" s="189"/>
      <c r="AKT376" s="189"/>
      <c r="AKU376" s="189"/>
      <c r="AKV376" s="189"/>
      <c r="AKW376" s="189"/>
      <c r="AKX376" s="189"/>
      <c r="AKY376" s="189"/>
      <c r="AKZ376" s="189"/>
      <c r="ALA376" s="189"/>
      <c r="ALB376" s="189"/>
      <c r="ALC376" s="189"/>
      <c r="ALD376" s="189"/>
      <c r="ALE376" s="189"/>
      <c r="ALF376" s="189"/>
      <c r="ALG376" s="189"/>
      <c r="ALH376" s="189"/>
      <c r="ALI376" s="189"/>
      <c r="ALJ376" s="189"/>
      <c r="ALK376" s="189"/>
      <c r="ALL376" s="189"/>
      <c r="ALM376" s="189"/>
      <c r="ALN376" s="189"/>
      <c r="ALO376" s="189"/>
      <c r="ALP376" s="189"/>
      <c r="ALQ376" s="189"/>
      <c r="ALR376" s="189"/>
      <c r="ALS376" s="189"/>
      <c r="ALT376" s="189"/>
      <c r="ALU376" s="189"/>
      <c r="ALV376" s="189"/>
      <c r="ALW376" s="189"/>
      <c r="ALX376" s="189"/>
      <c r="ALY376" s="189"/>
      <c r="ALZ376" s="189"/>
      <c r="AMA376" s="189"/>
      <c r="AMB376" s="189"/>
      <c r="AMC376" s="189"/>
      <c r="AMD376" s="189"/>
      <c r="AME376" s="189"/>
      <c r="AMF376" s="189"/>
      <c r="AMG376" s="189"/>
      <c r="AMH376" s="189"/>
      <c r="AMI376" s="189"/>
      <c r="AMJ376" s="189"/>
    </row>
    <row r="377" s="226" customFormat="true" ht="24" hidden="false" customHeight="false" outlineLevel="0" collapsed="false">
      <c r="A377" s="184"/>
      <c r="B377" s="191"/>
      <c r="C377" s="183"/>
      <c r="D377" s="184"/>
      <c r="E377" s="227"/>
      <c r="F377" s="184" t="s">
        <v>1665</v>
      </c>
      <c r="G377" s="186" t="s">
        <v>1333</v>
      </c>
      <c r="H377" s="184" t="s">
        <v>1262</v>
      </c>
      <c r="I377" s="186" t="s">
        <v>1666</v>
      </c>
      <c r="J377" s="183" t="s">
        <v>208</v>
      </c>
      <c r="K377" s="187" t="s">
        <v>1335</v>
      </c>
      <c r="L377" s="186" t="str">
        <f aca="false">VLOOKUP(K377,CódigosRetorno!$A$2:$B$1795,2,FALSE())</f>
        <v>El dato ingresado como atributo @schemeName es incorrecto.</v>
      </c>
      <c r="M377" s="184" t="s">
        <v>8</v>
      </c>
      <c r="N377" s="188"/>
      <c r="O377" s="189"/>
      <c r="P377" s="189"/>
      <c r="Q377" s="189"/>
      <c r="R377" s="189"/>
      <c r="S377" s="189"/>
      <c r="T377" s="189"/>
      <c r="U377" s="189"/>
      <c r="V377" s="189"/>
      <c r="W377" s="189"/>
      <c r="X377" s="189"/>
      <c r="Y377" s="189"/>
      <c r="Z377" s="189"/>
      <c r="AA377" s="189"/>
      <c r="AB377" s="189"/>
      <c r="AC377" s="189"/>
      <c r="AD377" s="189"/>
      <c r="AE377" s="189"/>
      <c r="AF377" s="189"/>
      <c r="AG377" s="189"/>
      <c r="AH377" s="189"/>
      <c r="AI377" s="189"/>
      <c r="AJ377" s="189"/>
      <c r="AK377" s="189"/>
      <c r="AL377" s="189"/>
      <c r="AM377" s="189"/>
      <c r="AN377" s="189"/>
      <c r="AO377" s="189"/>
      <c r="AP377" s="189"/>
      <c r="AQ377" s="189"/>
      <c r="AR377" s="189"/>
      <c r="AS377" s="189"/>
      <c r="AT377" s="189"/>
      <c r="AU377" s="189"/>
      <c r="AV377" s="189"/>
      <c r="AW377" s="189"/>
      <c r="AX377" s="189"/>
      <c r="AY377" s="189"/>
      <c r="AZ377" s="189"/>
      <c r="BA377" s="189"/>
      <c r="BB377" s="189"/>
      <c r="BC377" s="189"/>
      <c r="BD377" s="189"/>
      <c r="BE377" s="189"/>
      <c r="BF377" s="189"/>
      <c r="BG377" s="189"/>
      <c r="BH377" s="189"/>
      <c r="BI377" s="189"/>
      <c r="BJ377" s="189"/>
      <c r="BK377" s="189"/>
      <c r="BL377" s="189"/>
      <c r="BM377" s="189"/>
      <c r="BN377" s="189"/>
      <c r="BO377" s="189"/>
      <c r="BP377" s="189"/>
      <c r="BQ377" s="189"/>
      <c r="BR377" s="189"/>
      <c r="BS377" s="189"/>
      <c r="BT377" s="189"/>
      <c r="BU377" s="189"/>
      <c r="BV377" s="189"/>
      <c r="BW377" s="189"/>
      <c r="BX377" s="189"/>
      <c r="BY377" s="189"/>
      <c r="BZ377" s="189"/>
      <c r="CA377" s="189"/>
      <c r="CB377" s="189"/>
      <c r="CC377" s="189"/>
      <c r="CD377" s="189"/>
      <c r="CE377" s="189"/>
      <c r="CF377" s="189"/>
      <c r="CG377" s="189"/>
      <c r="CH377" s="189"/>
      <c r="CI377" s="189"/>
      <c r="CJ377" s="189"/>
      <c r="CK377" s="189"/>
      <c r="CL377" s="189"/>
      <c r="CM377" s="189"/>
      <c r="CN377" s="189"/>
      <c r="CO377" s="189"/>
      <c r="CP377" s="189"/>
      <c r="CQ377" s="189"/>
      <c r="CR377" s="189"/>
      <c r="CS377" s="189"/>
      <c r="CT377" s="189"/>
      <c r="CU377" s="189"/>
      <c r="CV377" s="189"/>
      <c r="CW377" s="189"/>
      <c r="CX377" s="189"/>
      <c r="CY377" s="189"/>
      <c r="CZ377" s="189"/>
      <c r="DA377" s="189"/>
      <c r="DB377" s="189"/>
      <c r="DC377" s="189"/>
      <c r="DD377" s="189"/>
      <c r="DE377" s="189"/>
      <c r="DF377" s="189"/>
      <c r="DG377" s="189"/>
      <c r="DH377" s="189"/>
      <c r="DI377" s="189"/>
      <c r="DJ377" s="189"/>
      <c r="DK377" s="189"/>
      <c r="DL377" s="189"/>
      <c r="DM377" s="189"/>
      <c r="DN377" s="189"/>
      <c r="DO377" s="189"/>
      <c r="DP377" s="189"/>
      <c r="DQ377" s="189"/>
      <c r="DR377" s="189"/>
      <c r="DS377" s="189"/>
      <c r="DT377" s="189"/>
      <c r="DU377" s="189"/>
      <c r="DV377" s="189"/>
      <c r="DW377" s="189"/>
      <c r="DX377" s="189"/>
      <c r="DY377" s="189"/>
      <c r="DZ377" s="189"/>
      <c r="EA377" s="189"/>
      <c r="EB377" s="189"/>
      <c r="EC377" s="189"/>
      <c r="ED377" s="189"/>
      <c r="EE377" s="189"/>
      <c r="EF377" s="189"/>
      <c r="EG377" s="189"/>
      <c r="EH377" s="189"/>
      <c r="EI377" s="189"/>
      <c r="EJ377" s="189"/>
      <c r="EK377" s="189"/>
      <c r="EL377" s="189"/>
      <c r="EM377" s="189"/>
      <c r="EN377" s="189"/>
      <c r="EO377" s="189"/>
      <c r="EP377" s="189"/>
      <c r="EQ377" s="189"/>
      <c r="ER377" s="189"/>
      <c r="ES377" s="189"/>
      <c r="ET377" s="189"/>
      <c r="EU377" s="189"/>
      <c r="EV377" s="189"/>
      <c r="EW377" s="189"/>
      <c r="EX377" s="189"/>
      <c r="EY377" s="189"/>
      <c r="EZ377" s="189"/>
      <c r="FA377" s="189"/>
      <c r="FB377" s="189"/>
      <c r="FC377" s="189"/>
      <c r="FD377" s="189"/>
      <c r="FE377" s="189"/>
      <c r="FF377" s="189"/>
      <c r="FG377" s="189"/>
      <c r="FH377" s="189"/>
      <c r="FI377" s="189"/>
      <c r="FJ377" s="189"/>
      <c r="FK377" s="189"/>
      <c r="FL377" s="189"/>
      <c r="FM377" s="189"/>
      <c r="FN377" s="189"/>
      <c r="FO377" s="189"/>
      <c r="FP377" s="189"/>
      <c r="FQ377" s="189"/>
      <c r="FR377" s="189"/>
      <c r="FS377" s="189"/>
      <c r="FT377" s="189"/>
      <c r="FU377" s="189"/>
      <c r="FV377" s="189"/>
      <c r="FW377" s="189"/>
      <c r="FX377" s="189"/>
      <c r="FY377" s="189"/>
      <c r="FZ377" s="189"/>
      <c r="GA377" s="189"/>
      <c r="GB377" s="189"/>
      <c r="GC377" s="189"/>
      <c r="GD377" s="189"/>
      <c r="GE377" s="189"/>
      <c r="GF377" s="189"/>
      <c r="GG377" s="189"/>
      <c r="GH377" s="189"/>
      <c r="GI377" s="189"/>
      <c r="GJ377" s="189"/>
      <c r="GK377" s="189"/>
      <c r="GL377" s="189"/>
      <c r="GM377" s="189"/>
      <c r="GN377" s="189"/>
      <c r="GO377" s="189"/>
      <c r="GP377" s="189"/>
      <c r="GQ377" s="189"/>
      <c r="GR377" s="189"/>
      <c r="GS377" s="189"/>
      <c r="GT377" s="189"/>
      <c r="GU377" s="189"/>
      <c r="GV377" s="189"/>
      <c r="GW377" s="189"/>
      <c r="GX377" s="189"/>
      <c r="GY377" s="189"/>
      <c r="GZ377" s="189"/>
      <c r="HA377" s="189"/>
      <c r="HB377" s="189"/>
      <c r="HC377" s="189"/>
      <c r="HD377" s="189"/>
      <c r="HE377" s="189"/>
      <c r="HF377" s="189"/>
      <c r="HG377" s="189"/>
      <c r="HH377" s="189"/>
      <c r="HI377" s="189"/>
      <c r="HJ377" s="189"/>
      <c r="HK377" s="189"/>
      <c r="HL377" s="189"/>
      <c r="HM377" s="189"/>
      <c r="HN377" s="189"/>
      <c r="HO377" s="189"/>
      <c r="HP377" s="189"/>
      <c r="HQ377" s="189"/>
      <c r="HR377" s="189"/>
      <c r="HS377" s="189"/>
      <c r="HT377" s="189"/>
      <c r="HU377" s="189"/>
      <c r="HV377" s="189"/>
      <c r="HW377" s="189"/>
      <c r="HX377" s="189"/>
      <c r="HY377" s="189"/>
      <c r="HZ377" s="189"/>
      <c r="IA377" s="189"/>
      <c r="IB377" s="189"/>
      <c r="IC377" s="189"/>
      <c r="ID377" s="189"/>
      <c r="IE377" s="189"/>
      <c r="IF377" s="189"/>
      <c r="IG377" s="189"/>
      <c r="IH377" s="189"/>
      <c r="II377" s="189"/>
      <c r="IJ377" s="189"/>
      <c r="IK377" s="189"/>
      <c r="IL377" s="189"/>
      <c r="IM377" s="189"/>
      <c r="IN377" s="189"/>
      <c r="IO377" s="189"/>
      <c r="IP377" s="189"/>
      <c r="IQ377" s="189"/>
      <c r="IR377" s="189"/>
      <c r="IS377" s="189"/>
      <c r="IT377" s="189"/>
      <c r="IU377" s="189"/>
      <c r="IV377" s="189"/>
      <c r="IW377" s="189"/>
      <c r="IX377" s="189"/>
      <c r="IY377" s="189"/>
      <c r="IZ377" s="189"/>
      <c r="JA377" s="189"/>
      <c r="JB377" s="189"/>
      <c r="JC377" s="189"/>
      <c r="JD377" s="189"/>
      <c r="JE377" s="189"/>
      <c r="JF377" s="189"/>
      <c r="JG377" s="189"/>
      <c r="JH377" s="189"/>
      <c r="JI377" s="189"/>
      <c r="JJ377" s="189"/>
      <c r="JK377" s="189"/>
      <c r="JL377" s="189"/>
      <c r="JM377" s="189"/>
      <c r="JN377" s="189"/>
      <c r="JO377" s="189"/>
      <c r="JP377" s="189"/>
      <c r="JQ377" s="189"/>
      <c r="JR377" s="189"/>
      <c r="JS377" s="189"/>
      <c r="JT377" s="189"/>
      <c r="JU377" s="189"/>
      <c r="JV377" s="189"/>
      <c r="JW377" s="189"/>
      <c r="JX377" s="189"/>
      <c r="JY377" s="189"/>
      <c r="JZ377" s="189"/>
      <c r="KA377" s="189"/>
      <c r="KB377" s="189"/>
      <c r="KC377" s="189"/>
      <c r="KD377" s="189"/>
      <c r="KE377" s="189"/>
      <c r="KF377" s="189"/>
      <c r="KG377" s="189"/>
      <c r="KH377" s="189"/>
      <c r="KI377" s="189"/>
      <c r="KJ377" s="189"/>
      <c r="KK377" s="189"/>
      <c r="KL377" s="189"/>
      <c r="KM377" s="189"/>
      <c r="KN377" s="189"/>
      <c r="KO377" s="189"/>
      <c r="KP377" s="189"/>
      <c r="KQ377" s="189"/>
      <c r="KR377" s="189"/>
      <c r="KS377" s="189"/>
      <c r="KT377" s="189"/>
      <c r="KU377" s="189"/>
      <c r="KV377" s="189"/>
      <c r="KW377" s="189"/>
      <c r="KX377" s="189"/>
      <c r="KY377" s="189"/>
      <c r="KZ377" s="189"/>
      <c r="LA377" s="189"/>
      <c r="LB377" s="189"/>
      <c r="LC377" s="189"/>
      <c r="LD377" s="189"/>
      <c r="LE377" s="189"/>
      <c r="LF377" s="189"/>
      <c r="LG377" s="189"/>
      <c r="LH377" s="189"/>
      <c r="LI377" s="189"/>
      <c r="LJ377" s="189"/>
      <c r="LK377" s="189"/>
      <c r="LL377" s="189"/>
      <c r="LM377" s="189"/>
      <c r="LN377" s="189"/>
      <c r="LO377" s="189"/>
      <c r="LP377" s="189"/>
      <c r="LQ377" s="189"/>
      <c r="LR377" s="189"/>
      <c r="LS377" s="189"/>
      <c r="LT377" s="189"/>
      <c r="LU377" s="189"/>
      <c r="LV377" s="189"/>
      <c r="LW377" s="189"/>
      <c r="LX377" s="189"/>
      <c r="LY377" s="189"/>
      <c r="LZ377" s="189"/>
      <c r="MA377" s="189"/>
      <c r="MB377" s="189"/>
      <c r="MC377" s="189"/>
      <c r="MD377" s="189"/>
      <c r="ME377" s="189"/>
      <c r="MF377" s="189"/>
      <c r="MG377" s="189"/>
      <c r="MH377" s="189"/>
      <c r="MI377" s="189"/>
      <c r="MJ377" s="189"/>
      <c r="MK377" s="189"/>
      <c r="ML377" s="189"/>
      <c r="MM377" s="189"/>
      <c r="MN377" s="189"/>
      <c r="MO377" s="189"/>
      <c r="MP377" s="189"/>
      <c r="MQ377" s="189"/>
      <c r="MR377" s="189"/>
      <c r="MS377" s="189"/>
      <c r="MT377" s="189"/>
      <c r="MU377" s="189"/>
      <c r="MV377" s="189"/>
      <c r="MW377" s="189"/>
      <c r="MX377" s="189"/>
      <c r="MY377" s="189"/>
      <c r="MZ377" s="189"/>
      <c r="NA377" s="189"/>
      <c r="NB377" s="189"/>
      <c r="NC377" s="189"/>
      <c r="ND377" s="189"/>
      <c r="NE377" s="189"/>
      <c r="NF377" s="189"/>
      <c r="NG377" s="189"/>
      <c r="NH377" s="189"/>
      <c r="NI377" s="189"/>
      <c r="NJ377" s="189"/>
      <c r="NK377" s="189"/>
      <c r="NL377" s="189"/>
      <c r="NM377" s="189"/>
      <c r="NN377" s="189"/>
      <c r="NO377" s="189"/>
      <c r="NP377" s="189"/>
      <c r="NQ377" s="189"/>
      <c r="NR377" s="189"/>
      <c r="NS377" s="189"/>
      <c r="NT377" s="189"/>
      <c r="NU377" s="189"/>
      <c r="NV377" s="189"/>
      <c r="NW377" s="189"/>
      <c r="NX377" s="189"/>
      <c r="NY377" s="189"/>
      <c r="NZ377" s="189"/>
      <c r="OA377" s="189"/>
      <c r="OB377" s="189"/>
      <c r="OC377" s="189"/>
      <c r="OD377" s="189"/>
      <c r="OE377" s="189"/>
      <c r="OF377" s="189"/>
      <c r="OG377" s="189"/>
      <c r="OH377" s="189"/>
      <c r="OI377" s="189"/>
      <c r="OJ377" s="189"/>
      <c r="OK377" s="189"/>
      <c r="OL377" s="189"/>
      <c r="OM377" s="189"/>
      <c r="ON377" s="189"/>
      <c r="OO377" s="189"/>
      <c r="OP377" s="189"/>
      <c r="OQ377" s="189"/>
      <c r="OR377" s="189"/>
      <c r="OS377" s="189"/>
      <c r="OT377" s="189"/>
      <c r="OU377" s="189"/>
      <c r="OV377" s="189"/>
      <c r="OW377" s="189"/>
      <c r="OX377" s="189"/>
      <c r="OY377" s="189"/>
      <c r="OZ377" s="189"/>
      <c r="PA377" s="189"/>
      <c r="PB377" s="189"/>
      <c r="PC377" s="189"/>
      <c r="PD377" s="189"/>
      <c r="PE377" s="189"/>
      <c r="PF377" s="189"/>
      <c r="PG377" s="189"/>
      <c r="PH377" s="189"/>
      <c r="PI377" s="189"/>
      <c r="PJ377" s="189"/>
      <c r="PK377" s="189"/>
      <c r="PL377" s="189"/>
      <c r="PM377" s="189"/>
      <c r="PN377" s="189"/>
      <c r="PO377" s="189"/>
      <c r="PP377" s="189"/>
      <c r="PQ377" s="189"/>
      <c r="PR377" s="189"/>
      <c r="PS377" s="189"/>
      <c r="PT377" s="189"/>
      <c r="PU377" s="189"/>
      <c r="PV377" s="189"/>
      <c r="PW377" s="189"/>
      <c r="PX377" s="189"/>
      <c r="PY377" s="189"/>
      <c r="PZ377" s="189"/>
      <c r="QA377" s="189"/>
      <c r="QB377" s="189"/>
      <c r="QC377" s="189"/>
      <c r="QD377" s="189"/>
      <c r="QE377" s="189"/>
      <c r="QF377" s="189"/>
      <c r="QG377" s="189"/>
      <c r="QH377" s="189"/>
      <c r="QI377" s="189"/>
      <c r="QJ377" s="189"/>
      <c r="QK377" s="189"/>
      <c r="QL377" s="189"/>
      <c r="QM377" s="189"/>
      <c r="QN377" s="189"/>
      <c r="QO377" s="189"/>
      <c r="QP377" s="189"/>
      <c r="QQ377" s="189"/>
      <c r="QR377" s="189"/>
      <c r="QS377" s="189"/>
      <c r="QT377" s="189"/>
      <c r="QU377" s="189"/>
      <c r="QV377" s="189"/>
      <c r="QW377" s="189"/>
      <c r="QX377" s="189"/>
      <c r="QY377" s="189"/>
      <c r="QZ377" s="189"/>
      <c r="RA377" s="189"/>
      <c r="RB377" s="189"/>
      <c r="RC377" s="189"/>
      <c r="RD377" s="189"/>
      <c r="RE377" s="189"/>
      <c r="RF377" s="189"/>
      <c r="RG377" s="189"/>
      <c r="RH377" s="189"/>
      <c r="RI377" s="189"/>
      <c r="RJ377" s="189"/>
      <c r="RK377" s="189"/>
      <c r="RL377" s="189"/>
      <c r="RM377" s="189"/>
      <c r="RN377" s="189"/>
      <c r="RO377" s="189"/>
      <c r="RP377" s="189"/>
      <c r="RQ377" s="189"/>
      <c r="RR377" s="189"/>
      <c r="RS377" s="189"/>
      <c r="RT377" s="189"/>
      <c r="RU377" s="189"/>
      <c r="RV377" s="189"/>
      <c r="RW377" s="189"/>
      <c r="RX377" s="189"/>
      <c r="RY377" s="189"/>
      <c r="RZ377" s="189"/>
      <c r="SA377" s="189"/>
      <c r="SB377" s="189"/>
      <c r="SC377" s="189"/>
      <c r="SD377" s="189"/>
      <c r="SE377" s="189"/>
      <c r="SF377" s="189"/>
      <c r="SG377" s="189"/>
      <c r="SH377" s="189"/>
      <c r="SI377" s="189"/>
      <c r="SJ377" s="189"/>
      <c r="SK377" s="189"/>
      <c r="SL377" s="189"/>
      <c r="SM377" s="189"/>
      <c r="SN377" s="189"/>
      <c r="SO377" s="189"/>
      <c r="SP377" s="189"/>
      <c r="SQ377" s="189"/>
      <c r="SR377" s="189"/>
      <c r="SS377" s="189"/>
      <c r="ST377" s="189"/>
      <c r="SU377" s="189"/>
      <c r="SV377" s="189"/>
      <c r="SW377" s="189"/>
      <c r="SX377" s="189"/>
      <c r="SY377" s="189"/>
      <c r="SZ377" s="189"/>
      <c r="TA377" s="189"/>
      <c r="TB377" s="189"/>
      <c r="TC377" s="189"/>
      <c r="TD377" s="189"/>
      <c r="TE377" s="189"/>
      <c r="TF377" s="189"/>
      <c r="TG377" s="189"/>
      <c r="TH377" s="189"/>
      <c r="TI377" s="189"/>
      <c r="TJ377" s="189"/>
      <c r="TK377" s="189"/>
      <c r="TL377" s="189"/>
      <c r="TM377" s="189"/>
      <c r="TN377" s="189"/>
      <c r="TO377" s="189"/>
      <c r="TP377" s="189"/>
      <c r="TQ377" s="189"/>
      <c r="TR377" s="189"/>
      <c r="TS377" s="189"/>
      <c r="TT377" s="189"/>
      <c r="TU377" s="189"/>
      <c r="TV377" s="189"/>
      <c r="TW377" s="189"/>
      <c r="TX377" s="189"/>
      <c r="TY377" s="189"/>
      <c r="TZ377" s="189"/>
      <c r="UA377" s="189"/>
      <c r="UB377" s="189"/>
      <c r="UC377" s="189"/>
      <c r="UD377" s="189"/>
      <c r="UE377" s="189"/>
      <c r="UF377" s="189"/>
      <c r="UG377" s="189"/>
      <c r="UH377" s="189"/>
      <c r="UI377" s="189"/>
      <c r="UJ377" s="189"/>
      <c r="UK377" s="189"/>
      <c r="UL377" s="189"/>
      <c r="UM377" s="189"/>
      <c r="UN377" s="189"/>
      <c r="UO377" s="189"/>
      <c r="UP377" s="189"/>
      <c r="UQ377" s="189"/>
      <c r="UR377" s="189"/>
      <c r="US377" s="189"/>
      <c r="UT377" s="189"/>
      <c r="UU377" s="189"/>
      <c r="UV377" s="189"/>
      <c r="UW377" s="189"/>
      <c r="UX377" s="189"/>
      <c r="UY377" s="189"/>
      <c r="UZ377" s="189"/>
      <c r="VA377" s="189"/>
      <c r="VB377" s="189"/>
      <c r="VC377" s="189"/>
      <c r="VD377" s="189"/>
      <c r="VE377" s="189"/>
      <c r="VF377" s="189"/>
      <c r="VG377" s="189"/>
      <c r="VH377" s="189"/>
      <c r="VI377" s="189"/>
      <c r="VJ377" s="189"/>
      <c r="VK377" s="189"/>
      <c r="VL377" s="189"/>
      <c r="VM377" s="189"/>
      <c r="VN377" s="189"/>
      <c r="VO377" s="189"/>
      <c r="VP377" s="189"/>
      <c r="VQ377" s="189"/>
      <c r="VR377" s="189"/>
      <c r="VS377" s="189"/>
      <c r="VT377" s="189"/>
      <c r="VU377" s="189"/>
      <c r="VV377" s="189"/>
      <c r="VW377" s="189"/>
      <c r="VX377" s="189"/>
      <c r="VY377" s="189"/>
      <c r="VZ377" s="189"/>
      <c r="WA377" s="189"/>
      <c r="WB377" s="189"/>
      <c r="WC377" s="189"/>
      <c r="WD377" s="189"/>
      <c r="WE377" s="189"/>
      <c r="WF377" s="189"/>
      <c r="WG377" s="189"/>
      <c r="WH377" s="189"/>
      <c r="WI377" s="189"/>
      <c r="WJ377" s="189"/>
      <c r="WK377" s="189"/>
      <c r="WL377" s="189"/>
      <c r="WM377" s="189"/>
      <c r="WN377" s="189"/>
      <c r="WO377" s="189"/>
      <c r="WP377" s="189"/>
      <c r="WQ377" s="189"/>
      <c r="WR377" s="189"/>
      <c r="WS377" s="189"/>
      <c r="WT377" s="189"/>
      <c r="WU377" s="189"/>
      <c r="WV377" s="189"/>
      <c r="WW377" s="189"/>
      <c r="WX377" s="189"/>
      <c r="WY377" s="189"/>
      <c r="WZ377" s="189"/>
      <c r="XA377" s="189"/>
      <c r="XB377" s="189"/>
      <c r="XC377" s="189"/>
      <c r="XD377" s="189"/>
      <c r="XE377" s="189"/>
      <c r="XF377" s="189"/>
      <c r="XG377" s="189"/>
      <c r="XH377" s="189"/>
      <c r="XI377" s="189"/>
      <c r="XJ377" s="189"/>
      <c r="XK377" s="189"/>
      <c r="XL377" s="189"/>
      <c r="XM377" s="189"/>
      <c r="XN377" s="189"/>
      <c r="XO377" s="189"/>
      <c r="XP377" s="189"/>
      <c r="XQ377" s="189"/>
      <c r="XR377" s="189"/>
      <c r="XS377" s="189"/>
      <c r="XT377" s="189"/>
      <c r="XU377" s="189"/>
      <c r="XV377" s="189"/>
      <c r="XW377" s="189"/>
      <c r="XX377" s="189"/>
      <c r="XY377" s="189"/>
      <c r="XZ377" s="189"/>
      <c r="YA377" s="189"/>
      <c r="YB377" s="189"/>
      <c r="YC377" s="189"/>
      <c r="YD377" s="189"/>
      <c r="YE377" s="189"/>
      <c r="YF377" s="189"/>
      <c r="YG377" s="189"/>
      <c r="YH377" s="189"/>
      <c r="YI377" s="189"/>
      <c r="YJ377" s="189"/>
      <c r="YK377" s="189"/>
      <c r="YL377" s="189"/>
      <c r="YM377" s="189"/>
      <c r="YN377" s="189"/>
      <c r="YO377" s="189"/>
      <c r="YP377" s="189"/>
      <c r="YQ377" s="189"/>
      <c r="YR377" s="189"/>
      <c r="YS377" s="189"/>
      <c r="YT377" s="189"/>
      <c r="YU377" s="189"/>
      <c r="YV377" s="189"/>
      <c r="YW377" s="189"/>
      <c r="YX377" s="189"/>
      <c r="YY377" s="189"/>
      <c r="YZ377" s="189"/>
      <c r="ZA377" s="189"/>
      <c r="ZB377" s="189"/>
      <c r="ZC377" s="189"/>
      <c r="ZD377" s="189"/>
      <c r="ZE377" s="189"/>
      <c r="ZF377" s="189"/>
      <c r="ZG377" s="189"/>
      <c r="ZH377" s="189"/>
      <c r="ZI377" s="189"/>
      <c r="ZJ377" s="189"/>
      <c r="ZK377" s="189"/>
      <c r="ZL377" s="189"/>
      <c r="ZM377" s="189"/>
      <c r="ZN377" s="189"/>
      <c r="ZO377" s="189"/>
      <c r="ZP377" s="189"/>
      <c r="ZQ377" s="189"/>
      <c r="ZR377" s="189"/>
      <c r="ZS377" s="189"/>
      <c r="ZT377" s="189"/>
      <c r="ZU377" s="189"/>
      <c r="ZV377" s="189"/>
      <c r="ZW377" s="189"/>
      <c r="ZX377" s="189"/>
      <c r="ZY377" s="189"/>
      <c r="ZZ377" s="189"/>
      <c r="AAA377" s="189"/>
      <c r="AAB377" s="189"/>
      <c r="AAC377" s="189"/>
      <c r="AAD377" s="189"/>
      <c r="AAE377" s="189"/>
      <c r="AAF377" s="189"/>
      <c r="AAG377" s="189"/>
      <c r="AAH377" s="189"/>
      <c r="AAI377" s="189"/>
      <c r="AAJ377" s="189"/>
      <c r="AAK377" s="189"/>
      <c r="AAL377" s="189"/>
      <c r="AAM377" s="189"/>
      <c r="AAN377" s="189"/>
      <c r="AAO377" s="189"/>
      <c r="AAP377" s="189"/>
      <c r="AAQ377" s="189"/>
      <c r="AAR377" s="189"/>
      <c r="AAS377" s="189"/>
      <c r="AAT377" s="189"/>
      <c r="AAU377" s="189"/>
      <c r="AAV377" s="189"/>
      <c r="AAW377" s="189"/>
      <c r="AAX377" s="189"/>
      <c r="AAY377" s="189"/>
      <c r="AAZ377" s="189"/>
      <c r="ABA377" s="189"/>
      <c r="ABB377" s="189"/>
      <c r="ABC377" s="189"/>
      <c r="ABD377" s="189"/>
      <c r="ABE377" s="189"/>
      <c r="ABF377" s="189"/>
      <c r="ABG377" s="189"/>
      <c r="ABH377" s="189"/>
      <c r="ABI377" s="189"/>
      <c r="ABJ377" s="189"/>
      <c r="ABK377" s="189"/>
      <c r="ABL377" s="189"/>
      <c r="ABM377" s="189"/>
      <c r="ABN377" s="189"/>
      <c r="ABO377" s="189"/>
      <c r="ABP377" s="189"/>
      <c r="ABQ377" s="189"/>
      <c r="ABR377" s="189"/>
      <c r="ABS377" s="189"/>
      <c r="ABT377" s="189"/>
      <c r="ABU377" s="189"/>
      <c r="ABV377" s="189"/>
      <c r="ABW377" s="189"/>
      <c r="ABX377" s="189"/>
      <c r="ABY377" s="189"/>
      <c r="ABZ377" s="189"/>
      <c r="ACA377" s="189"/>
      <c r="ACB377" s="189"/>
      <c r="ACC377" s="189"/>
      <c r="ACD377" s="189"/>
      <c r="ACE377" s="189"/>
      <c r="ACF377" s="189"/>
      <c r="ACG377" s="189"/>
      <c r="ACH377" s="189"/>
      <c r="ACI377" s="189"/>
      <c r="ACJ377" s="189"/>
      <c r="ACK377" s="189"/>
      <c r="ACL377" s="189"/>
      <c r="ACM377" s="189"/>
      <c r="ACN377" s="189"/>
      <c r="ACO377" s="189"/>
      <c r="ACP377" s="189"/>
      <c r="ACQ377" s="189"/>
      <c r="ACR377" s="189"/>
      <c r="ACS377" s="189"/>
      <c r="ACT377" s="189"/>
      <c r="ACU377" s="189"/>
      <c r="ACV377" s="189"/>
      <c r="ACW377" s="189"/>
      <c r="ACX377" s="189"/>
      <c r="ACY377" s="189"/>
      <c r="ACZ377" s="189"/>
      <c r="ADA377" s="189"/>
      <c r="ADB377" s="189"/>
      <c r="ADC377" s="189"/>
      <c r="ADD377" s="189"/>
      <c r="ADE377" s="189"/>
      <c r="ADF377" s="189"/>
      <c r="ADG377" s="189"/>
      <c r="ADH377" s="189"/>
      <c r="ADI377" s="189"/>
      <c r="ADJ377" s="189"/>
      <c r="ADK377" s="189"/>
      <c r="ADL377" s="189"/>
      <c r="ADM377" s="189"/>
      <c r="ADN377" s="189"/>
      <c r="ADO377" s="189"/>
      <c r="ADP377" s="189"/>
      <c r="ADQ377" s="189"/>
      <c r="ADR377" s="189"/>
      <c r="ADS377" s="189"/>
      <c r="ADT377" s="189"/>
      <c r="ADU377" s="189"/>
      <c r="ADV377" s="189"/>
      <c r="ADW377" s="189"/>
      <c r="ADX377" s="189"/>
      <c r="ADY377" s="189"/>
      <c r="ADZ377" s="189"/>
      <c r="AEA377" s="189"/>
      <c r="AEB377" s="189"/>
      <c r="AEC377" s="189"/>
      <c r="AED377" s="189"/>
      <c r="AEE377" s="189"/>
      <c r="AEF377" s="189"/>
      <c r="AEG377" s="189"/>
      <c r="AEH377" s="189"/>
      <c r="AEI377" s="189"/>
      <c r="AEJ377" s="189"/>
      <c r="AEK377" s="189"/>
      <c r="AEL377" s="189"/>
      <c r="AEM377" s="189"/>
      <c r="AEN377" s="189"/>
      <c r="AEO377" s="189"/>
      <c r="AEP377" s="189"/>
      <c r="AEQ377" s="189"/>
      <c r="AER377" s="189"/>
      <c r="AES377" s="189"/>
      <c r="AET377" s="189"/>
      <c r="AEU377" s="189"/>
      <c r="AEV377" s="189"/>
      <c r="AEW377" s="189"/>
      <c r="AEX377" s="189"/>
      <c r="AEY377" s="189"/>
      <c r="AEZ377" s="189"/>
      <c r="AFA377" s="189"/>
      <c r="AFB377" s="189"/>
      <c r="AFC377" s="189"/>
      <c r="AFD377" s="189"/>
      <c r="AFE377" s="189"/>
      <c r="AFF377" s="189"/>
      <c r="AFG377" s="189"/>
      <c r="AFH377" s="189"/>
      <c r="AFI377" s="189"/>
      <c r="AFJ377" s="189"/>
      <c r="AFK377" s="189"/>
      <c r="AFL377" s="189"/>
      <c r="AFM377" s="189"/>
      <c r="AFN377" s="189"/>
      <c r="AFO377" s="189"/>
      <c r="AFP377" s="189"/>
      <c r="AFQ377" s="189"/>
      <c r="AFR377" s="189"/>
      <c r="AFS377" s="189"/>
      <c r="AFT377" s="189"/>
      <c r="AFU377" s="189"/>
      <c r="AFV377" s="189"/>
      <c r="AFW377" s="189"/>
      <c r="AFX377" s="189"/>
      <c r="AFY377" s="189"/>
      <c r="AFZ377" s="189"/>
      <c r="AGA377" s="189"/>
      <c r="AGB377" s="189"/>
      <c r="AGC377" s="189"/>
      <c r="AGD377" s="189"/>
      <c r="AGE377" s="189"/>
      <c r="AGF377" s="189"/>
      <c r="AGG377" s="189"/>
      <c r="AGH377" s="189"/>
      <c r="AGI377" s="189"/>
      <c r="AGJ377" s="189"/>
      <c r="AGK377" s="189"/>
      <c r="AGL377" s="189"/>
      <c r="AGM377" s="189"/>
      <c r="AGN377" s="189"/>
      <c r="AGO377" s="189"/>
      <c r="AGP377" s="189"/>
      <c r="AGQ377" s="189"/>
      <c r="AGR377" s="189"/>
      <c r="AGS377" s="189"/>
      <c r="AGT377" s="189"/>
      <c r="AGU377" s="189"/>
      <c r="AGV377" s="189"/>
      <c r="AGW377" s="189"/>
      <c r="AGX377" s="189"/>
      <c r="AGY377" s="189"/>
      <c r="AGZ377" s="189"/>
      <c r="AHA377" s="189"/>
      <c r="AHB377" s="189"/>
      <c r="AHC377" s="189"/>
      <c r="AHD377" s="189"/>
      <c r="AHE377" s="189"/>
      <c r="AHF377" s="189"/>
      <c r="AHG377" s="189"/>
      <c r="AHH377" s="189"/>
      <c r="AHI377" s="189"/>
      <c r="AHJ377" s="189"/>
      <c r="AHK377" s="189"/>
      <c r="AHL377" s="189"/>
      <c r="AHM377" s="189"/>
      <c r="AHN377" s="189"/>
      <c r="AHO377" s="189"/>
      <c r="AHP377" s="189"/>
      <c r="AHQ377" s="189"/>
      <c r="AHR377" s="189"/>
      <c r="AHS377" s="189"/>
      <c r="AHT377" s="189"/>
      <c r="AHU377" s="189"/>
      <c r="AHV377" s="189"/>
      <c r="AHW377" s="189"/>
      <c r="AHX377" s="189"/>
      <c r="AHY377" s="189"/>
      <c r="AHZ377" s="189"/>
      <c r="AIA377" s="189"/>
      <c r="AIB377" s="189"/>
      <c r="AIC377" s="189"/>
      <c r="AID377" s="189"/>
      <c r="AIE377" s="189"/>
      <c r="AIF377" s="189"/>
      <c r="AIG377" s="189"/>
      <c r="AIH377" s="189"/>
      <c r="AII377" s="189"/>
      <c r="AIJ377" s="189"/>
      <c r="AIK377" s="189"/>
      <c r="AIL377" s="189"/>
      <c r="AIM377" s="189"/>
      <c r="AIN377" s="189"/>
      <c r="AIO377" s="189"/>
      <c r="AIP377" s="189"/>
      <c r="AIQ377" s="189"/>
      <c r="AIR377" s="189"/>
      <c r="AIS377" s="189"/>
      <c r="AIT377" s="189"/>
      <c r="AIU377" s="189"/>
      <c r="AIV377" s="189"/>
      <c r="AIW377" s="189"/>
      <c r="AIX377" s="189"/>
      <c r="AIY377" s="189"/>
      <c r="AIZ377" s="189"/>
      <c r="AJA377" s="189"/>
      <c r="AJB377" s="189"/>
      <c r="AJC377" s="189"/>
      <c r="AJD377" s="189"/>
      <c r="AJE377" s="189"/>
      <c r="AJF377" s="189"/>
      <c r="AJG377" s="189"/>
      <c r="AJH377" s="189"/>
      <c r="AJI377" s="189"/>
      <c r="AJJ377" s="189"/>
      <c r="AJK377" s="189"/>
      <c r="AJL377" s="189"/>
      <c r="AJM377" s="189"/>
      <c r="AJN377" s="189"/>
      <c r="AJO377" s="189"/>
      <c r="AJP377" s="189"/>
      <c r="AJQ377" s="189"/>
      <c r="AJR377" s="189"/>
      <c r="AJS377" s="189"/>
      <c r="AJT377" s="189"/>
      <c r="AJU377" s="189"/>
      <c r="AJV377" s="189"/>
      <c r="AJW377" s="189"/>
      <c r="AJX377" s="189"/>
      <c r="AJY377" s="189"/>
      <c r="AJZ377" s="189"/>
      <c r="AKA377" s="189"/>
      <c r="AKB377" s="189"/>
      <c r="AKC377" s="189"/>
      <c r="AKD377" s="189"/>
      <c r="AKE377" s="189"/>
      <c r="AKF377" s="189"/>
      <c r="AKG377" s="189"/>
      <c r="AKH377" s="189"/>
      <c r="AKI377" s="189"/>
      <c r="AKJ377" s="189"/>
      <c r="AKK377" s="189"/>
      <c r="AKL377" s="189"/>
      <c r="AKM377" s="189"/>
      <c r="AKN377" s="189"/>
      <c r="AKO377" s="189"/>
      <c r="AKP377" s="189"/>
      <c r="AKQ377" s="189"/>
      <c r="AKR377" s="189"/>
      <c r="AKS377" s="189"/>
      <c r="AKT377" s="189"/>
      <c r="AKU377" s="189"/>
      <c r="AKV377" s="189"/>
      <c r="AKW377" s="189"/>
      <c r="AKX377" s="189"/>
      <c r="AKY377" s="189"/>
      <c r="AKZ377" s="189"/>
      <c r="ALA377" s="189"/>
      <c r="ALB377" s="189"/>
      <c r="ALC377" s="189"/>
      <c r="ALD377" s="189"/>
      <c r="ALE377" s="189"/>
      <c r="ALF377" s="189"/>
      <c r="ALG377" s="189"/>
      <c r="ALH377" s="189"/>
      <c r="ALI377" s="189"/>
      <c r="ALJ377" s="189"/>
      <c r="ALK377" s="189"/>
      <c r="ALL377" s="189"/>
      <c r="ALM377" s="189"/>
      <c r="ALN377" s="189"/>
      <c r="ALO377" s="189"/>
      <c r="ALP377" s="189"/>
      <c r="ALQ377" s="189"/>
      <c r="ALR377" s="189"/>
      <c r="ALS377" s="189"/>
      <c r="ALT377" s="189"/>
      <c r="ALU377" s="189"/>
      <c r="ALV377" s="189"/>
      <c r="ALW377" s="189"/>
      <c r="ALX377" s="189"/>
      <c r="ALY377" s="189"/>
      <c r="ALZ377" s="189"/>
      <c r="AMA377" s="189"/>
      <c r="AMB377" s="189"/>
      <c r="AMC377" s="189"/>
      <c r="AMD377" s="189"/>
      <c r="AME377" s="189"/>
      <c r="AMF377" s="189"/>
      <c r="AMG377" s="189"/>
      <c r="AMH377" s="189"/>
      <c r="AMI377" s="189"/>
      <c r="AMJ377" s="189"/>
    </row>
    <row r="378" s="226" customFormat="true" ht="24" hidden="false" customHeight="false" outlineLevel="0" collapsed="false">
      <c r="A378" s="184"/>
      <c r="B378" s="191"/>
      <c r="C378" s="183"/>
      <c r="D378" s="184"/>
      <c r="E378" s="184"/>
      <c r="F378" s="184" t="s">
        <v>1260</v>
      </c>
      <c r="G378" s="186" t="s">
        <v>1261</v>
      </c>
      <c r="H378" s="184" t="s">
        <v>1262</v>
      </c>
      <c r="I378" s="186" t="s">
        <v>1263</v>
      </c>
      <c r="J378" s="183" t="s">
        <v>208</v>
      </c>
      <c r="K378" s="187" t="s">
        <v>1264</v>
      </c>
      <c r="L378" s="186" t="str">
        <f aca="false">VLOOKUP(K378,CódigosRetorno!$A$2:$B$1795,2,FALSE())</f>
        <v>El dato ingresado como atributo @schemeAgencyName es incorrecto.</v>
      </c>
      <c r="M378" s="184" t="s">
        <v>8</v>
      </c>
      <c r="N378" s="188"/>
      <c r="O378" s="189"/>
      <c r="P378" s="189"/>
      <c r="Q378" s="189"/>
      <c r="R378" s="189"/>
      <c r="S378" s="189"/>
      <c r="T378" s="189"/>
      <c r="U378" s="189"/>
      <c r="V378" s="189"/>
      <c r="W378" s="189"/>
      <c r="X378" s="189"/>
      <c r="Y378" s="189"/>
      <c r="Z378" s="189"/>
      <c r="AA378" s="189"/>
      <c r="AB378" s="189"/>
      <c r="AC378" s="189"/>
      <c r="AD378" s="189"/>
      <c r="AE378" s="189"/>
      <c r="AF378" s="189"/>
      <c r="AG378" s="189"/>
      <c r="AH378" s="189"/>
      <c r="AI378" s="189"/>
      <c r="AJ378" s="189"/>
      <c r="AK378" s="189"/>
      <c r="AL378" s="189"/>
      <c r="AM378" s="189"/>
      <c r="AN378" s="189"/>
      <c r="AO378" s="189"/>
      <c r="AP378" s="189"/>
      <c r="AQ378" s="189"/>
      <c r="AR378" s="189"/>
      <c r="AS378" s="189"/>
      <c r="AT378" s="189"/>
      <c r="AU378" s="189"/>
      <c r="AV378" s="189"/>
      <c r="AW378" s="189"/>
      <c r="AX378" s="189"/>
      <c r="AY378" s="189"/>
      <c r="AZ378" s="189"/>
      <c r="BA378" s="189"/>
      <c r="BB378" s="189"/>
      <c r="BC378" s="189"/>
      <c r="BD378" s="189"/>
      <c r="BE378" s="189"/>
      <c r="BF378" s="189"/>
      <c r="BG378" s="189"/>
      <c r="BH378" s="189"/>
      <c r="BI378" s="189"/>
      <c r="BJ378" s="189"/>
      <c r="BK378" s="189"/>
      <c r="BL378" s="189"/>
      <c r="BM378" s="189"/>
      <c r="BN378" s="189"/>
      <c r="BO378" s="189"/>
      <c r="BP378" s="189"/>
      <c r="BQ378" s="189"/>
      <c r="BR378" s="189"/>
      <c r="BS378" s="189"/>
      <c r="BT378" s="189"/>
      <c r="BU378" s="189"/>
      <c r="BV378" s="189"/>
      <c r="BW378" s="189"/>
      <c r="BX378" s="189"/>
      <c r="BY378" s="189"/>
      <c r="BZ378" s="189"/>
      <c r="CA378" s="189"/>
      <c r="CB378" s="189"/>
      <c r="CC378" s="189"/>
      <c r="CD378" s="189"/>
      <c r="CE378" s="189"/>
      <c r="CF378" s="189"/>
      <c r="CG378" s="189"/>
      <c r="CH378" s="189"/>
      <c r="CI378" s="189"/>
      <c r="CJ378" s="189"/>
      <c r="CK378" s="189"/>
      <c r="CL378" s="189"/>
      <c r="CM378" s="189"/>
      <c r="CN378" s="189"/>
      <c r="CO378" s="189"/>
      <c r="CP378" s="189"/>
      <c r="CQ378" s="189"/>
      <c r="CR378" s="189"/>
      <c r="CS378" s="189"/>
      <c r="CT378" s="189"/>
      <c r="CU378" s="189"/>
      <c r="CV378" s="189"/>
      <c r="CW378" s="189"/>
      <c r="CX378" s="189"/>
      <c r="CY378" s="189"/>
      <c r="CZ378" s="189"/>
      <c r="DA378" s="189"/>
      <c r="DB378" s="189"/>
      <c r="DC378" s="189"/>
      <c r="DD378" s="189"/>
      <c r="DE378" s="189"/>
      <c r="DF378" s="189"/>
      <c r="DG378" s="189"/>
      <c r="DH378" s="189"/>
      <c r="DI378" s="189"/>
      <c r="DJ378" s="189"/>
      <c r="DK378" s="189"/>
      <c r="DL378" s="189"/>
      <c r="DM378" s="189"/>
      <c r="DN378" s="189"/>
      <c r="DO378" s="189"/>
      <c r="DP378" s="189"/>
      <c r="DQ378" s="189"/>
      <c r="DR378" s="189"/>
      <c r="DS378" s="189"/>
      <c r="DT378" s="189"/>
      <c r="DU378" s="189"/>
      <c r="DV378" s="189"/>
      <c r="DW378" s="189"/>
      <c r="DX378" s="189"/>
      <c r="DY378" s="189"/>
      <c r="DZ378" s="189"/>
      <c r="EA378" s="189"/>
      <c r="EB378" s="189"/>
      <c r="EC378" s="189"/>
      <c r="ED378" s="189"/>
      <c r="EE378" s="189"/>
      <c r="EF378" s="189"/>
      <c r="EG378" s="189"/>
      <c r="EH378" s="189"/>
      <c r="EI378" s="189"/>
      <c r="EJ378" s="189"/>
      <c r="EK378" s="189"/>
      <c r="EL378" s="189"/>
      <c r="EM378" s="189"/>
      <c r="EN378" s="189"/>
      <c r="EO378" s="189"/>
      <c r="EP378" s="189"/>
      <c r="EQ378" s="189"/>
      <c r="ER378" s="189"/>
      <c r="ES378" s="189"/>
      <c r="ET378" s="189"/>
      <c r="EU378" s="189"/>
      <c r="EV378" s="189"/>
      <c r="EW378" s="189"/>
      <c r="EX378" s="189"/>
      <c r="EY378" s="189"/>
      <c r="EZ378" s="189"/>
      <c r="FA378" s="189"/>
      <c r="FB378" s="189"/>
      <c r="FC378" s="189"/>
      <c r="FD378" s="189"/>
      <c r="FE378" s="189"/>
      <c r="FF378" s="189"/>
      <c r="FG378" s="189"/>
      <c r="FH378" s="189"/>
      <c r="FI378" s="189"/>
      <c r="FJ378" s="189"/>
      <c r="FK378" s="189"/>
      <c r="FL378" s="189"/>
      <c r="FM378" s="189"/>
      <c r="FN378" s="189"/>
      <c r="FO378" s="189"/>
      <c r="FP378" s="189"/>
      <c r="FQ378" s="189"/>
      <c r="FR378" s="189"/>
      <c r="FS378" s="189"/>
      <c r="FT378" s="189"/>
      <c r="FU378" s="189"/>
      <c r="FV378" s="189"/>
      <c r="FW378" s="189"/>
      <c r="FX378" s="189"/>
      <c r="FY378" s="189"/>
      <c r="FZ378" s="189"/>
      <c r="GA378" s="189"/>
      <c r="GB378" s="189"/>
      <c r="GC378" s="189"/>
      <c r="GD378" s="189"/>
      <c r="GE378" s="189"/>
      <c r="GF378" s="189"/>
      <c r="GG378" s="189"/>
      <c r="GH378" s="189"/>
      <c r="GI378" s="189"/>
      <c r="GJ378" s="189"/>
      <c r="GK378" s="189"/>
      <c r="GL378" s="189"/>
      <c r="GM378" s="189"/>
      <c r="GN378" s="189"/>
      <c r="GO378" s="189"/>
      <c r="GP378" s="189"/>
      <c r="GQ378" s="189"/>
      <c r="GR378" s="189"/>
      <c r="GS378" s="189"/>
      <c r="GT378" s="189"/>
      <c r="GU378" s="189"/>
      <c r="GV378" s="189"/>
      <c r="GW378" s="189"/>
      <c r="GX378" s="189"/>
      <c r="GY378" s="189"/>
      <c r="GZ378" s="189"/>
      <c r="HA378" s="189"/>
      <c r="HB378" s="189"/>
      <c r="HC378" s="189"/>
      <c r="HD378" s="189"/>
      <c r="HE378" s="189"/>
      <c r="HF378" s="189"/>
      <c r="HG378" s="189"/>
      <c r="HH378" s="189"/>
      <c r="HI378" s="189"/>
      <c r="HJ378" s="189"/>
      <c r="HK378" s="189"/>
      <c r="HL378" s="189"/>
      <c r="HM378" s="189"/>
      <c r="HN378" s="189"/>
      <c r="HO378" s="189"/>
      <c r="HP378" s="189"/>
      <c r="HQ378" s="189"/>
      <c r="HR378" s="189"/>
      <c r="HS378" s="189"/>
      <c r="HT378" s="189"/>
      <c r="HU378" s="189"/>
      <c r="HV378" s="189"/>
      <c r="HW378" s="189"/>
      <c r="HX378" s="189"/>
      <c r="HY378" s="189"/>
      <c r="HZ378" s="189"/>
      <c r="IA378" s="189"/>
      <c r="IB378" s="189"/>
      <c r="IC378" s="189"/>
      <c r="ID378" s="189"/>
      <c r="IE378" s="189"/>
      <c r="IF378" s="189"/>
      <c r="IG378" s="189"/>
      <c r="IH378" s="189"/>
      <c r="II378" s="189"/>
      <c r="IJ378" s="189"/>
      <c r="IK378" s="189"/>
      <c r="IL378" s="189"/>
      <c r="IM378" s="189"/>
      <c r="IN378" s="189"/>
      <c r="IO378" s="189"/>
      <c r="IP378" s="189"/>
      <c r="IQ378" s="189"/>
      <c r="IR378" s="189"/>
      <c r="IS378" s="189"/>
      <c r="IT378" s="189"/>
      <c r="IU378" s="189"/>
      <c r="IV378" s="189"/>
      <c r="IW378" s="189"/>
      <c r="IX378" s="189"/>
      <c r="IY378" s="189"/>
      <c r="IZ378" s="189"/>
      <c r="JA378" s="189"/>
      <c r="JB378" s="189"/>
      <c r="JC378" s="189"/>
      <c r="JD378" s="189"/>
      <c r="JE378" s="189"/>
      <c r="JF378" s="189"/>
      <c r="JG378" s="189"/>
      <c r="JH378" s="189"/>
      <c r="JI378" s="189"/>
      <c r="JJ378" s="189"/>
      <c r="JK378" s="189"/>
      <c r="JL378" s="189"/>
      <c r="JM378" s="189"/>
      <c r="JN378" s="189"/>
      <c r="JO378" s="189"/>
      <c r="JP378" s="189"/>
      <c r="JQ378" s="189"/>
      <c r="JR378" s="189"/>
      <c r="JS378" s="189"/>
      <c r="JT378" s="189"/>
      <c r="JU378" s="189"/>
      <c r="JV378" s="189"/>
      <c r="JW378" s="189"/>
      <c r="JX378" s="189"/>
      <c r="JY378" s="189"/>
      <c r="JZ378" s="189"/>
      <c r="KA378" s="189"/>
      <c r="KB378" s="189"/>
      <c r="KC378" s="189"/>
      <c r="KD378" s="189"/>
      <c r="KE378" s="189"/>
      <c r="KF378" s="189"/>
      <c r="KG378" s="189"/>
      <c r="KH378" s="189"/>
      <c r="KI378" s="189"/>
      <c r="KJ378" s="189"/>
      <c r="KK378" s="189"/>
      <c r="KL378" s="189"/>
      <c r="KM378" s="189"/>
      <c r="KN378" s="189"/>
      <c r="KO378" s="189"/>
      <c r="KP378" s="189"/>
      <c r="KQ378" s="189"/>
      <c r="KR378" s="189"/>
      <c r="KS378" s="189"/>
      <c r="KT378" s="189"/>
      <c r="KU378" s="189"/>
      <c r="KV378" s="189"/>
      <c r="KW378" s="189"/>
      <c r="KX378" s="189"/>
      <c r="KY378" s="189"/>
      <c r="KZ378" s="189"/>
      <c r="LA378" s="189"/>
      <c r="LB378" s="189"/>
      <c r="LC378" s="189"/>
      <c r="LD378" s="189"/>
      <c r="LE378" s="189"/>
      <c r="LF378" s="189"/>
      <c r="LG378" s="189"/>
      <c r="LH378" s="189"/>
      <c r="LI378" s="189"/>
      <c r="LJ378" s="189"/>
      <c r="LK378" s="189"/>
      <c r="LL378" s="189"/>
      <c r="LM378" s="189"/>
      <c r="LN378" s="189"/>
      <c r="LO378" s="189"/>
      <c r="LP378" s="189"/>
      <c r="LQ378" s="189"/>
      <c r="LR378" s="189"/>
      <c r="LS378" s="189"/>
      <c r="LT378" s="189"/>
      <c r="LU378" s="189"/>
      <c r="LV378" s="189"/>
      <c r="LW378" s="189"/>
      <c r="LX378" s="189"/>
      <c r="LY378" s="189"/>
      <c r="LZ378" s="189"/>
      <c r="MA378" s="189"/>
      <c r="MB378" s="189"/>
      <c r="MC378" s="189"/>
      <c r="MD378" s="189"/>
      <c r="ME378" s="189"/>
      <c r="MF378" s="189"/>
      <c r="MG378" s="189"/>
      <c r="MH378" s="189"/>
      <c r="MI378" s="189"/>
      <c r="MJ378" s="189"/>
      <c r="MK378" s="189"/>
      <c r="ML378" s="189"/>
      <c r="MM378" s="189"/>
      <c r="MN378" s="189"/>
      <c r="MO378" s="189"/>
      <c r="MP378" s="189"/>
      <c r="MQ378" s="189"/>
      <c r="MR378" s="189"/>
      <c r="MS378" s="189"/>
      <c r="MT378" s="189"/>
      <c r="MU378" s="189"/>
      <c r="MV378" s="189"/>
      <c r="MW378" s="189"/>
      <c r="MX378" s="189"/>
      <c r="MY378" s="189"/>
      <c r="MZ378" s="189"/>
      <c r="NA378" s="189"/>
      <c r="NB378" s="189"/>
      <c r="NC378" s="189"/>
      <c r="ND378" s="189"/>
      <c r="NE378" s="189"/>
      <c r="NF378" s="189"/>
      <c r="NG378" s="189"/>
      <c r="NH378" s="189"/>
      <c r="NI378" s="189"/>
      <c r="NJ378" s="189"/>
      <c r="NK378" s="189"/>
      <c r="NL378" s="189"/>
      <c r="NM378" s="189"/>
      <c r="NN378" s="189"/>
      <c r="NO378" s="189"/>
      <c r="NP378" s="189"/>
      <c r="NQ378" s="189"/>
      <c r="NR378" s="189"/>
      <c r="NS378" s="189"/>
      <c r="NT378" s="189"/>
      <c r="NU378" s="189"/>
      <c r="NV378" s="189"/>
      <c r="NW378" s="189"/>
      <c r="NX378" s="189"/>
      <c r="NY378" s="189"/>
      <c r="NZ378" s="189"/>
      <c r="OA378" s="189"/>
      <c r="OB378" s="189"/>
      <c r="OC378" s="189"/>
      <c r="OD378" s="189"/>
      <c r="OE378" s="189"/>
      <c r="OF378" s="189"/>
      <c r="OG378" s="189"/>
      <c r="OH378" s="189"/>
      <c r="OI378" s="189"/>
      <c r="OJ378" s="189"/>
      <c r="OK378" s="189"/>
      <c r="OL378" s="189"/>
      <c r="OM378" s="189"/>
      <c r="ON378" s="189"/>
      <c r="OO378" s="189"/>
      <c r="OP378" s="189"/>
      <c r="OQ378" s="189"/>
      <c r="OR378" s="189"/>
      <c r="OS378" s="189"/>
      <c r="OT378" s="189"/>
      <c r="OU378" s="189"/>
      <c r="OV378" s="189"/>
      <c r="OW378" s="189"/>
      <c r="OX378" s="189"/>
      <c r="OY378" s="189"/>
      <c r="OZ378" s="189"/>
      <c r="PA378" s="189"/>
      <c r="PB378" s="189"/>
      <c r="PC378" s="189"/>
      <c r="PD378" s="189"/>
      <c r="PE378" s="189"/>
      <c r="PF378" s="189"/>
      <c r="PG378" s="189"/>
      <c r="PH378" s="189"/>
      <c r="PI378" s="189"/>
      <c r="PJ378" s="189"/>
      <c r="PK378" s="189"/>
      <c r="PL378" s="189"/>
      <c r="PM378" s="189"/>
      <c r="PN378" s="189"/>
      <c r="PO378" s="189"/>
      <c r="PP378" s="189"/>
      <c r="PQ378" s="189"/>
      <c r="PR378" s="189"/>
      <c r="PS378" s="189"/>
      <c r="PT378" s="189"/>
      <c r="PU378" s="189"/>
      <c r="PV378" s="189"/>
      <c r="PW378" s="189"/>
      <c r="PX378" s="189"/>
      <c r="PY378" s="189"/>
      <c r="PZ378" s="189"/>
      <c r="QA378" s="189"/>
      <c r="QB378" s="189"/>
      <c r="QC378" s="189"/>
      <c r="QD378" s="189"/>
      <c r="QE378" s="189"/>
      <c r="QF378" s="189"/>
      <c r="QG378" s="189"/>
      <c r="QH378" s="189"/>
      <c r="QI378" s="189"/>
      <c r="QJ378" s="189"/>
      <c r="QK378" s="189"/>
      <c r="QL378" s="189"/>
      <c r="QM378" s="189"/>
      <c r="QN378" s="189"/>
      <c r="QO378" s="189"/>
      <c r="QP378" s="189"/>
      <c r="QQ378" s="189"/>
      <c r="QR378" s="189"/>
      <c r="QS378" s="189"/>
      <c r="QT378" s="189"/>
      <c r="QU378" s="189"/>
      <c r="QV378" s="189"/>
      <c r="QW378" s="189"/>
      <c r="QX378" s="189"/>
      <c r="QY378" s="189"/>
      <c r="QZ378" s="189"/>
      <c r="RA378" s="189"/>
      <c r="RB378" s="189"/>
      <c r="RC378" s="189"/>
      <c r="RD378" s="189"/>
      <c r="RE378" s="189"/>
      <c r="RF378" s="189"/>
      <c r="RG378" s="189"/>
      <c r="RH378" s="189"/>
      <c r="RI378" s="189"/>
      <c r="RJ378" s="189"/>
      <c r="RK378" s="189"/>
      <c r="RL378" s="189"/>
      <c r="RM378" s="189"/>
      <c r="RN378" s="189"/>
      <c r="RO378" s="189"/>
      <c r="RP378" s="189"/>
      <c r="RQ378" s="189"/>
      <c r="RR378" s="189"/>
      <c r="RS378" s="189"/>
      <c r="RT378" s="189"/>
      <c r="RU378" s="189"/>
      <c r="RV378" s="189"/>
      <c r="RW378" s="189"/>
      <c r="RX378" s="189"/>
      <c r="RY378" s="189"/>
      <c r="RZ378" s="189"/>
      <c r="SA378" s="189"/>
      <c r="SB378" s="189"/>
      <c r="SC378" s="189"/>
      <c r="SD378" s="189"/>
      <c r="SE378" s="189"/>
      <c r="SF378" s="189"/>
      <c r="SG378" s="189"/>
      <c r="SH378" s="189"/>
      <c r="SI378" s="189"/>
      <c r="SJ378" s="189"/>
      <c r="SK378" s="189"/>
      <c r="SL378" s="189"/>
      <c r="SM378" s="189"/>
      <c r="SN378" s="189"/>
      <c r="SO378" s="189"/>
      <c r="SP378" s="189"/>
      <c r="SQ378" s="189"/>
      <c r="SR378" s="189"/>
      <c r="SS378" s="189"/>
      <c r="ST378" s="189"/>
      <c r="SU378" s="189"/>
      <c r="SV378" s="189"/>
      <c r="SW378" s="189"/>
      <c r="SX378" s="189"/>
      <c r="SY378" s="189"/>
      <c r="SZ378" s="189"/>
      <c r="TA378" s="189"/>
      <c r="TB378" s="189"/>
      <c r="TC378" s="189"/>
      <c r="TD378" s="189"/>
      <c r="TE378" s="189"/>
      <c r="TF378" s="189"/>
      <c r="TG378" s="189"/>
      <c r="TH378" s="189"/>
      <c r="TI378" s="189"/>
      <c r="TJ378" s="189"/>
      <c r="TK378" s="189"/>
      <c r="TL378" s="189"/>
      <c r="TM378" s="189"/>
      <c r="TN378" s="189"/>
      <c r="TO378" s="189"/>
      <c r="TP378" s="189"/>
      <c r="TQ378" s="189"/>
      <c r="TR378" s="189"/>
      <c r="TS378" s="189"/>
      <c r="TT378" s="189"/>
      <c r="TU378" s="189"/>
      <c r="TV378" s="189"/>
      <c r="TW378" s="189"/>
      <c r="TX378" s="189"/>
      <c r="TY378" s="189"/>
      <c r="TZ378" s="189"/>
      <c r="UA378" s="189"/>
      <c r="UB378" s="189"/>
      <c r="UC378" s="189"/>
      <c r="UD378" s="189"/>
      <c r="UE378" s="189"/>
      <c r="UF378" s="189"/>
      <c r="UG378" s="189"/>
      <c r="UH378" s="189"/>
      <c r="UI378" s="189"/>
      <c r="UJ378" s="189"/>
      <c r="UK378" s="189"/>
      <c r="UL378" s="189"/>
      <c r="UM378" s="189"/>
      <c r="UN378" s="189"/>
      <c r="UO378" s="189"/>
      <c r="UP378" s="189"/>
      <c r="UQ378" s="189"/>
      <c r="UR378" s="189"/>
      <c r="US378" s="189"/>
      <c r="UT378" s="189"/>
      <c r="UU378" s="189"/>
      <c r="UV378" s="189"/>
      <c r="UW378" s="189"/>
      <c r="UX378" s="189"/>
      <c r="UY378" s="189"/>
      <c r="UZ378" s="189"/>
      <c r="VA378" s="189"/>
      <c r="VB378" s="189"/>
      <c r="VC378" s="189"/>
      <c r="VD378" s="189"/>
      <c r="VE378" s="189"/>
      <c r="VF378" s="189"/>
      <c r="VG378" s="189"/>
      <c r="VH378" s="189"/>
      <c r="VI378" s="189"/>
      <c r="VJ378" s="189"/>
      <c r="VK378" s="189"/>
      <c r="VL378" s="189"/>
      <c r="VM378" s="189"/>
      <c r="VN378" s="189"/>
      <c r="VO378" s="189"/>
      <c r="VP378" s="189"/>
      <c r="VQ378" s="189"/>
      <c r="VR378" s="189"/>
      <c r="VS378" s="189"/>
      <c r="VT378" s="189"/>
      <c r="VU378" s="189"/>
      <c r="VV378" s="189"/>
      <c r="VW378" s="189"/>
      <c r="VX378" s="189"/>
      <c r="VY378" s="189"/>
      <c r="VZ378" s="189"/>
      <c r="WA378" s="189"/>
      <c r="WB378" s="189"/>
      <c r="WC378" s="189"/>
      <c r="WD378" s="189"/>
      <c r="WE378" s="189"/>
      <c r="WF378" s="189"/>
      <c r="WG378" s="189"/>
      <c r="WH378" s="189"/>
      <c r="WI378" s="189"/>
      <c r="WJ378" s="189"/>
      <c r="WK378" s="189"/>
      <c r="WL378" s="189"/>
      <c r="WM378" s="189"/>
      <c r="WN378" s="189"/>
      <c r="WO378" s="189"/>
      <c r="WP378" s="189"/>
      <c r="WQ378" s="189"/>
      <c r="WR378" s="189"/>
      <c r="WS378" s="189"/>
      <c r="WT378" s="189"/>
      <c r="WU378" s="189"/>
      <c r="WV378" s="189"/>
      <c r="WW378" s="189"/>
      <c r="WX378" s="189"/>
      <c r="WY378" s="189"/>
      <c r="WZ378" s="189"/>
      <c r="XA378" s="189"/>
      <c r="XB378" s="189"/>
      <c r="XC378" s="189"/>
      <c r="XD378" s="189"/>
      <c r="XE378" s="189"/>
      <c r="XF378" s="189"/>
      <c r="XG378" s="189"/>
      <c r="XH378" s="189"/>
      <c r="XI378" s="189"/>
      <c r="XJ378" s="189"/>
      <c r="XK378" s="189"/>
      <c r="XL378" s="189"/>
      <c r="XM378" s="189"/>
      <c r="XN378" s="189"/>
      <c r="XO378" s="189"/>
      <c r="XP378" s="189"/>
      <c r="XQ378" s="189"/>
      <c r="XR378" s="189"/>
      <c r="XS378" s="189"/>
      <c r="XT378" s="189"/>
      <c r="XU378" s="189"/>
      <c r="XV378" s="189"/>
      <c r="XW378" s="189"/>
      <c r="XX378" s="189"/>
      <c r="XY378" s="189"/>
      <c r="XZ378" s="189"/>
      <c r="YA378" s="189"/>
      <c r="YB378" s="189"/>
      <c r="YC378" s="189"/>
      <c r="YD378" s="189"/>
      <c r="YE378" s="189"/>
      <c r="YF378" s="189"/>
      <c r="YG378" s="189"/>
      <c r="YH378" s="189"/>
      <c r="YI378" s="189"/>
      <c r="YJ378" s="189"/>
      <c r="YK378" s="189"/>
      <c r="YL378" s="189"/>
      <c r="YM378" s="189"/>
      <c r="YN378" s="189"/>
      <c r="YO378" s="189"/>
      <c r="YP378" s="189"/>
      <c r="YQ378" s="189"/>
      <c r="YR378" s="189"/>
      <c r="YS378" s="189"/>
      <c r="YT378" s="189"/>
      <c r="YU378" s="189"/>
      <c r="YV378" s="189"/>
      <c r="YW378" s="189"/>
      <c r="YX378" s="189"/>
      <c r="YY378" s="189"/>
      <c r="YZ378" s="189"/>
      <c r="ZA378" s="189"/>
      <c r="ZB378" s="189"/>
      <c r="ZC378" s="189"/>
      <c r="ZD378" s="189"/>
      <c r="ZE378" s="189"/>
      <c r="ZF378" s="189"/>
      <c r="ZG378" s="189"/>
      <c r="ZH378" s="189"/>
      <c r="ZI378" s="189"/>
      <c r="ZJ378" s="189"/>
      <c r="ZK378" s="189"/>
      <c r="ZL378" s="189"/>
      <c r="ZM378" s="189"/>
      <c r="ZN378" s="189"/>
      <c r="ZO378" s="189"/>
      <c r="ZP378" s="189"/>
      <c r="ZQ378" s="189"/>
      <c r="ZR378" s="189"/>
      <c r="ZS378" s="189"/>
      <c r="ZT378" s="189"/>
      <c r="ZU378" s="189"/>
      <c r="ZV378" s="189"/>
      <c r="ZW378" s="189"/>
      <c r="ZX378" s="189"/>
      <c r="ZY378" s="189"/>
      <c r="ZZ378" s="189"/>
      <c r="AAA378" s="189"/>
      <c r="AAB378" s="189"/>
      <c r="AAC378" s="189"/>
      <c r="AAD378" s="189"/>
      <c r="AAE378" s="189"/>
      <c r="AAF378" s="189"/>
      <c r="AAG378" s="189"/>
      <c r="AAH378" s="189"/>
      <c r="AAI378" s="189"/>
      <c r="AAJ378" s="189"/>
      <c r="AAK378" s="189"/>
      <c r="AAL378" s="189"/>
      <c r="AAM378" s="189"/>
      <c r="AAN378" s="189"/>
      <c r="AAO378" s="189"/>
      <c r="AAP378" s="189"/>
      <c r="AAQ378" s="189"/>
      <c r="AAR378" s="189"/>
      <c r="AAS378" s="189"/>
      <c r="AAT378" s="189"/>
      <c r="AAU378" s="189"/>
      <c r="AAV378" s="189"/>
      <c r="AAW378" s="189"/>
      <c r="AAX378" s="189"/>
      <c r="AAY378" s="189"/>
      <c r="AAZ378" s="189"/>
      <c r="ABA378" s="189"/>
      <c r="ABB378" s="189"/>
      <c r="ABC378" s="189"/>
      <c r="ABD378" s="189"/>
      <c r="ABE378" s="189"/>
      <c r="ABF378" s="189"/>
      <c r="ABG378" s="189"/>
      <c r="ABH378" s="189"/>
      <c r="ABI378" s="189"/>
      <c r="ABJ378" s="189"/>
      <c r="ABK378" s="189"/>
      <c r="ABL378" s="189"/>
      <c r="ABM378" s="189"/>
      <c r="ABN378" s="189"/>
      <c r="ABO378" s="189"/>
      <c r="ABP378" s="189"/>
      <c r="ABQ378" s="189"/>
      <c r="ABR378" s="189"/>
      <c r="ABS378" s="189"/>
      <c r="ABT378" s="189"/>
      <c r="ABU378" s="189"/>
      <c r="ABV378" s="189"/>
      <c r="ABW378" s="189"/>
      <c r="ABX378" s="189"/>
      <c r="ABY378" s="189"/>
      <c r="ABZ378" s="189"/>
      <c r="ACA378" s="189"/>
      <c r="ACB378" s="189"/>
      <c r="ACC378" s="189"/>
      <c r="ACD378" s="189"/>
      <c r="ACE378" s="189"/>
      <c r="ACF378" s="189"/>
      <c r="ACG378" s="189"/>
      <c r="ACH378" s="189"/>
      <c r="ACI378" s="189"/>
      <c r="ACJ378" s="189"/>
      <c r="ACK378" s="189"/>
      <c r="ACL378" s="189"/>
      <c r="ACM378" s="189"/>
      <c r="ACN378" s="189"/>
      <c r="ACO378" s="189"/>
      <c r="ACP378" s="189"/>
      <c r="ACQ378" s="189"/>
      <c r="ACR378" s="189"/>
      <c r="ACS378" s="189"/>
      <c r="ACT378" s="189"/>
      <c r="ACU378" s="189"/>
      <c r="ACV378" s="189"/>
      <c r="ACW378" s="189"/>
      <c r="ACX378" s="189"/>
      <c r="ACY378" s="189"/>
      <c r="ACZ378" s="189"/>
      <c r="ADA378" s="189"/>
      <c r="ADB378" s="189"/>
      <c r="ADC378" s="189"/>
      <c r="ADD378" s="189"/>
      <c r="ADE378" s="189"/>
      <c r="ADF378" s="189"/>
      <c r="ADG378" s="189"/>
      <c r="ADH378" s="189"/>
      <c r="ADI378" s="189"/>
      <c r="ADJ378" s="189"/>
      <c r="ADK378" s="189"/>
      <c r="ADL378" s="189"/>
      <c r="ADM378" s="189"/>
      <c r="ADN378" s="189"/>
      <c r="ADO378" s="189"/>
      <c r="ADP378" s="189"/>
      <c r="ADQ378" s="189"/>
      <c r="ADR378" s="189"/>
      <c r="ADS378" s="189"/>
      <c r="ADT378" s="189"/>
      <c r="ADU378" s="189"/>
      <c r="ADV378" s="189"/>
      <c r="ADW378" s="189"/>
      <c r="ADX378" s="189"/>
      <c r="ADY378" s="189"/>
      <c r="ADZ378" s="189"/>
      <c r="AEA378" s="189"/>
      <c r="AEB378" s="189"/>
      <c r="AEC378" s="189"/>
      <c r="AED378" s="189"/>
      <c r="AEE378" s="189"/>
      <c r="AEF378" s="189"/>
      <c r="AEG378" s="189"/>
      <c r="AEH378" s="189"/>
      <c r="AEI378" s="189"/>
      <c r="AEJ378" s="189"/>
      <c r="AEK378" s="189"/>
      <c r="AEL378" s="189"/>
      <c r="AEM378" s="189"/>
      <c r="AEN378" s="189"/>
      <c r="AEO378" s="189"/>
      <c r="AEP378" s="189"/>
      <c r="AEQ378" s="189"/>
      <c r="AER378" s="189"/>
      <c r="AES378" s="189"/>
      <c r="AET378" s="189"/>
      <c r="AEU378" s="189"/>
      <c r="AEV378" s="189"/>
      <c r="AEW378" s="189"/>
      <c r="AEX378" s="189"/>
      <c r="AEY378" s="189"/>
      <c r="AEZ378" s="189"/>
      <c r="AFA378" s="189"/>
      <c r="AFB378" s="189"/>
      <c r="AFC378" s="189"/>
      <c r="AFD378" s="189"/>
      <c r="AFE378" s="189"/>
      <c r="AFF378" s="189"/>
      <c r="AFG378" s="189"/>
      <c r="AFH378" s="189"/>
      <c r="AFI378" s="189"/>
      <c r="AFJ378" s="189"/>
      <c r="AFK378" s="189"/>
      <c r="AFL378" s="189"/>
      <c r="AFM378" s="189"/>
      <c r="AFN378" s="189"/>
      <c r="AFO378" s="189"/>
      <c r="AFP378" s="189"/>
      <c r="AFQ378" s="189"/>
      <c r="AFR378" s="189"/>
      <c r="AFS378" s="189"/>
      <c r="AFT378" s="189"/>
      <c r="AFU378" s="189"/>
      <c r="AFV378" s="189"/>
      <c r="AFW378" s="189"/>
      <c r="AFX378" s="189"/>
      <c r="AFY378" s="189"/>
      <c r="AFZ378" s="189"/>
      <c r="AGA378" s="189"/>
      <c r="AGB378" s="189"/>
      <c r="AGC378" s="189"/>
      <c r="AGD378" s="189"/>
      <c r="AGE378" s="189"/>
      <c r="AGF378" s="189"/>
      <c r="AGG378" s="189"/>
      <c r="AGH378" s="189"/>
      <c r="AGI378" s="189"/>
      <c r="AGJ378" s="189"/>
      <c r="AGK378" s="189"/>
      <c r="AGL378" s="189"/>
      <c r="AGM378" s="189"/>
      <c r="AGN378" s="189"/>
      <c r="AGO378" s="189"/>
      <c r="AGP378" s="189"/>
      <c r="AGQ378" s="189"/>
      <c r="AGR378" s="189"/>
      <c r="AGS378" s="189"/>
      <c r="AGT378" s="189"/>
      <c r="AGU378" s="189"/>
      <c r="AGV378" s="189"/>
      <c r="AGW378" s="189"/>
      <c r="AGX378" s="189"/>
      <c r="AGY378" s="189"/>
      <c r="AGZ378" s="189"/>
      <c r="AHA378" s="189"/>
      <c r="AHB378" s="189"/>
      <c r="AHC378" s="189"/>
      <c r="AHD378" s="189"/>
      <c r="AHE378" s="189"/>
      <c r="AHF378" s="189"/>
      <c r="AHG378" s="189"/>
      <c r="AHH378" s="189"/>
      <c r="AHI378" s="189"/>
      <c r="AHJ378" s="189"/>
      <c r="AHK378" s="189"/>
      <c r="AHL378" s="189"/>
      <c r="AHM378" s="189"/>
      <c r="AHN378" s="189"/>
      <c r="AHO378" s="189"/>
      <c r="AHP378" s="189"/>
      <c r="AHQ378" s="189"/>
      <c r="AHR378" s="189"/>
      <c r="AHS378" s="189"/>
      <c r="AHT378" s="189"/>
      <c r="AHU378" s="189"/>
      <c r="AHV378" s="189"/>
      <c r="AHW378" s="189"/>
      <c r="AHX378" s="189"/>
      <c r="AHY378" s="189"/>
      <c r="AHZ378" s="189"/>
      <c r="AIA378" s="189"/>
      <c r="AIB378" s="189"/>
      <c r="AIC378" s="189"/>
      <c r="AID378" s="189"/>
      <c r="AIE378" s="189"/>
      <c r="AIF378" s="189"/>
      <c r="AIG378" s="189"/>
      <c r="AIH378" s="189"/>
      <c r="AII378" s="189"/>
      <c r="AIJ378" s="189"/>
      <c r="AIK378" s="189"/>
      <c r="AIL378" s="189"/>
      <c r="AIM378" s="189"/>
      <c r="AIN378" s="189"/>
      <c r="AIO378" s="189"/>
      <c r="AIP378" s="189"/>
      <c r="AIQ378" s="189"/>
      <c r="AIR378" s="189"/>
      <c r="AIS378" s="189"/>
      <c r="AIT378" s="189"/>
      <c r="AIU378" s="189"/>
      <c r="AIV378" s="189"/>
      <c r="AIW378" s="189"/>
      <c r="AIX378" s="189"/>
      <c r="AIY378" s="189"/>
      <c r="AIZ378" s="189"/>
      <c r="AJA378" s="189"/>
      <c r="AJB378" s="189"/>
      <c r="AJC378" s="189"/>
      <c r="AJD378" s="189"/>
      <c r="AJE378" s="189"/>
      <c r="AJF378" s="189"/>
      <c r="AJG378" s="189"/>
      <c r="AJH378" s="189"/>
      <c r="AJI378" s="189"/>
      <c r="AJJ378" s="189"/>
      <c r="AJK378" s="189"/>
      <c r="AJL378" s="189"/>
      <c r="AJM378" s="189"/>
      <c r="AJN378" s="189"/>
      <c r="AJO378" s="189"/>
      <c r="AJP378" s="189"/>
      <c r="AJQ378" s="189"/>
      <c r="AJR378" s="189"/>
      <c r="AJS378" s="189"/>
      <c r="AJT378" s="189"/>
      <c r="AJU378" s="189"/>
      <c r="AJV378" s="189"/>
      <c r="AJW378" s="189"/>
      <c r="AJX378" s="189"/>
      <c r="AJY378" s="189"/>
      <c r="AJZ378" s="189"/>
      <c r="AKA378" s="189"/>
      <c r="AKB378" s="189"/>
      <c r="AKC378" s="189"/>
      <c r="AKD378" s="189"/>
      <c r="AKE378" s="189"/>
      <c r="AKF378" s="189"/>
      <c r="AKG378" s="189"/>
      <c r="AKH378" s="189"/>
      <c r="AKI378" s="189"/>
      <c r="AKJ378" s="189"/>
      <c r="AKK378" s="189"/>
      <c r="AKL378" s="189"/>
      <c r="AKM378" s="189"/>
      <c r="AKN378" s="189"/>
      <c r="AKO378" s="189"/>
      <c r="AKP378" s="189"/>
      <c r="AKQ378" s="189"/>
      <c r="AKR378" s="189"/>
      <c r="AKS378" s="189"/>
      <c r="AKT378" s="189"/>
      <c r="AKU378" s="189"/>
      <c r="AKV378" s="189"/>
      <c r="AKW378" s="189"/>
      <c r="AKX378" s="189"/>
      <c r="AKY378" s="189"/>
      <c r="AKZ378" s="189"/>
      <c r="ALA378" s="189"/>
      <c r="ALB378" s="189"/>
      <c r="ALC378" s="189"/>
      <c r="ALD378" s="189"/>
      <c r="ALE378" s="189"/>
      <c r="ALF378" s="189"/>
      <c r="ALG378" s="189"/>
      <c r="ALH378" s="189"/>
      <c r="ALI378" s="189"/>
      <c r="ALJ378" s="189"/>
      <c r="ALK378" s="189"/>
      <c r="ALL378" s="189"/>
      <c r="ALM378" s="189"/>
      <c r="ALN378" s="189"/>
      <c r="ALO378" s="189"/>
      <c r="ALP378" s="189"/>
      <c r="ALQ378" s="189"/>
      <c r="ALR378" s="189"/>
      <c r="ALS378" s="189"/>
      <c r="ALT378" s="189"/>
      <c r="ALU378" s="189"/>
      <c r="ALV378" s="189"/>
      <c r="ALW378" s="189"/>
      <c r="ALX378" s="189"/>
      <c r="ALY378" s="189"/>
      <c r="ALZ378" s="189"/>
      <c r="AMA378" s="189"/>
      <c r="AMB378" s="189"/>
      <c r="AMC378" s="189"/>
      <c r="AMD378" s="189"/>
      <c r="AME378" s="189"/>
      <c r="AMF378" s="189"/>
      <c r="AMG378" s="189"/>
      <c r="AMH378" s="189"/>
      <c r="AMI378" s="189"/>
      <c r="AMJ378" s="189"/>
    </row>
    <row r="379" s="226" customFormat="true" ht="48" hidden="false" customHeight="false" outlineLevel="0" collapsed="false">
      <c r="A379" s="184"/>
      <c r="B379" s="191"/>
      <c r="C379" s="183"/>
      <c r="D379" s="184"/>
      <c r="E379" s="184"/>
      <c r="F379" s="184" t="s">
        <v>1694</v>
      </c>
      <c r="G379" s="186" t="s">
        <v>1337</v>
      </c>
      <c r="H379" s="184" t="s">
        <v>1262</v>
      </c>
      <c r="I379" s="186" t="s">
        <v>1668</v>
      </c>
      <c r="J379" s="187" t="s">
        <v>208</v>
      </c>
      <c r="K379" s="185" t="s">
        <v>1339</v>
      </c>
      <c r="L379" s="186" t="str">
        <f aca="false">VLOOKUP(K379,CódigosRetorno!$A$2:$B$1795,2,FALSE())</f>
        <v>El dato ingresado como atributo @schemeURI es incorrecto.</v>
      </c>
      <c r="M379" s="184" t="s">
        <v>8</v>
      </c>
      <c r="N379" s="188"/>
      <c r="O379" s="189"/>
      <c r="P379" s="189"/>
      <c r="Q379" s="189"/>
      <c r="R379" s="189"/>
      <c r="S379" s="189"/>
      <c r="T379" s="189"/>
      <c r="U379" s="189"/>
      <c r="V379" s="189"/>
      <c r="W379" s="189"/>
      <c r="X379" s="189"/>
      <c r="Y379" s="189"/>
      <c r="Z379" s="189"/>
      <c r="AA379" s="189"/>
      <c r="AB379" s="189"/>
      <c r="AC379" s="189"/>
      <c r="AD379" s="189"/>
      <c r="AE379" s="189"/>
      <c r="AF379" s="189"/>
      <c r="AG379" s="189"/>
      <c r="AH379" s="189"/>
      <c r="AI379" s="189"/>
      <c r="AJ379" s="189"/>
      <c r="AK379" s="189"/>
      <c r="AL379" s="189"/>
      <c r="AM379" s="189"/>
      <c r="AN379" s="189"/>
      <c r="AO379" s="189"/>
      <c r="AP379" s="189"/>
      <c r="AQ379" s="189"/>
      <c r="AR379" s="189"/>
      <c r="AS379" s="189"/>
      <c r="AT379" s="189"/>
      <c r="AU379" s="189"/>
      <c r="AV379" s="189"/>
      <c r="AW379" s="189"/>
      <c r="AX379" s="189"/>
      <c r="AY379" s="189"/>
      <c r="AZ379" s="189"/>
      <c r="BA379" s="189"/>
      <c r="BB379" s="189"/>
      <c r="BC379" s="189"/>
      <c r="BD379" s="189"/>
      <c r="BE379" s="189"/>
      <c r="BF379" s="189"/>
      <c r="BG379" s="189"/>
      <c r="BH379" s="189"/>
      <c r="BI379" s="189"/>
      <c r="BJ379" s="189"/>
      <c r="BK379" s="189"/>
      <c r="BL379" s="189"/>
      <c r="BM379" s="189"/>
      <c r="BN379" s="189"/>
      <c r="BO379" s="189"/>
      <c r="BP379" s="189"/>
      <c r="BQ379" s="189"/>
      <c r="BR379" s="189"/>
      <c r="BS379" s="189"/>
      <c r="BT379" s="189"/>
      <c r="BU379" s="189"/>
      <c r="BV379" s="189"/>
      <c r="BW379" s="189"/>
      <c r="BX379" s="189"/>
      <c r="BY379" s="189"/>
      <c r="BZ379" s="189"/>
      <c r="CA379" s="189"/>
      <c r="CB379" s="189"/>
      <c r="CC379" s="189"/>
      <c r="CD379" s="189"/>
      <c r="CE379" s="189"/>
      <c r="CF379" s="189"/>
      <c r="CG379" s="189"/>
      <c r="CH379" s="189"/>
      <c r="CI379" s="189"/>
      <c r="CJ379" s="189"/>
      <c r="CK379" s="189"/>
      <c r="CL379" s="189"/>
      <c r="CM379" s="189"/>
      <c r="CN379" s="189"/>
      <c r="CO379" s="189"/>
      <c r="CP379" s="189"/>
      <c r="CQ379" s="189"/>
      <c r="CR379" s="189"/>
      <c r="CS379" s="189"/>
      <c r="CT379" s="189"/>
      <c r="CU379" s="189"/>
      <c r="CV379" s="189"/>
      <c r="CW379" s="189"/>
      <c r="CX379" s="189"/>
      <c r="CY379" s="189"/>
      <c r="CZ379" s="189"/>
      <c r="DA379" s="189"/>
      <c r="DB379" s="189"/>
      <c r="DC379" s="189"/>
      <c r="DD379" s="189"/>
      <c r="DE379" s="189"/>
      <c r="DF379" s="189"/>
      <c r="DG379" s="189"/>
      <c r="DH379" s="189"/>
      <c r="DI379" s="189"/>
      <c r="DJ379" s="189"/>
      <c r="DK379" s="189"/>
      <c r="DL379" s="189"/>
      <c r="DM379" s="189"/>
      <c r="DN379" s="189"/>
      <c r="DO379" s="189"/>
      <c r="DP379" s="189"/>
      <c r="DQ379" s="189"/>
      <c r="DR379" s="189"/>
      <c r="DS379" s="189"/>
      <c r="DT379" s="189"/>
      <c r="DU379" s="189"/>
      <c r="DV379" s="189"/>
      <c r="DW379" s="189"/>
      <c r="DX379" s="189"/>
      <c r="DY379" s="189"/>
      <c r="DZ379" s="189"/>
      <c r="EA379" s="189"/>
      <c r="EB379" s="189"/>
      <c r="EC379" s="189"/>
      <c r="ED379" s="189"/>
      <c r="EE379" s="189"/>
      <c r="EF379" s="189"/>
      <c r="EG379" s="189"/>
      <c r="EH379" s="189"/>
      <c r="EI379" s="189"/>
      <c r="EJ379" s="189"/>
      <c r="EK379" s="189"/>
      <c r="EL379" s="189"/>
      <c r="EM379" s="189"/>
      <c r="EN379" s="189"/>
      <c r="EO379" s="189"/>
      <c r="EP379" s="189"/>
      <c r="EQ379" s="189"/>
      <c r="ER379" s="189"/>
      <c r="ES379" s="189"/>
      <c r="ET379" s="189"/>
      <c r="EU379" s="189"/>
      <c r="EV379" s="189"/>
      <c r="EW379" s="189"/>
      <c r="EX379" s="189"/>
      <c r="EY379" s="189"/>
      <c r="EZ379" s="189"/>
      <c r="FA379" s="189"/>
      <c r="FB379" s="189"/>
      <c r="FC379" s="189"/>
      <c r="FD379" s="189"/>
      <c r="FE379" s="189"/>
      <c r="FF379" s="189"/>
      <c r="FG379" s="189"/>
      <c r="FH379" s="189"/>
      <c r="FI379" s="189"/>
      <c r="FJ379" s="189"/>
      <c r="FK379" s="189"/>
      <c r="FL379" s="189"/>
      <c r="FM379" s="189"/>
      <c r="FN379" s="189"/>
      <c r="FO379" s="189"/>
      <c r="FP379" s="189"/>
      <c r="FQ379" s="189"/>
      <c r="FR379" s="189"/>
      <c r="FS379" s="189"/>
      <c r="FT379" s="189"/>
      <c r="FU379" s="189"/>
      <c r="FV379" s="189"/>
      <c r="FW379" s="189"/>
      <c r="FX379" s="189"/>
      <c r="FY379" s="189"/>
      <c r="FZ379" s="189"/>
      <c r="GA379" s="189"/>
      <c r="GB379" s="189"/>
      <c r="GC379" s="189"/>
      <c r="GD379" s="189"/>
      <c r="GE379" s="189"/>
      <c r="GF379" s="189"/>
      <c r="GG379" s="189"/>
      <c r="GH379" s="189"/>
      <c r="GI379" s="189"/>
      <c r="GJ379" s="189"/>
      <c r="GK379" s="189"/>
      <c r="GL379" s="189"/>
      <c r="GM379" s="189"/>
      <c r="GN379" s="189"/>
      <c r="GO379" s="189"/>
      <c r="GP379" s="189"/>
      <c r="GQ379" s="189"/>
      <c r="GR379" s="189"/>
      <c r="GS379" s="189"/>
      <c r="GT379" s="189"/>
      <c r="GU379" s="189"/>
      <c r="GV379" s="189"/>
      <c r="GW379" s="189"/>
      <c r="GX379" s="189"/>
      <c r="GY379" s="189"/>
      <c r="GZ379" s="189"/>
      <c r="HA379" s="189"/>
      <c r="HB379" s="189"/>
      <c r="HC379" s="189"/>
      <c r="HD379" s="189"/>
      <c r="HE379" s="189"/>
      <c r="HF379" s="189"/>
      <c r="HG379" s="189"/>
      <c r="HH379" s="189"/>
      <c r="HI379" s="189"/>
      <c r="HJ379" s="189"/>
      <c r="HK379" s="189"/>
      <c r="HL379" s="189"/>
      <c r="HM379" s="189"/>
      <c r="HN379" s="189"/>
      <c r="HO379" s="189"/>
      <c r="HP379" s="189"/>
      <c r="HQ379" s="189"/>
      <c r="HR379" s="189"/>
      <c r="HS379" s="189"/>
      <c r="HT379" s="189"/>
      <c r="HU379" s="189"/>
      <c r="HV379" s="189"/>
      <c r="HW379" s="189"/>
      <c r="HX379" s="189"/>
      <c r="HY379" s="189"/>
      <c r="HZ379" s="189"/>
      <c r="IA379" s="189"/>
      <c r="IB379" s="189"/>
      <c r="IC379" s="189"/>
      <c r="ID379" s="189"/>
      <c r="IE379" s="189"/>
      <c r="IF379" s="189"/>
      <c r="IG379" s="189"/>
      <c r="IH379" s="189"/>
      <c r="II379" s="189"/>
      <c r="IJ379" s="189"/>
      <c r="IK379" s="189"/>
      <c r="IL379" s="189"/>
      <c r="IM379" s="189"/>
      <c r="IN379" s="189"/>
      <c r="IO379" s="189"/>
      <c r="IP379" s="189"/>
      <c r="IQ379" s="189"/>
      <c r="IR379" s="189"/>
      <c r="IS379" s="189"/>
      <c r="IT379" s="189"/>
      <c r="IU379" s="189"/>
      <c r="IV379" s="189"/>
      <c r="IW379" s="189"/>
      <c r="IX379" s="189"/>
      <c r="IY379" s="189"/>
      <c r="IZ379" s="189"/>
      <c r="JA379" s="189"/>
      <c r="JB379" s="189"/>
      <c r="JC379" s="189"/>
      <c r="JD379" s="189"/>
      <c r="JE379" s="189"/>
      <c r="JF379" s="189"/>
      <c r="JG379" s="189"/>
      <c r="JH379" s="189"/>
      <c r="JI379" s="189"/>
      <c r="JJ379" s="189"/>
      <c r="JK379" s="189"/>
      <c r="JL379" s="189"/>
      <c r="JM379" s="189"/>
      <c r="JN379" s="189"/>
      <c r="JO379" s="189"/>
      <c r="JP379" s="189"/>
      <c r="JQ379" s="189"/>
      <c r="JR379" s="189"/>
      <c r="JS379" s="189"/>
      <c r="JT379" s="189"/>
      <c r="JU379" s="189"/>
      <c r="JV379" s="189"/>
      <c r="JW379" s="189"/>
      <c r="JX379" s="189"/>
      <c r="JY379" s="189"/>
      <c r="JZ379" s="189"/>
      <c r="KA379" s="189"/>
      <c r="KB379" s="189"/>
      <c r="KC379" s="189"/>
      <c r="KD379" s="189"/>
      <c r="KE379" s="189"/>
      <c r="KF379" s="189"/>
      <c r="KG379" s="189"/>
      <c r="KH379" s="189"/>
      <c r="KI379" s="189"/>
      <c r="KJ379" s="189"/>
      <c r="KK379" s="189"/>
      <c r="KL379" s="189"/>
      <c r="KM379" s="189"/>
      <c r="KN379" s="189"/>
      <c r="KO379" s="189"/>
      <c r="KP379" s="189"/>
      <c r="KQ379" s="189"/>
      <c r="KR379" s="189"/>
      <c r="KS379" s="189"/>
      <c r="KT379" s="189"/>
      <c r="KU379" s="189"/>
      <c r="KV379" s="189"/>
      <c r="KW379" s="189"/>
      <c r="KX379" s="189"/>
      <c r="KY379" s="189"/>
      <c r="KZ379" s="189"/>
      <c r="LA379" s="189"/>
      <c r="LB379" s="189"/>
      <c r="LC379" s="189"/>
      <c r="LD379" s="189"/>
      <c r="LE379" s="189"/>
      <c r="LF379" s="189"/>
      <c r="LG379" s="189"/>
      <c r="LH379" s="189"/>
      <c r="LI379" s="189"/>
      <c r="LJ379" s="189"/>
      <c r="LK379" s="189"/>
      <c r="LL379" s="189"/>
      <c r="LM379" s="189"/>
      <c r="LN379" s="189"/>
      <c r="LO379" s="189"/>
      <c r="LP379" s="189"/>
      <c r="LQ379" s="189"/>
      <c r="LR379" s="189"/>
      <c r="LS379" s="189"/>
      <c r="LT379" s="189"/>
      <c r="LU379" s="189"/>
      <c r="LV379" s="189"/>
      <c r="LW379" s="189"/>
      <c r="LX379" s="189"/>
      <c r="LY379" s="189"/>
      <c r="LZ379" s="189"/>
      <c r="MA379" s="189"/>
      <c r="MB379" s="189"/>
      <c r="MC379" s="189"/>
      <c r="MD379" s="189"/>
      <c r="ME379" s="189"/>
      <c r="MF379" s="189"/>
      <c r="MG379" s="189"/>
      <c r="MH379" s="189"/>
      <c r="MI379" s="189"/>
      <c r="MJ379" s="189"/>
      <c r="MK379" s="189"/>
      <c r="ML379" s="189"/>
      <c r="MM379" s="189"/>
      <c r="MN379" s="189"/>
      <c r="MO379" s="189"/>
      <c r="MP379" s="189"/>
      <c r="MQ379" s="189"/>
      <c r="MR379" s="189"/>
      <c r="MS379" s="189"/>
      <c r="MT379" s="189"/>
      <c r="MU379" s="189"/>
      <c r="MV379" s="189"/>
      <c r="MW379" s="189"/>
      <c r="MX379" s="189"/>
      <c r="MY379" s="189"/>
      <c r="MZ379" s="189"/>
      <c r="NA379" s="189"/>
      <c r="NB379" s="189"/>
      <c r="NC379" s="189"/>
      <c r="ND379" s="189"/>
      <c r="NE379" s="189"/>
      <c r="NF379" s="189"/>
      <c r="NG379" s="189"/>
      <c r="NH379" s="189"/>
      <c r="NI379" s="189"/>
      <c r="NJ379" s="189"/>
      <c r="NK379" s="189"/>
      <c r="NL379" s="189"/>
      <c r="NM379" s="189"/>
      <c r="NN379" s="189"/>
      <c r="NO379" s="189"/>
      <c r="NP379" s="189"/>
      <c r="NQ379" s="189"/>
      <c r="NR379" s="189"/>
      <c r="NS379" s="189"/>
      <c r="NT379" s="189"/>
      <c r="NU379" s="189"/>
      <c r="NV379" s="189"/>
      <c r="NW379" s="189"/>
      <c r="NX379" s="189"/>
      <c r="NY379" s="189"/>
      <c r="NZ379" s="189"/>
      <c r="OA379" s="189"/>
      <c r="OB379" s="189"/>
      <c r="OC379" s="189"/>
      <c r="OD379" s="189"/>
      <c r="OE379" s="189"/>
      <c r="OF379" s="189"/>
      <c r="OG379" s="189"/>
      <c r="OH379" s="189"/>
      <c r="OI379" s="189"/>
      <c r="OJ379" s="189"/>
      <c r="OK379" s="189"/>
      <c r="OL379" s="189"/>
      <c r="OM379" s="189"/>
      <c r="ON379" s="189"/>
      <c r="OO379" s="189"/>
      <c r="OP379" s="189"/>
      <c r="OQ379" s="189"/>
      <c r="OR379" s="189"/>
      <c r="OS379" s="189"/>
      <c r="OT379" s="189"/>
      <c r="OU379" s="189"/>
      <c r="OV379" s="189"/>
      <c r="OW379" s="189"/>
      <c r="OX379" s="189"/>
      <c r="OY379" s="189"/>
      <c r="OZ379" s="189"/>
      <c r="PA379" s="189"/>
      <c r="PB379" s="189"/>
      <c r="PC379" s="189"/>
      <c r="PD379" s="189"/>
      <c r="PE379" s="189"/>
      <c r="PF379" s="189"/>
      <c r="PG379" s="189"/>
      <c r="PH379" s="189"/>
      <c r="PI379" s="189"/>
      <c r="PJ379" s="189"/>
      <c r="PK379" s="189"/>
      <c r="PL379" s="189"/>
      <c r="PM379" s="189"/>
      <c r="PN379" s="189"/>
      <c r="PO379" s="189"/>
      <c r="PP379" s="189"/>
      <c r="PQ379" s="189"/>
      <c r="PR379" s="189"/>
      <c r="PS379" s="189"/>
      <c r="PT379" s="189"/>
      <c r="PU379" s="189"/>
      <c r="PV379" s="189"/>
      <c r="PW379" s="189"/>
      <c r="PX379" s="189"/>
      <c r="PY379" s="189"/>
      <c r="PZ379" s="189"/>
      <c r="QA379" s="189"/>
      <c r="QB379" s="189"/>
      <c r="QC379" s="189"/>
      <c r="QD379" s="189"/>
      <c r="QE379" s="189"/>
      <c r="QF379" s="189"/>
      <c r="QG379" s="189"/>
      <c r="QH379" s="189"/>
      <c r="QI379" s="189"/>
      <c r="QJ379" s="189"/>
      <c r="QK379" s="189"/>
      <c r="QL379" s="189"/>
      <c r="QM379" s="189"/>
      <c r="QN379" s="189"/>
      <c r="QO379" s="189"/>
      <c r="QP379" s="189"/>
      <c r="QQ379" s="189"/>
      <c r="QR379" s="189"/>
      <c r="QS379" s="189"/>
      <c r="QT379" s="189"/>
      <c r="QU379" s="189"/>
      <c r="QV379" s="189"/>
      <c r="QW379" s="189"/>
      <c r="QX379" s="189"/>
      <c r="QY379" s="189"/>
      <c r="QZ379" s="189"/>
      <c r="RA379" s="189"/>
      <c r="RB379" s="189"/>
      <c r="RC379" s="189"/>
      <c r="RD379" s="189"/>
      <c r="RE379" s="189"/>
      <c r="RF379" s="189"/>
      <c r="RG379" s="189"/>
      <c r="RH379" s="189"/>
      <c r="RI379" s="189"/>
      <c r="RJ379" s="189"/>
      <c r="RK379" s="189"/>
      <c r="RL379" s="189"/>
      <c r="RM379" s="189"/>
      <c r="RN379" s="189"/>
      <c r="RO379" s="189"/>
      <c r="RP379" s="189"/>
      <c r="RQ379" s="189"/>
      <c r="RR379" s="189"/>
      <c r="RS379" s="189"/>
      <c r="RT379" s="189"/>
      <c r="RU379" s="189"/>
      <c r="RV379" s="189"/>
      <c r="RW379" s="189"/>
      <c r="RX379" s="189"/>
      <c r="RY379" s="189"/>
      <c r="RZ379" s="189"/>
      <c r="SA379" s="189"/>
      <c r="SB379" s="189"/>
      <c r="SC379" s="189"/>
      <c r="SD379" s="189"/>
      <c r="SE379" s="189"/>
      <c r="SF379" s="189"/>
      <c r="SG379" s="189"/>
      <c r="SH379" s="189"/>
      <c r="SI379" s="189"/>
      <c r="SJ379" s="189"/>
      <c r="SK379" s="189"/>
      <c r="SL379" s="189"/>
      <c r="SM379" s="189"/>
      <c r="SN379" s="189"/>
      <c r="SO379" s="189"/>
      <c r="SP379" s="189"/>
      <c r="SQ379" s="189"/>
      <c r="SR379" s="189"/>
      <c r="SS379" s="189"/>
      <c r="ST379" s="189"/>
      <c r="SU379" s="189"/>
      <c r="SV379" s="189"/>
      <c r="SW379" s="189"/>
      <c r="SX379" s="189"/>
      <c r="SY379" s="189"/>
      <c r="SZ379" s="189"/>
      <c r="TA379" s="189"/>
      <c r="TB379" s="189"/>
      <c r="TC379" s="189"/>
      <c r="TD379" s="189"/>
      <c r="TE379" s="189"/>
      <c r="TF379" s="189"/>
      <c r="TG379" s="189"/>
      <c r="TH379" s="189"/>
      <c r="TI379" s="189"/>
      <c r="TJ379" s="189"/>
      <c r="TK379" s="189"/>
      <c r="TL379" s="189"/>
      <c r="TM379" s="189"/>
      <c r="TN379" s="189"/>
      <c r="TO379" s="189"/>
      <c r="TP379" s="189"/>
      <c r="TQ379" s="189"/>
      <c r="TR379" s="189"/>
      <c r="TS379" s="189"/>
      <c r="TT379" s="189"/>
      <c r="TU379" s="189"/>
      <c r="TV379" s="189"/>
      <c r="TW379" s="189"/>
      <c r="TX379" s="189"/>
      <c r="TY379" s="189"/>
      <c r="TZ379" s="189"/>
      <c r="UA379" s="189"/>
      <c r="UB379" s="189"/>
      <c r="UC379" s="189"/>
      <c r="UD379" s="189"/>
      <c r="UE379" s="189"/>
      <c r="UF379" s="189"/>
      <c r="UG379" s="189"/>
      <c r="UH379" s="189"/>
      <c r="UI379" s="189"/>
      <c r="UJ379" s="189"/>
      <c r="UK379" s="189"/>
      <c r="UL379" s="189"/>
      <c r="UM379" s="189"/>
      <c r="UN379" s="189"/>
      <c r="UO379" s="189"/>
      <c r="UP379" s="189"/>
      <c r="UQ379" s="189"/>
      <c r="UR379" s="189"/>
      <c r="US379" s="189"/>
      <c r="UT379" s="189"/>
      <c r="UU379" s="189"/>
      <c r="UV379" s="189"/>
      <c r="UW379" s="189"/>
      <c r="UX379" s="189"/>
      <c r="UY379" s="189"/>
      <c r="UZ379" s="189"/>
      <c r="VA379" s="189"/>
      <c r="VB379" s="189"/>
      <c r="VC379" s="189"/>
      <c r="VD379" s="189"/>
      <c r="VE379" s="189"/>
      <c r="VF379" s="189"/>
      <c r="VG379" s="189"/>
      <c r="VH379" s="189"/>
      <c r="VI379" s="189"/>
      <c r="VJ379" s="189"/>
      <c r="VK379" s="189"/>
      <c r="VL379" s="189"/>
      <c r="VM379" s="189"/>
      <c r="VN379" s="189"/>
      <c r="VO379" s="189"/>
      <c r="VP379" s="189"/>
      <c r="VQ379" s="189"/>
      <c r="VR379" s="189"/>
      <c r="VS379" s="189"/>
      <c r="VT379" s="189"/>
      <c r="VU379" s="189"/>
      <c r="VV379" s="189"/>
      <c r="VW379" s="189"/>
      <c r="VX379" s="189"/>
      <c r="VY379" s="189"/>
      <c r="VZ379" s="189"/>
      <c r="WA379" s="189"/>
      <c r="WB379" s="189"/>
      <c r="WC379" s="189"/>
      <c r="WD379" s="189"/>
      <c r="WE379" s="189"/>
      <c r="WF379" s="189"/>
      <c r="WG379" s="189"/>
      <c r="WH379" s="189"/>
      <c r="WI379" s="189"/>
      <c r="WJ379" s="189"/>
      <c r="WK379" s="189"/>
      <c r="WL379" s="189"/>
      <c r="WM379" s="189"/>
      <c r="WN379" s="189"/>
      <c r="WO379" s="189"/>
      <c r="WP379" s="189"/>
      <c r="WQ379" s="189"/>
      <c r="WR379" s="189"/>
      <c r="WS379" s="189"/>
      <c r="WT379" s="189"/>
      <c r="WU379" s="189"/>
      <c r="WV379" s="189"/>
      <c r="WW379" s="189"/>
      <c r="WX379" s="189"/>
      <c r="WY379" s="189"/>
      <c r="WZ379" s="189"/>
      <c r="XA379" s="189"/>
      <c r="XB379" s="189"/>
      <c r="XC379" s="189"/>
      <c r="XD379" s="189"/>
      <c r="XE379" s="189"/>
      <c r="XF379" s="189"/>
      <c r="XG379" s="189"/>
      <c r="XH379" s="189"/>
      <c r="XI379" s="189"/>
      <c r="XJ379" s="189"/>
      <c r="XK379" s="189"/>
      <c r="XL379" s="189"/>
      <c r="XM379" s="189"/>
      <c r="XN379" s="189"/>
      <c r="XO379" s="189"/>
      <c r="XP379" s="189"/>
      <c r="XQ379" s="189"/>
      <c r="XR379" s="189"/>
      <c r="XS379" s="189"/>
      <c r="XT379" s="189"/>
      <c r="XU379" s="189"/>
      <c r="XV379" s="189"/>
      <c r="XW379" s="189"/>
      <c r="XX379" s="189"/>
      <c r="XY379" s="189"/>
      <c r="XZ379" s="189"/>
      <c r="YA379" s="189"/>
      <c r="YB379" s="189"/>
      <c r="YC379" s="189"/>
      <c r="YD379" s="189"/>
      <c r="YE379" s="189"/>
      <c r="YF379" s="189"/>
      <c r="YG379" s="189"/>
      <c r="YH379" s="189"/>
      <c r="YI379" s="189"/>
      <c r="YJ379" s="189"/>
      <c r="YK379" s="189"/>
      <c r="YL379" s="189"/>
      <c r="YM379" s="189"/>
      <c r="YN379" s="189"/>
      <c r="YO379" s="189"/>
      <c r="YP379" s="189"/>
      <c r="YQ379" s="189"/>
      <c r="YR379" s="189"/>
      <c r="YS379" s="189"/>
      <c r="YT379" s="189"/>
      <c r="YU379" s="189"/>
      <c r="YV379" s="189"/>
      <c r="YW379" s="189"/>
      <c r="YX379" s="189"/>
      <c r="YY379" s="189"/>
      <c r="YZ379" s="189"/>
      <c r="ZA379" s="189"/>
      <c r="ZB379" s="189"/>
      <c r="ZC379" s="189"/>
      <c r="ZD379" s="189"/>
      <c r="ZE379" s="189"/>
      <c r="ZF379" s="189"/>
      <c r="ZG379" s="189"/>
      <c r="ZH379" s="189"/>
      <c r="ZI379" s="189"/>
      <c r="ZJ379" s="189"/>
      <c r="ZK379" s="189"/>
      <c r="ZL379" s="189"/>
      <c r="ZM379" s="189"/>
      <c r="ZN379" s="189"/>
      <c r="ZO379" s="189"/>
      <c r="ZP379" s="189"/>
      <c r="ZQ379" s="189"/>
      <c r="ZR379" s="189"/>
      <c r="ZS379" s="189"/>
      <c r="ZT379" s="189"/>
      <c r="ZU379" s="189"/>
      <c r="ZV379" s="189"/>
      <c r="ZW379" s="189"/>
      <c r="ZX379" s="189"/>
      <c r="ZY379" s="189"/>
      <c r="ZZ379" s="189"/>
      <c r="AAA379" s="189"/>
      <c r="AAB379" s="189"/>
      <c r="AAC379" s="189"/>
      <c r="AAD379" s="189"/>
      <c r="AAE379" s="189"/>
      <c r="AAF379" s="189"/>
      <c r="AAG379" s="189"/>
      <c r="AAH379" s="189"/>
      <c r="AAI379" s="189"/>
      <c r="AAJ379" s="189"/>
      <c r="AAK379" s="189"/>
      <c r="AAL379" s="189"/>
      <c r="AAM379" s="189"/>
      <c r="AAN379" s="189"/>
      <c r="AAO379" s="189"/>
      <c r="AAP379" s="189"/>
      <c r="AAQ379" s="189"/>
      <c r="AAR379" s="189"/>
      <c r="AAS379" s="189"/>
      <c r="AAT379" s="189"/>
      <c r="AAU379" s="189"/>
      <c r="AAV379" s="189"/>
      <c r="AAW379" s="189"/>
      <c r="AAX379" s="189"/>
      <c r="AAY379" s="189"/>
      <c r="AAZ379" s="189"/>
      <c r="ABA379" s="189"/>
      <c r="ABB379" s="189"/>
      <c r="ABC379" s="189"/>
      <c r="ABD379" s="189"/>
      <c r="ABE379" s="189"/>
      <c r="ABF379" s="189"/>
      <c r="ABG379" s="189"/>
      <c r="ABH379" s="189"/>
      <c r="ABI379" s="189"/>
      <c r="ABJ379" s="189"/>
      <c r="ABK379" s="189"/>
      <c r="ABL379" s="189"/>
      <c r="ABM379" s="189"/>
      <c r="ABN379" s="189"/>
      <c r="ABO379" s="189"/>
      <c r="ABP379" s="189"/>
      <c r="ABQ379" s="189"/>
      <c r="ABR379" s="189"/>
      <c r="ABS379" s="189"/>
      <c r="ABT379" s="189"/>
      <c r="ABU379" s="189"/>
      <c r="ABV379" s="189"/>
      <c r="ABW379" s="189"/>
      <c r="ABX379" s="189"/>
      <c r="ABY379" s="189"/>
      <c r="ABZ379" s="189"/>
      <c r="ACA379" s="189"/>
      <c r="ACB379" s="189"/>
      <c r="ACC379" s="189"/>
      <c r="ACD379" s="189"/>
      <c r="ACE379" s="189"/>
      <c r="ACF379" s="189"/>
      <c r="ACG379" s="189"/>
      <c r="ACH379" s="189"/>
      <c r="ACI379" s="189"/>
      <c r="ACJ379" s="189"/>
      <c r="ACK379" s="189"/>
      <c r="ACL379" s="189"/>
      <c r="ACM379" s="189"/>
      <c r="ACN379" s="189"/>
      <c r="ACO379" s="189"/>
      <c r="ACP379" s="189"/>
      <c r="ACQ379" s="189"/>
      <c r="ACR379" s="189"/>
      <c r="ACS379" s="189"/>
      <c r="ACT379" s="189"/>
      <c r="ACU379" s="189"/>
      <c r="ACV379" s="189"/>
      <c r="ACW379" s="189"/>
      <c r="ACX379" s="189"/>
      <c r="ACY379" s="189"/>
      <c r="ACZ379" s="189"/>
      <c r="ADA379" s="189"/>
      <c r="ADB379" s="189"/>
      <c r="ADC379" s="189"/>
      <c r="ADD379" s="189"/>
      <c r="ADE379" s="189"/>
      <c r="ADF379" s="189"/>
      <c r="ADG379" s="189"/>
      <c r="ADH379" s="189"/>
      <c r="ADI379" s="189"/>
      <c r="ADJ379" s="189"/>
      <c r="ADK379" s="189"/>
      <c r="ADL379" s="189"/>
      <c r="ADM379" s="189"/>
      <c r="ADN379" s="189"/>
      <c r="ADO379" s="189"/>
      <c r="ADP379" s="189"/>
      <c r="ADQ379" s="189"/>
      <c r="ADR379" s="189"/>
      <c r="ADS379" s="189"/>
      <c r="ADT379" s="189"/>
      <c r="ADU379" s="189"/>
      <c r="ADV379" s="189"/>
      <c r="ADW379" s="189"/>
      <c r="ADX379" s="189"/>
      <c r="ADY379" s="189"/>
      <c r="ADZ379" s="189"/>
      <c r="AEA379" s="189"/>
      <c r="AEB379" s="189"/>
      <c r="AEC379" s="189"/>
      <c r="AED379" s="189"/>
      <c r="AEE379" s="189"/>
      <c r="AEF379" s="189"/>
      <c r="AEG379" s="189"/>
      <c r="AEH379" s="189"/>
      <c r="AEI379" s="189"/>
      <c r="AEJ379" s="189"/>
      <c r="AEK379" s="189"/>
      <c r="AEL379" s="189"/>
      <c r="AEM379" s="189"/>
      <c r="AEN379" s="189"/>
      <c r="AEO379" s="189"/>
      <c r="AEP379" s="189"/>
      <c r="AEQ379" s="189"/>
      <c r="AER379" s="189"/>
      <c r="AES379" s="189"/>
      <c r="AET379" s="189"/>
      <c r="AEU379" s="189"/>
      <c r="AEV379" s="189"/>
      <c r="AEW379" s="189"/>
      <c r="AEX379" s="189"/>
      <c r="AEY379" s="189"/>
      <c r="AEZ379" s="189"/>
      <c r="AFA379" s="189"/>
      <c r="AFB379" s="189"/>
      <c r="AFC379" s="189"/>
      <c r="AFD379" s="189"/>
      <c r="AFE379" s="189"/>
      <c r="AFF379" s="189"/>
      <c r="AFG379" s="189"/>
      <c r="AFH379" s="189"/>
      <c r="AFI379" s="189"/>
      <c r="AFJ379" s="189"/>
      <c r="AFK379" s="189"/>
      <c r="AFL379" s="189"/>
      <c r="AFM379" s="189"/>
      <c r="AFN379" s="189"/>
      <c r="AFO379" s="189"/>
      <c r="AFP379" s="189"/>
      <c r="AFQ379" s="189"/>
      <c r="AFR379" s="189"/>
      <c r="AFS379" s="189"/>
      <c r="AFT379" s="189"/>
      <c r="AFU379" s="189"/>
      <c r="AFV379" s="189"/>
      <c r="AFW379" s="189"/>
      <c r="AFX379" s="189"/>
      <c r="AFY379" s="189"/>
      <c r="AFZ379" s="189"/>
      <c r="AGA379" s="189"/>
      <c r="AGB379" s="189"/>
      <c r="AGC379" s="189"/>
      <c r="AGD379" s="189"/>
      <c r="AGE379" s="189"/>
      <c r="AGF379" s="189"/>
      <c r="AGG379" s="189"/>
      <c r="AGH379" s="189"/>
      <c r="AGI379" s="189"/>
      <c r="AGJ379" s="189"/>
      <c r="AGK379" s="189"/>
      <c r="AGL379" s="189"/>
      <c r="AGM379" s="189"/>
      <c r="AGN379" s="189"/>
      <c r="AGO379" s="189"/>
      <c r="AGP379" s="189"/>
      <c r="AGQ379" s="189"/>
      <c r="AGR379" s="189"/>
      <c r="AGS379" s="189"/>
      <c r="AGT379" s="189"/>
      <c r="AGU379" s="189"/>
      <c r="AGV379" s="189"/>
      <c r="AGW379" s="189"/>
      <c r="AGX379" s="189"/>
      <c r="AGY379" s="189"/>
      <c r="AGZ379" s="189"/>
      <c r="AHA379" s="189"/>
      <c r="AHB379" s="189"/>
      <c r="AHC379" s="189"/>
      <c r="AHD379" s="189"/>
      <c r="AHE379" s="189"/>
      <c r="AHF379" s="189"/>
      <c r="AHG379" s="189"/>
      <c r="AHH379" s="189"/>
      <c r="AHI379" s="189"/>
      <c r="AHJ379" s="189"/>
      <c r="AHK379" s="189"/>
      <c r="AHL379" s="189"/>
      <c r="AHM379" s="189"/>
      <c r="AHN379" s="189"/>
      <c r="AHO379" s="189"/>
      <c r="AHP379" s="189"/>
      <c r="AHQ379" s="189"/>
      <c r="AHR379" s="189"/>
      <c r="AHS379" s="189"/>
      <c r="AHT379" s="189"/>
      <c r="AHU379" s="189"/>
      <c r="AHV379" s="189"/>
      <c r="AHW379" s="189"/>
      <c r="AHX379" s="189"/>
      <c r="AHY379" s="189"/>
      <c r="AHZ379" s="189"/>
      <c r="AIA379" s="189"/>
      <c r="AIB379" s="189"/>
      <c r="AIC379" s="189"/>
      <c r="AID379" s="189"/>
      <c r="AIE379" s="189"/>
      <c r="AIF379" s="189"/>
      <c r="AIG379" s="189"/>
      <c r="AIH379" s="189"/>
      <c r="AII379" s="189"/>
      <c r="AIJ379" s="189"/>
      <c r="AIK379" s="189"/>
      <c r="AIL379" s="189"/>
      <c r="AIM379" s="189"/>
      <c r="AIN379" s="189"/>
      <c r="AIO379" s="189"/>
      <c r="AIP379" s="189"/>
      <c r="AIQ379" s="189"/>
      <c r="AIR379" s="189"/>
      <c r="AIS379" s="189"/>
      <c r="AIT379" s="189"/>
      <c r="AIU379" s="189"/>
      <c r="AIV379" s="189"/>
      <c r="AIW379" s="189"/>
      <c r="AIX379" s="189"/>
      <c r="AIY379" s="189"/>
      <c r="AIZ379" s="189"/>
      <c r="AJA379" s="189"/>
      <c r="AJB379" s="189"/>
      <c r="AJC379" s="189"/>
      <c r="AJD379" s="189"/>
      <c r="AJE379" s="189"/>
      <c r="AJF379" s="189"/>
      <c r="AJG379" s="189"/>
      <c r="AJH379" s="189"/>
      <c r="AJI379" s="189"/>
      <c r="AJJ379" s="189"/>
      <c r="AJK379" s="189"/>
      <c r="AJL379" s="189"/>
      <c r="AJM379" s="189"/>
      <c r="AJN379" s="189"/>
      <c r="AJO379" s="189"/>
      <c r="AJP379" s="189"/>
      <c r="AJQ379" s="189"/>
      <c r="AJR379" s="189"/>
      <c r="AJS379" s="189"/>
      <c r="AJT379" s="189"/>
      <c r="AJU379" s="189"/>
      <c r="AJV379" s="189"/>
      <c r="AJW379" s="189"/>
      <c r="AJX379" s="189"/>
      <c r="AJY379" s="189"/>
      <c r="AJZ379" s="189"/>
      <c r="AKA379" s="189"/>
      <c r="AKB379" s="189"/>
      <c r="AKC379" s="189"/>
      <c r="AKD379" s="189"/>
      <c r="AKE379" s="189"/>
      <c r="AKF379" s="189"/>
      <c r="AKG379" s="189"/>
      <c r="AKH379" s="189"/>
      <c r="AKI379" s="189"/>
      <c r="AKJ379" s="189"/>
      <c r="AKK379" s="189"/>
      <c r="AKL379" s="189"/>
      <c r="AKM379" s="189"/>
      <c r="AKN379" s="189"/>
      <c r="AKO379" s="189"/>
      <c r="AKP379" s="189"/>
      <c r="AKQ379" s="189"/>
      <c r="AKR379" s="189"/>
      <c r="AKS379" s="189"/>
      <c r="AKT379" s="189"/>
      <c r="AKU379" s="189"/>
      <c r="AKV379" s="189"/>
      <c r="AKW379" s="189"/>
      <c r="AKX379" s="189"/>
      <c r="AKY379" s="189"/>
      <c r="AKZ379" s="189"/>
      <c r="ALA379" s="189"/>
      <c r="ALB379" s="189"/>
      <c r="ALC379" s="189"/>
      <c r="ALD379" s="189"/>
      <c r="ALE379" s="189"/>
      <c r="ALF379" s="189"/>
      <c r="ALG379" s="189"/>
      <c r="ALH379" s="189"/>
      <c r="ALI379" s="189"/>
      <c r="ALJ379" s="189"/>
      <c r="ALK379" s="189"/>
      <c r="ALL379" s="189"/>
      <c r="ALM379" s="189"/>
      <c r="ALN379" s="189"/>
      <c r="ALO379" s="189"/>
      <c r="ALP379" s="189"/>
      <c r="ALQ379" s="189"/>
      <c r="ALR379" s="189"/>
      <c r="ALS379" s="189"/>
      <c r="ALT379" s="189"/>
      <c r="ALU379" s="189"/>
      <c r="ALV379" s="189"/>
      <c r="ALW379" s="189"/>
      <c r="ALX379" s="189"/>
      <c r="ALY379" s="189"/>
      <c r="ALZ379" s="189"/>
      <c r="AMA379" s="189"/>
      <c r="AMB379" s="189"/>
      <c r="AMC379" s="189"/>
      <c r="AMD379" s="189"/>
      <c r="AME379" s="189"/>
      <c r="AMF379" s="189"/>
      <c r="AMG379" s="189"/>
      <c r="AMH379" s="189"/>
      <c r="AMI379" s="189"/>
      <c r="AMJ379" s="189"/>
    </row>
    <row r="380" s="226" customFormat="true" ht="24" hidden="false" customHeight="true" outlineLevel="0" collapsed="false">
      <c r="A380" s="184"/>
      <c r="B380" s="191"/>
      <c r="C380" s="183"/>
      <c r="D380" s="184"/>
      <c r="E380" s="184" t="s">
        <v>1669</v>
      </c>
      <c r="F380" s="183" t="s">
        <v>1129</v>
      </c>
      <c r="G380" s="186" t="s">
        <v>1795</v>
      </c>
      <c r="H380" s="184" t="n">
        <v>1</v>
      </c>
      <c r="I380" s="186" t="s">
        <v>605</v>
      </c>
      <c r="J380" s="187" t="s">
        <v>6</v>
      </c>
      <c r="K380" s="185" t="s">
        <v>1796</v>
      </c>
      <c r="L380" s="186" t="str">
        <f aca="false">VLOOKUP(K380,CódigosRetorno!$A$2:$B$1795,2,FALSE())</f>
        <v>El XML no contiene el tag TaxScheme Name de impuestos globales</v>
      </c>
      <c r="M380" s="184" t="s">
        <v>8</v>
      </c>
      <c r="N380" s="188"/>
      <c r="O380" s="189"/>
      <c r="P380" s="189"/>
      <c r="Q380" s="189"/>
      <c r="R380" s="189"/>
      <c r="S380" s="189"/>
      <c r="T380" s="189"/>
      <c r="U380" s="189"/>
      <c r="V380" s="189"/>
      <c r="W380" s="189"/>
      <c r="X380" s="189"/>
      <c r="Y380" s="189"/>
      <c r="Z380" s="189"/>
      <c r="AA380" s="189"/>
      <c r="AB380" s="189"/>
      <c r="AC380" s="189"/>
      <c r="AD380" s="189"/>
      <c r="AE380" s="189"/>
      <c r="AF380" s="189"/>
      <c r="AG380" s="189"/>
      <c r="AH380" s="189"/>
      <c r="AI380" s="189"/>
      <c r="AJ380" s="189"/>
      <c r="AK380" s="189"/>
      <c r="AL380" s="189"/>
      <c r="AM380" s="189"/>
      <c r="AN380" s="189"/>
      <c r="AO380" s="189"/>
      <c r="AP380" s="189"/>
      <c r="AQ380" s="189"/>
      <c r="AR380" s="189"/>
      <c r="AS380" s="189"/>
      <c r="AT380" s="189"/>
      <c r="AU380" s="189"/>
      <c r="AV380" s="189"/>
      <c r="AW380" s="189"/>
      <c r="AX380" s="189"/>
      <c r="AY380" s="189"/>
      <c r="AZ380" s="189"/>
      <c r="BA380" s="189"/>
      <c r="BB380" s="189"/>
      <c r="BC380" s="189"/>
      <c r="BD380" s="189"/>
      <c r="BE380" s="189"/>
      <c r="BF380" s="189"/>
      <c r="BG380" s="189"/>
      <c r="BH380" s="189"/>
      <c r="BI380" s="189"/>
      <c r="BJ380" s="189"/>
      <c r="BK380" s="189"/>
      <c r="BL380" s="189"/>
      <c r="BM380" s="189"/>
      <c r="BN380" s="189"/>
      <c r="BO380" s="189"/>
      <c r="BP380" s="189"/>
      <c r="BQ380" s="189"/>
      <c r="BR380" s="189"/>
      <c r="BS380" s="189"/>
      <c r="BT380" s="189"/>
      <c r="BU380" s="189"/>
      <c r="BV380" s="189"/>
      <c r="BW380" s="189"/>
      <c r="BX380" s="189"/>
      <c r="BY380" s="189"/>
      <c r="BZ380" s="189"/>
      <c r="CA380" s="189"/>
      <c r="CB380" s="189"/>
      <c r="CC380" s="189"/>
      <c r="CD380" s="189"/>
      <c r="CE380" s="189"/>
      <c r="CF380" s="189"/>
      <c r="CG380" s="189"/>
      <c r="CH380" s="189"/>
      <c r="CI380" s="189"/>
      <c r="CJ380" s="189"/>
      <c r="CK380" s="189"/>
      <c r="CL380" s="189"/>
      <c r="CM380" s="189"/>
      <c r="CN380" s="189"/>
      <c r="CO380" s="189"/>
      <c r="CP380" s="189"/>
      <c r="CQ380" s="189"/>
      <c r="CR380" s="189"/>
      <c r="CS380" s="189"/>
      <c r="CT380" s="189"/>
      <c r="CU380" s="189"/>
      <c r="CV380" s="189"/>
      <c r="CW380" s="189"/>
      <c r="CX380" s="189"/>
      <c r="CY380" s="189"/>
      <c r="CZ380" s="189"/>
      <c r="DA380" s="189"/>
      <c r="DB380" s="189"/>
      <c r="DC380" s="189"/>
      <c r="DD380" s="189"/>
      <c r="DE380" s="189"/>
      <c r="DF380" s="189"/>
      <c r="DG380" s="189"/>
      <c r="DH380" s="189"/>
      <c r="DI380" s="189"/>
      <c r="DJ380" s="189"/>
      <c r="DK380" s="189"/>
      <c r="DL380" s="189"/>
      <c r="DM380" s="189"/>
      <c r="DN380" s="189"/>
      <c r="DO380" s="189"/>
      <c r="DP380" s="189"/>
      <c r="DQ380" s="189"/>
      <c r="DR380" s="189"/>
      <c r="DS380" s="189"/>
      <c r="DT380" s="189"/>
      <c r="DU380" s="189"/>
      <c r="DV380" s="189"/>
      <c r="DW380" s="189"/>
      <c r="DX380" s="189"/>
      <c r="DY380" s="189"/>
      <c r="DZ380" s="189"/>
      <c r="EA380" s="189"/>
      <c r="EB380" s="189"/>
      <c r="EC380" s="189"/>
      <c r="ED380" s="189"/>
      <c r="EE380" s="189"/>
      <c r="EF380" s="189"/>
      <c r="EG380" s="189"/>
      <c r="EH380" s="189"/>
      <c r="EI380" s="189"/>
      <c r="EJ380" s="189"/>
      <c r="EK380" s="189"/>
      <c r="EL380" s="189"/>
      <c r="EM380" s="189"/>
      <c r="EN380" s="189"/>
      <c r="EO380" s="189"/>
      <c r="EP380" s="189"/>
      <c r="EQ380" s="189"/>
      <c r="ER380" s="189"/>
      <c r="ES380" s="189"/>
      <c r="ET380" s="189"/>
      <c r="EU380" s="189"/>
      <c r="EV380" s="189"/>
      <c r="EW380" s="189"/>
      <c r="EX380" s="189"/>
      <c r="EY380" s="189"/>
      <c r="EZ380" s="189"/>
      <c r="FA380" s="189"/>
      <c r="FB380" s="189"/>
      <c r="FC380" s="189"/>
      <c r="FD380" s="189"/>
      <c r="FE380" s="189"/>
      <c r="FF380" s="189"/>
      <c r="FG380" s="189"/>
      <c r="FH380" s="189"/>
      <c r="FI380" s="189"/>
      <c r="FJ380" s="189"/>
      <c r="FK380" s="189"/>
      <c r="FL380" s="189"/>
      <c r="FM380" s="189"/>
      <c r="FN380" s="189"/>
      <c r="FO380" s="189"/>
      <c r="FP380" s="189"/>
      <c r="FQ380" s="189"/>
      <c r="FR380" s="189"/>
      <c r="FS380" s="189"/>
      <c r="FT380" s="189"/>
      <c r="FU380" s="189"/>
      <c r="FV380" s="189"/>
      <c r="FW380" s="189"/>
      <c r="FX380" s="189"/>
      <c r="FY380" s="189"/>
      <c r="FZ380" s="189"/>
      <c r="GA380" s="189"/>
      <c r="GB380" s="189"/>
      <c r="GC380" s="189"/>
      <c r="GD380" s="189"/>
      <c r="GE380" s="189"/>
      <c r="GF380" s="189"/>
      <c r="GG380" s="189"/>
      <c r="GH380" s="189"/>
      <c r="GI380" s="189"/>
      <c r="GJ380" s="189"/>
      <c r="GK380" s="189"/>
      <c r="GL380" s="189"/>
      <c r="GM380" s="189"/>
      <c r="GN380" s="189"/>
      <c r="GO380" s="189"/>
      <c r="GP380" s="189"/>
      <c r="GQ380" s="189"/>
      <c r="GR380" s="189"/>
      <c r="GS380" s="189"/>
      <c r="GT380" s="189"/>
      <c r="GU380" s="189"/>
      <c r="GV380" s="189"/>
      <c r="GW380" s="189"/>
      <c r="GX380" s="189"/>
      <c r="GY380" s="189"/>
      <c r="GZ380" s="189"/>
      <c r="HA380" s="189"/>
      <c r="HB380" s="189"/>
      <c r="HC380" s="189"/>
      <c r="HD380" s="189"/>
      <c r="HE380" s="189"/>
      <c r="HF380" s="189"/>
      <c r="HG380" s="189"/>
      <c r="HH380" s="189"/>
      <c r="HI380" s="189"/>
      <c r="HJ380" s="189"/>
      <c r="HK380" s="189"/>
      <c r="HL380" s="189"/>
      <c r="HM380" s="189"/>
      <c r="HN380" s="189"/>
      <c r="HO380" s="189"/>
      <c r="HP380" s="189"/>
      <c r="HQ380" s="189"/>
      <c r="HR380" s="189"/>
      <c r="HS380" s="189"/>
      <c r="HT380" s="189"/>
      <c r="HU380" s="189"/>
      <c r="HV380" s="189"/>
      <c r="HW380" s="189"/>
      <c r="HX380" s="189"/>
      <c r="HY380" s="189"/>
      <c r="HZ380" s="189"/>
      <c r="IA380" s="189"/>
      <c r="IB380" s="189"/>
      <c r="IC380" s="189"/>
      <c r="ID380" s="189"/>
      <c r="IE380" s="189"/>
      <c r="IF380" s="189"/>
      <c r="IG380" s="189"/>
      <c r="IH380" s="189"/>
      <c r="II380" s="189"/>
      <c r="IJ380" s="189"/>
      <c r="IK380" s="189"/>
      <c r="IL380" s="189"/>
      <c r="IM380" s="189"/>
      <c r="IN380" s="189"/>
      <c r="IO380" s="189"/>
      <c r="IP380" s="189"/>
      <c r="IQ380" s="189"/>
      <c r="IR380" s="189"/>
      <c r="IS380" s="189"/>
      <c r="IT380" s="189"/>
      <c r="IU380" s="189"/>
      <c r="IV380" s="189"/>
      <c r="IW380" s="189"/>
      <c r="IX380" s="189"/>
      <c r="IY380" s="189"/>
      <c r="IZ380" s="189"/>
      <c r="JA380" s="189"/>
      <c r="JB380" s="189"/>
      <c r="JC380" s="189"/>
      <c r="JD380" s="189"/>
      <c r="JE380" s="189"/>
      <c r="JF380" s="189"/>
      <c r="JG380" s="189"/>
      <c r="JH380" s="189"/>
      <c r="JI380" s="189"/>
      <c r="JJ380" s="189"/>
      <c r="JK380" s="189"/>
      <c r="JL380" s="189"/>
      <c r="JM380" s="189"/>
      <c r="JN380" s="189"/>
      <c r="JO380" s="189"/>
      <c r="JP380" s="189"/>
      <c r="JQ380" s="189"/>
      <c r="JR380" s="189"/>
      <c r="JS380" s="189"/>
      <c r="JT380" s="189"/>
      <c r="JU380" s="189"/>
      <c r="JV380" s="189"/>
      <c r="JW380" s="189"/>
      <c r="JX380" s="189"/>
      <c r="JY380" s="189"/>
      <c r="JZ380" s="189"/>
      <c r="KA380" s="189"/>
      <c r="KB380" s="189"/>
      <c r="KC380" s="189"/>
      <c r="KD380" s="189"/>
      <c r="KE380" s="189"/>
      <c r="KF380" s="189"/>
      <c r="KG380" s="189"/>
      <c r="KH380" s="189"/>
      <c r="KI380" s="189"/>
      <c r="KJ380" s="189"/>
      <c r="KK380" s="189"/>
      <c r="KL380" s="189"/>
      <c r="KM380" s="189"/>
      <c r="KN380" s="189"/>
      <c r="KO380" s="189"/>
      <c r="KP380" s="189"/>
      <c r="KQ380" s="189"/>
      <c r="KR380" s="189"/>
      <c r="KS380" s="189"/>
      <c r="KT380" s="189"/>
      <c r="KU380" s="189"/>
      <c r="KV380" s="189"/>
      <c r="KW380" s="189"/>
      <c r="KX380" s="189"/>
      <c r="KY380" s="189"/>
      <c r="KZ380" s="189"/>
      <c r="LA380" s="189"/>
      <c r="LB380" s="189"/>
      <c r="LC380" s="189"/>
      <c r="LD380" s="189"/>
      <c r="LE380" s="189"/>
      <c r="LF380" s="189"/>
      <c r="LG380" s="189"/>
      <c r="LH380" s="189"/>
      <c r="LI380" s="189"/>
      <c r="LJ380" s="189"/>
      <c r="LK380" s="189"/>
      <c r="LL380" s="189"/>
      <c r="LM380" s="189"/>
      <c r="LN380" s="189"/>
      <c r="LO380" s="189"/>
      <c r="LP380" s="189"/>
      <c r="LQ380" s="189"/>
      <c r="LR380" s="189"/>
      <c r="LS380" s="189"/>
      <c r="LT380" s="189"/>
      <c r="LU380" s="189"/>
      <c r="LV380" s="189"/>
      <c r="LW380" s="189"/>
      <c r="LX380" s="189"/>
      <c r="LY380" s="189"/>
      <c r="LZ380" s="189"/>
      <c r="MA380" s="189"/>
      <c r="MB380" s="189"/>
      <c r="MC380" s="189"/>
      <c r="MD380" s="189"/>
      <c r="ME380" s="189"/>
      <c r="MF380" s="189"/>
      <c r="MG380" s="189"/>
      <c r="MH380" s="189"/>
      <c r="MI380" s="189"/>
      <c r="MJ380" s="189"/>
      <c r="MK380" s="189"/>
      <c r="ML380" s="189"/>
      <c r="MM380" s="189"/>
      <c r="MN380" s="189"/>
      <c r="MO380" s="189"/>
      <c r="MP380" s="189"/>
      <c r="MQ380" s="189"/>
      <c r="MR380" s="189"/>
      <c r="MS380" s="189"/>
      <c r="MT380" s="189"/>
      <c r="MU380" s="189"/>
      <c r="MV380" s="189"/>
      <c r="MW380" s="189"/>
      <c r="MX380" s="189"/>
      <c r="MY380" s="189"/>
      <c r="MZ380" s="189"/>
      <c r="NA380" s="189"/>
      <c r="NB380" s="189"/>
      <c r="NC380" s="189"/>
      <c r="ND380" s="189"/>
      <c r="NE380" s="189"/>
      <c r="NF380" s="189"/>
      <c r="NG380" s="189"/>
      <c r="NH380" s="189"/>
      <c r="NI380" s="189"/>
      <c r="NJ380" s="189"/>
      <c r="NK380" s="189"/>
      <c r="NL380" s="189"/>
      <c r="NM380" s="189"/>
      <c r="NN380" s="189"/>
      <c r="NO380" s="189"/>
      <c r="NP380" s="189"/>
      <c r="NQ380" s="189"/>
      <c r="NR380" s="189"/>
      <c r="NS380" s="189"/>
      <c r="NT380" s="189"/>
      <c r="NU380" s="189"/>
      <c r="NV380" s="189"/>
      <c r="NW380" s="189"/>
      <c r="NX380" s="189"/>
      <c r="NY380" s="189"/>
      <c r="NZ380" s="189"/>
      <c r="OA380" s="189"/>
      <c r="OB380" s="189"/>
      <c r="OC380" s="189"/>
      <c r="OD380" s="189"/>
      <c r="OE380" s="189"/>
      <c r="OF380" s="189"/>
      <c r="OG380" s="189"/>
      <c r="OH380" s="189"/>
      <c r="OI380" s="189"/>
      <c r="OJ380" s="189"/>
      <c r="OK380" s="189"/>
      <c r="OL380" s="189"/>
      <c r="OM380" s="189"/>
      <c r="ON380" s="189"/>
      <c r="OO380" s="189"/>
      <c r="OP380" s="189"/>
      <c r="OQ380" s="189"/>
      <c r="OR380" s="189"/>
      <c r="OS380" s="189"/>
      <c r="OT380" s="189"/>
      <c r="OU380" s="189"/>
      <c r="OV380" s="189"/>
      <c r="OW380" s="189"/>
      <c r="OX380" s="189"/>
      <c r="OY380" s="189"/>
      <c r="OZ380" s="189"/>
      <c r="PA380" s="189"/>
      <c r="PB380" s="189"/>
      <c r="PC380" s="189"/>
      <c r="PD380" s="189"/>
      <c r="PE380" s="189"/>
      <c r="PF380" s="189"/>
      <c r="PG380" s="189"/>
      <c r="PH380" s="189"/>
      <c r="PI380" s="189"/>
      <c r="PJ380" s="189"/>
      <c r="PK380" s="189"/>
      <c r="PL380" s="189"/>
      <c r="PM380" s="189"/>
      <c r="PN380" s="189"/>
      <c r="PO380" s="189"/>
      <c r="PP380" s="189"/>
      <c r="PQ380" s="189"/>
      <c r="PR380" s="189"/>
      <c r="PS380" s="189"/>
      <c r="PT380" s="189"/>
      <c r="PU380" s="189"/>
      <c r="PV380" s="189"/>
      <c r="PW380" s="189"/>
      <c r="PX380" s="189"/>
      <c r="PY380" s="189"/>
      <c r="PZ380" s="189"/>
      <c r="QA380" s="189"/>
      <c r="QB380" s="189"/>
      <c r="QC380" s="189"/>
      <c r="QD380" s="189"/>
      <c r="QE380" s="189"/>
      <c r="QF380" s="189"/>
      <c r="QG380" s="189"/>
      <c r="QH380" s="189"/>
      <c r="QI380" s="189"/>
      <c r="QJ380" s="189"/>
      <c r="QK380" s="189"/>
      <c r="QL380" s="189"/>
      <c r="QM380" s="189"/>
      <c r="QN380" s="189"/>
      <c r="QO380" s="189"/>
      <c r="QP380" s="189"/>
      <c r="QQ380" s="189"/>
      <c r="QR380" s="189"/>
      <c r="QS380" s="189"/>
      <c r="QT380" s="189"/>
      <c r="QU380" s="189"/>
      <c r="QV380" s="189"/>
      <c r="QW380" s="189"/>
      <c r="QX380" s="189"/>
      <c r="QY380" s="189"/>
      <c r="QZ380" s="189"/>
      <c r="RA380" s="189"/>
      <c r="RB380" s="189"/>
      <c r="RC380" s="189"/>
      <c r="RD380" s="189"/>
      <c r="RE380" s="189"/>
      <c r="RF380" s="189"/>
      <c r="RG380" s="189"/>
      <c r="RH380" s="189"/>
      <c r="RI380" s="189"/>
      <c r="RJ380" s="189"/>
      <c r="RK380" s="189"/>
      <c r="RL380" s="189"/>
      <c r="RM380" s="189"/>
      <c r="RN380" s="189"/>
      <c r="RO380" s="189"/>
      <c r="RP380" s="189"/>
      <c r="RQ380" s="189"/>
      <c r="RR380" s="189"/>
      <c r="RS380" s="189"/>
      <c r="RT380" s="189"/>
      <c r="RU380" s="189"/>
      <c r="RV380" s="189"/>
      <c r="RW380" s="189"/>
      <c r="RX380" s="189"/>
      <c r="RY380" s="189"/>
      <c r="RZ380" s="189"/>
      <c r="SA380" s="189"/>
      <c r="SB380" s="189"/>
      <c r="SC380" s="189"/>
      <c r="SD380" s="189"/>
      <c r="SE380" s="189"/>
      <c r="SF380" s="189"/>
      <c r="SG380" s="189"/>
      <c r="SH380" s="189"/>
      <c r="SI380" s="189"/>
      <c r="SJ380" s="189"/>
      <c r="SK380" s="189"/>
      <c r="SL380" s="189"/>
      <c r="SM380" s="189"/>
      <c r="SN380" s="189"/>
      <c r="SO380" s="189"/>
      <c r="SP380" s="189"/>
      <c r="SQ380" s="189"/>
      <c r="SR380" s="189"/>
      <c r="SS380" s="189"/>
      <c r="ST380" s="189"/>
      <c r="SU380" s="189"/>
      <c r="SV380" s="189"/>
      <c r="SW380" s="189"/>
      <c r="SX380" s="189"/>
      <c r="SY380" s="189"/>
      <c r="SZ380" s="189"/>
      <c r="TA380" s="189"/>
      <c r="TB380" s="189"/>
      <c r="TC380" s="189"/>
      <c r="TD380" s="189"/>
      <c r="TE380" s="189"/>
      <c r="TF380" s="189"/>
      <c r="TG380" s="189"/>
      <c r="TH380" s="189"/>
      <c r="TI380" s="189"/>
      <c r="TJ380" s="189"/>
      <c r="TK380" s="189"/>
      <c r="TL380" s="189"/>
      <c r="TM380" s="189"/>
      <c r="TN380" s="189"/>
      <c r="TO380" s="189"/>
      <c r="TP380" s="189"/>
      <c r="TQ380" s="189"/>
      <c r="TR380" s="189"/>
      <c r="TS380" s="189"/>
      <c r="TT380" s="189"/>
      <c r="TU380" s="189"/>
      <c r="TV380" s="189"/>
      <c r="TW380" s="189"/>
      <c r="TX380" s="189"/>
      <c r="TY380" s="189"/>
      <c r="TZ380" s="189"/>
      <c r="UA380" s="189"/>
      <c r="UB380" s="189"/>
      <c r="UC380" s="189"/>
      <c r="UD380" s="189"/>
      <c r="UE380" s="189"/>
      <c r="UF380" s="189"/>
      <c r="UG380" s="189"/>
      <c r="UH380" s="189"/>
      <c r="UI380" s="189"/>
      <c r="UJ380" s="189"/>
      <c r="UK380" s="189"/>
      <c r="UL380" s="189"/>
      <c r="UM380" s="189"/>
      <c r="UN380" s="189"/>
      <c r="UO380" s="189"/>
      <c r="UP380" s="189"/>
      <c r="UQ380" s="189"/>
      <c r="UR380" s="189"/>
      <c r="US380" s="189"/>
      <c r="UT380" s="189"/>
      <c r="UU380" s="189"/>
      <c r="UV380" s="189"/>
      <c r="UW380" s="189"/>
      <c r="UX380" s="189"/>
      <c r="UY380" s="189"/>
      <c r="UZ380" s="189"/>
      <c r="VA380" s="189"/>
      <c r="VB380" s="189"/>
      <c r="VC380" s="189"/>
      <c r="VD380" s="189"/>
      <c r="VE380" s="189"/>
      <c r="VF380" s="189"/>
      <c r="VG380" s="189"/>
      <c r="VH380" s="189"/>
      <c r="VI380" s="189"/>
      <c r="VJ380" s="189"/>
      <c r="VK380" s="189"/>
      <c r="VL380" s="189"/>
      <c r="VM380" s="189"/>
      <c r="VN380" s="189"/>
      <c r="VO380" s="189"/>
      <c r="VP380" s="189"/>
      <c r="VQ380" s="189"/>
      <c r="VR380" s="189"/>
      <c r="VS380" s="189"/>
      <c r="VT380" s="189"/>
      <c r="VU380" s="189"/>
      <c r="VV380" s="189"/>
      <c r="VW380" s="189"/>
      <c r="VX380" s="189"/>
      <c r="VY380" s="189"/>
      <c r="VZ380" s="189"/>
      <c r="WA380" s="189"/>
      <c r="WB380" s="189"/>
      <c r="WC380" s="189"/>
      <c r="WD380" s="189"/>
      <c r="WE380" s="189"/>
      <c r="WF380" s="189"/>
      <c r="WG380" s="189"/>
      <c r="WH380" s="189"/>
      <c r="WI380" s="189"/>
      <c r="WJ380" s="189"/>
      <c r="WK380" s="189"/>
      <c r="WL380" s="189"/>
      <c r="WM380" s="189"/>
      <c r="WN380" s="189"/>
      <c r="WO380" s="189"/>
      <c r="WP380" s="189"/>
      <c r="WQ380" s="189"/>
      <c r="WR380" s="189"/>
      <c r="WS380" s="189"/>
      <c r="WT380" s="189"/>
      <c r="WU380" s="189"/>
      <c r="WV380" s="189"/>
      <c r="WW380" s="189"/>
      <c r="WX380" s="189"/>
      <c r="WY380" s="189"/>
      <c r="WZ380" s="189"/>
      <c r="XA380" s="189"/>
      <c r="XB380" s="189"/>
      <c r="XC380" s="189"/>
      <c r="XD380" s="189"/>
      <c r="XE380" s="189"/>
      <c r="XF380" s="189"/>
      <c r="XG380" s="189"/>
      <c r="XH380" s="189"/>
      <c r="XI380" s="189"/>
      <c r="XJ380" s="189"/>
      <c r="XK380" s="189"/>
      <c r="XL380" s="189"/>
      <c r="XM380" s="189"/>
      <c r="XN380" s="189"/>
      <c r="XO380" s="189"/>
      <c r="XP380" s="189"/>
      <c r="XQ380" s="189"/>
      <c r="XR380" s="189"/>
      <c r="XS380" s="189"/>
      <c r="XT380" s="189"/>
      <c r="XU380" s="189"/>
      <c r="XV380" s="189"/>
      <c r="XW380" s="189"/>
      <c r="XX380" s="189"/>
      <c r="XY380" s="189"/>
      <c r="XZ380" s="189"/>
      <c r="YA380" s="189"/>
      <c r="YB380" s="189"/>
      <c r="YC380" s="189"/>
      <c r="YD380" s="189"/>
      <c r="YE380" s="189"/>
      <c r="YF380" s="189"/>
      <c r="YG380" s="189"/>
      <c r="YH380" s="189"/>
      <c r="YI380" s="189"/>
      <c r="YJ380" s="189"/>
      <c r="YK380" s="189"/>
      <c r="YL380" s="189"/>
      <c r="YM380" s="189"/>
      <c r="YN380" s="189"/>
      <c r="YO380" s="189"/>
      <c r="YP380" s="189"/>
      <c r="YQ380" s="189"/>
      <c r="YR380" s="189"/>
      <c r="YS380" s="189"/>
      <c r="YT380" s="189"/>
      <c r="YU380" s="189"/>
      <c r="YV380" s="189"/>
      <c r="YW380" s="189"/>
      <c r="YX380" s="189"/>
      <c r="YY380" s="189"/>
      <c r="YZ380" s="189"/>
      <c r="ZA380" s="189"/>
      <c r="ZB380" s="189"/>
      <c r="ZC380" s="189"/>
      <c r="ZD380" s="189"/>
      <c r="ZE380" s="189"/>
      <c r="ZF380" s="189"/>
      <c r="ZG380" s="189"/>
      <c r="ZH380" s="189"/>
      <c r="ZI380" s="189"/>
      <c r="ZJ380" s="189"/>
      <c r="ZK380" s="189"/>
      <c r="ZL380" s="189"/>
      <c r="ZM380" s="189"/>
      <c r="ZN380" s="189"/>
      <c r="ZO380" s="189"/>
      <c r="ZP380" s="189"/>
      <c r="ZQ380" s="189"/>
      <c r="ZR380" s="189"/>
      <c r="ZS380" s="189"/>
      <c r="ZT380" s="189"/>
      <c r="ZU380" s="189"/>
      <c r="ZV380" s="189"/>
      <c r="ZW380" s="189"/>
      <c r="ZX380" s="189"/>
      <c r="ZY380" s="189"/>
      <c r="ZZ380" s="189"/>
      <c r="AAA380" s="189"/>
      <c r="AAB380" s="189"/>
      <c r="AAC380" s="189"/>
      <c r="AAD380" s="189"/>
      <c r="AAE380" s="189"/>
      <c r="AAF380" s="189"/>
      <c r="AAG380" s="189"/>
      <c r="AAH380" s="189"/>
      <c r="AAI380" s="189"/>
      <c r="AAJ380" s="189"/>
      <c r="AAK380" s="189"/>
      <c r="AAL380" s="189"/>
      <c r="AAM380" s="189"/>
      <c r="AAN380" s="189"/>
      <c r="AAO380" s="189"/>
      <c r="AAP380" s="189"/>
      <c r="AAQ380" s="189"/>
      <c r="AAR380" s="189"/>
      <c r="AAS380" s="189"/>
      <c r="AAT380" s="189"/>
      <c r="AAU380" s="189"/>
      <c r="AAV380" s="189"/>
      <c r="AAW380" s="189"/>
      <c r="AAX380" s="189"/>
      <c r="AAY380" s="189"/>
      <c r="AAZ380" s="189"/>
      <c r="ABA380" s="189"/>
      <c r="ABB380" s="189"/>
      <c r="ABC380" s="189"/>
      <c r="ABD380" s="189"/>
      <c r="ABE380" s="189"/>
      <c r="ABF380" s="189"/>
      <c r="ABG380" s="189"/>
      <c r="ABH380" s="189"/>
      <c r="ABI380" s="189"/>
      <c r="ABJ380" s="189"/>
      <c r="ABK380" s="189"/>
      <c r="ABL380" s="189"/>
      <c r="ABM380" s="189"/>
      <c r="ABN380" s="189"/>
      <c r="ABO380" s="189"/>
      <c r="ABP380" s="189"/>
      <c r="ABQ380" s="189"/>
      <c r="ABR380" s="189"/>
      <c r="ABS380" s="189"/>
      <c r="ABT380" s="189"/>
      <c r="ABU380" s="189"/>
      <c r="ABV380" s="189"/>
      <c r="ABW380" s="189"/>
      <c r="ABX380" s="189"/>
      <c r="ABY380" s="189"/>
      <c r="ABZ380" s="189"/>
      <c r="ACA380" s="189"/>
      <c r="ACB380" s="189"/>
      <c r="ACC380" s="189"/>
      <c r="ACD380" s="189"/>
      <c r="ACE380" s="189"/>
      <c r="ACF380" s="189"/>
      <c r="ACG380" s="189"/>
      <c r="ACH380" s="189"/>
      <c r="ACI380" s="189"/>
      <c r="ACJ380" s="189"/>
      <c r="ACK380" s="189"/>
      <c r="ACL380" s="189"/>
      <c r="ACM380" s="189"/>
      <c r="ACN380" s="189"/>
      <c r="ACO380" s="189"/>
      <c r="ACP380" s="189"/>
      <c r="ACQ380" s="189"/>
      <c r="ACR380" s="189"/>
      <c r="ACS380" s="189"/>
      <c r="ACT380" s="189"/>
      <c r="ACU380" s="189"/>
      <c r="ACV380" s="189"/>
      <c r="ACW380" s="189"/>
      <c r="ACX380" s="189"/>
      <c r="ACY380" s="189"/>
      <c r="ACZ380" s="189"/>
      <c r="ADA380" s="189"/>
      <c r="ADB380" s="189"/>
      <c r="ADC380" s="189"/>
      <c r="ADD380" s="189"/>
      <c r="ADE380" s="189"/>
      <c r="ADF380" s="189"/>
      <c r="ADG380" s="189"/>
      <c r="ADH380" s="189"/>
      <c r="ADI380" s="189"/>
      <c r="ADJ380" s="189"/>
      <c r="ADK380" s="189"/>
      <c r="ADL380" s="189"/>
      <c r="ADM380" s="189"/>
      <c r="ADN380" s="189"/>
      <c r="ADO380" s="189"/>
      <c r="ADP380" s="189"/>
      <c r="ADQ380" s="189"/>
      <c r="ADR380" s="189"/>
      <c r="ADS380" s="189"/>
      <c r="ADT380" s="189"/>
      <c r="ADU380" s="189"/>
      <c r="ADV380" s="189"/>
      <c r="ADW380" s="189"/>
      <c r="ADX380" s="189"/>
      <c r="ADY380" s="189"/>
      <c r="ADZ380" s="189"/>
      <c r="AEA380" s="189"/>
      <c r="AEB380" s="189"/>
      <c r="AEC380" s="189"/>
      <c r="AED380" s="189"/>
      <c r="AEE380" s="189"/>
      <c r="AEF380" s="189"/>
      <c r="AEG380" s="189"/>
      <c r="AEH380" s="189"/>
      <c r="AEI380" s="189"/>
      <c r="AEJ380" s="189"/>
      <c r="AEK380" s="189"/>
      <c r="AEL380" s="189"/>
      <c r="AEM380" s="189"/>
      <c r="AEN380" s="189"/>
      <c r="AEO380" s="189"/>
      <c r="AEP380" s="189"/>
      <c r="AEQ380" s="189"/>
      <c r="AER380" s="189"/>
      <c r="AES380" s="189"/>
      <c r="AET380" s="189"/>
      <c r="AEU380" s="189"/>
      <c r="AEV380" s="189"/>
      <c r="AEW380" s="189"/>
      <c r="AEX380" s="189"/>
      <c r="AEY380" s="189"/>
      <c r="AEZ380" s="189"/>
      <c r="AFA380" s="189"/>
      <c r="AFB380" s="189"/>
      <c r="AFC380" s="189"/>
      <c r="AFD380" s="189"/>
      <c r="AFE380" s="189"/>
      <c r="AFF380" s="189"/>
      <c r="AFG380" s="189"/>
      <c r="AFH380" s="189"/>
      <c r="AFI380" s="189"/>
      <c r="AFJ380" s="189"/>
      <c r="AFK380" s="189"/>
      <c r="AFL380" s="189"/>
      <c r="AFM380" s="189"/>
      <c r="AFN380" s="189"/>
      <c r="AFO380" s="189"/>
      <c r="AFP380" s="189"/>
      <c r="AFQ380" s="189"/>
      <c r="AFR380" s="189"/>
      <c r="AFS380" s="189"/>
      <c r="AFT380" s="189"/>
      <c r="AFU380" s="189"/>
      <c r="AFV380" s="189"/>
      <c r="AFW380" s="189"/>
      <c r="AFX380" s="189"/>
      <c r="AFY380" s="189"/>
      <c r="AFZ380" s="189"/>
      <c r="AGA380" s="189"/>
      <c r="AGB380" s="189"/>
      <c r="AGC380" s="189"/>
      <c r="AGD380" s="189"/>
      <c r="AGE380" s="189"/>
      <c r="AGF380" s="189"/>
      <c r="AGG380" s="189"/>
      <c r="AGH380" s="189"/>
      <c r="AGI380" s="189"/>
      <c r="AGJ380" s="189"/>
      <c r="AGK380" s="189"/>
      <c r="AGL380" s="189"/>
      <c r="AGM380" s="189"/>
      <c r="AGN380" s="189"/>
      <c r="AGO380" s="189"/>
      <c r="AGP380" s="189"/>
      <c r="AGQ380" s="189"/>
      <c r="AGR380" s="189"/>
      <c r="AGS380" s="189"/>
      <c r="AGT380" s="189"/>
      <c r="AGU380" s="189"/>
      <c r="AGV380" s="189"/>
      <c r="AGW380" s="189"/>
      <c r="AGX380" s="189"/>
      <c r="AGY380" s="189"/>
      <c r="AGZ380" s="189"/>
      <c r="AHA380" s="189"/>
      <c r="AHB380" s="189"/>
      <c r="AHC380" s="189"/>
      <c r="AHD380" s="189"/>
      <c r="AHE380" s="189"/>
      <c r="AHF380" s="189"/>
      <c r="AHG380" s="189"/>
      <c r="AHH380" s="189"/>
      <c r="AHI380" s="189"/>
      <c r="AHJ380" s="189"/>
      <c r="AHK380" s="189"/>
      <c r="AHL380" s="189"/>
      <c r="AHM380" s="189"/>
      <c r="AHN380" s="189"/>
      <c r="AHO380" s="189"/>
      <c r="AHP380" s="189"/>
      <c r="AHQ380" s="189"/>
      <c r="AHR380" s="189"/>
      <c r="AHS380" s="189"/>
      <c r="AHT380" s="189"/>
      <c r="AHU380" s="189"/>
      <c r="AHV380" s="189"/>
      <c r="AHW380" s="189"/>
      <c r="AHX380" s="189"/>
      <c r="AHY380" s="189"/>
      <c r="AHZ380" s="189"/>
      <c r="AIA380" s="189"/>
      <c r="AIB380" s="189"/>
      <c r="AIC380" s="189"/>
      <c r="AID380" s="189"/>
      <c r="AIE380" s="189"/>
      <c r="AIF380" s="189"/>
      <c r="AIG380" s="189"/>
      <c r="AIH380" s="189"/>
      <c r="AII380" s="189"/>
      <c r="AIJ380" s="189"/>
      <c r="AIK380" s="189"/>
      <c r="AIL380" s="189"/>
      <c r="AIM380" s="189"/>
      <c r="AIN380" s="189"/>
      <c r="AIO380" s="189"/>
      <c r="AIP380" s="189"/>
      <c r="AIQ380" s="189"/>
      <c r="AIR380" s="189"/>
      <c r="AIS380" s="189"/>
      <c r="AIT380" s="189"/>
      <c r="AIU380" s="189"/>
      <c r="AIV380" s="189"/>
      <c r="AIW380" s="189"/>
      <c r="AIX380" s="189"/>
      <c r="AIY380" s="189"/>
      <c r="AIZ380" s="189"/>
      <c r="AJA380" s="189"/>
      <c r="AJB380" s="189"/>
      <c r="AJC380" s="189"/>
      <c r="AJD380" s="189"/>
      <c r="AJE380" s="189"/>
      <c r="AJF380" s="189"/>
      <c r="AJG380" s="189"/>
      <c r="AJH380" s="189"/>
      <c r="AJI380" s="189"/>
      <c r="AJJ380" s="189"/>
      <c r="AJK380" s="189"/>
      <c r="AJL380" s="189"/>
      <c r="AJM380" s="189"/>
      <c r="AJN380" s="189"/>
      <c r="AJO380" s="189"/>
      <c r="AJP380" s="189"/>
      <c r="AJQ380" s="189"/>
      <c r="AJR380" s="189"/>
      <c r="AJS380" s="189"/>
      <c r="AJT380" s="189"/>
      <c r="AJU380" s="189"/>
      <c r="AJV380" s="189"/>
      <c r="AJW380" s="189"/>
      <c r="AJX380" s="189"/>
      <c r="AJY380" s="189"/>
      <c r="AJZ380" s="189"/>
      <c r="AKA380" s="189"/>
      <c r="AKB380" s="189"/>
      <c r="AKC380" s="189"/>
      <c r="AKD380" s="189"/>
      <c r="AKE380" s="189"/>
      <c r="AKF380" s="189"/>
      <c r="AKG380" s="189"/>
      <c r="AKH380" s="189"/>
      <c r="AKI380" s="189"/>
      <c r="AKJ380" s="189"/>
      <c r="AKK380" s="189"/>
      <c r="AKL380" s="189"/>
      <c r="AKM380" s="189"/>
      <c r="AKN380" s="189"/>
      <c r="AKO380" s="189"/>
      <c r="AKP380" s="189"/>
      <c r="AKQ380" s="189"/>
      <c r="AKR380" s="189"/>
      <c r="AKS380" s="189"/>
      <c r="AKT380" s="189"/>
      <c r="AKU380" s="189"/>
      <c r="AKV380" s="189"/>
      <c r="AKW380" s="189"/>
      <c r="AKX380" s="189"/>
      <c r="AKY380" s="189"/>
      <c r="AKZ380" s="189"/>
      <c r="ALA380" s="189"/>
      <c r="ALB380" s="189"/>
      <c r="ALC380" s="189"/>
      <c r="ALD380" s="189"/>
      <c r="ALE380" s="189"/>
      <c r="ALF380" s="189"/>
      <c r="ALG380" s="189"/>
      <c r="ALH380" s="189"/>
      <c r="ALI380" s="189"/>
      <c r="ALJ380" s="189"/>
      <c r="ALK380" s="189"/>
      <c r="ALL380" s="189"/>
      <c r="ALM380" s="189"/>
      <c r="ALN380" s="189"/>
      <c r="ALO380" s="189"/>
      <c r="ALP380" s="189"/>
      <c r="ALQ380" s="189"/>
      <c r="ALR380" s="189"/>
      <c r="ALS380" s="189"/>
      <c r="ALT380" s="189"/>
      <c r="ALU380" s="189"/>
      <c r="ALV380" s="189"/>
      <c r="ALW380" s="189"/>
      <c r="ALX380" s="189"/>
      <c r="ALY380" s="189"/>
      <c r="ALZ380" s="189"/>
      <c r="AMA380" s="189"/>
      <c r="AMB380" s="189"/>
      <c r="AMC380" s="189"/>
      <c r="AMD380" s="189"/>
      <c r="AME380" s="189"/>
      <c r="AMF380" s="189"/>
      <c r="AMG380" s="189"/>
      <c r="AMH380" s="189"/>
      <c r="AMI380" s="189"/>
      <c r="AMJ380" s="189"/>
    </row>
    <row r="381" s="226" customFormat="true" ht="24" hidden="false" customHeight="false" outlineLevel="0" collapsed="false">
      <c r="A381" s="184"/>
      <c r="B381" s="191"/>
      <c r="C381" s="183"/>
      <c r="D381" s="184"/>
      <c r="E381" s="184"/>
      <c r="F381" s="183"/>
      <c r="G381" s="186"/>
      <c r="H381" s="184"/>
      <c r="I381" s="191" t="s">
        <v>1797</v>
      </c>
      <c r="J381" s="187" t="s">
        <v>6</v>
      </c>
      <c r="K381" s="185" t="s">
        <v>1798</v>
      </c>
      <c r="L381" s="186" t="str">
        <f aca="false">VLOOKUP(K381,CódigosRetorno!$A$2:$B$1795,2,FALSE())</f>
        <v>El valor del tag nombre del tributo no corresponde al esperado.</v>
      </c>
      <c r="M381" s="184" t="s">
        <v>1658</v>
      </c>
      <c r="N381" s="188"/>
      <c r="O381" s="189"/>
      <c r="P381" s="189"/>
      <c r="Q381" s="189"/>
      <c r="R381" s="189"/>
      <c r="S381" s="189"/>
      <c r="T381" s="189"/>
      <c r="U381" s="189"/>
      <c r="V381" s="189"/>
      <c r="W381" s="189"/>
      <c r="X381" s="189"/>
      <c r="Y381" s="189"/>
      <c r="Z381" s="189"/>
      <c r="AA381" s="189"/>
      <c r="AB381" s="189"/>
      <c r="AC381" s="189"/>
      <c r="AD381" s="189"/>
      <c r="AE381" s="189"/>
      <c r="AF381" s="189"/>
      <c r="AG381" s="189"/>
      <c r="AH381" s="189"/>
      <c r="AI381" s="189"/>
      <c r="AJ381" s="189"/>
      <c r="AK381" s="189"/>
      <c r="AL381" s="189"/>
      <c r="AM381" s="189"/>
      <c r="AN381" s="189"/>
      <c r="AO381" s="189"/>
      <c r="AP381" s="189"/>
      <c r="AQ381" s="189"/>
      <c r="AR381" s="189"/>
      <c r="AS381" s="189"/>
      <c r="AT381" s="189"/>
      <c r="AU381" s="189"/>
      <c r="AV381" s="189"/>
      <c r="AW381" s="189"/>
      <c r="AX381" s="189"/>
      <c r="AY381" s="189"/>
      <c r="AZ381" s="189"/>
      <c r="BA381" s="189"/>
      <c r="BB381" s="189"/>
      <c r="BC381" s="189"/>
      <c r="BD381" s="189"/>
      <c r="BE381" s="189"/>
      <c r="BF381" s="189"/>
      <c r="BG381" s="189"/>
      <c r="BH381" s="189"/>
      <c r="BI381" s="189"/>
      <c r="BJ381" s="189"/>
      <c r="BK381" s="189"/>
      <c r="BL381" s="189"/>
      <c r="BM381" s="189"/>
      <c r="BN381" s="189"/>
      <c r="BO381" s="189"/>
      <c r="BP381" s="189"/>
      <c r="BQ381" s="189"/>
      <c r="BR381" s="189"/>
      <c r="BS381" s="189"/>
      <c r="BT381" s="189"/>
      <c r="BU381" s="189"/>
      <c r="BV381" s="189"/>
      <c r="BW381" s="189"/>
      <c r="BX381" s="189"/>
      <c r="BY381" s="189"/>
      <c r="BZ381" s="189"/>
      <c r="CA381" s="189"/>
      <c r="CB381" s="189"/>
      <c r="CC381" s="189"/>
      <c r="CD381" s="189"/>
      <c r="CE381" s="189"/>
      <c r="CF381" s="189"/>
      <c r="CG381" s="189"/>
      <c r="CH381" s="189"/>
      <c r="CI381" s="189"/>
      <c r="CJ381" s="189"/>
      <c r="CK381" s="189"/>
      <c r="CL381" s="189"/>
      <c r="CM381" s="189"/>
      <c r="CN381" s="189"/>
      <c r="CO381" s="189"/>
      <c r="CP381" s="189"/>
      <c r="CQ381" s="189"/>
      <c r="CR381" s="189"/>
      <c r="CS381" s="189"/>
      <c r="CT381" s="189"/>
      <c r="CU381" s="189"/>
      <c r="CV381" s="189"/>
      <c r="CW381" s="189"/>
      <c r="CX381" s="189"/>
      <c r="CY381" s="189"/>
      <c r="CZ381" s="189"/>
      <c r="DA381" s="189"/>
      <c r="DB381" s="189"/>
      <c r="DC381" s="189"/>
      <c r="DD381" s="189"/>
      <c r="DE381" s="189"/>
      <c r="DF381" s="189"/>
      <c r="DG381" s="189"/>
      <c r="DH381" s="189"/>
      <c r="DI381" s="189"/>
      <c r="DJ381" s="189"/>
      <c r="DK381" s="189"/>
      <c r="DL381" s="189"/>
      <c r="DM381" s="189"/>
      <c r="DN381" s="189"/>
      <c r="DO381" s="189"/>
      <c r="DP381" s="189"/>
      <c r="DQ381" s="189"/>
      <c r="DR381" s="189"/>
      <c r="DS381" s="189"/>
      <c r="DT381" s="189"/>
      <c r="DU381" s="189"/>
      <c r="DV381" s="189"/>
      <c r="DW381" s="189"/>
      <c r="DX381" s="189"/>
      <c r="DY381" s="189"/>
      <c r="DZ381" s="189"/>
      <c r="EA381" s="189"/>
      <c r="EB381" s="189"/>
      <c r="EC381" s="189"/>
      <c r="ED381" s="189"/>
      <c r="EE381" s="189"/>
      <c r="EF381" s="189"/>
      <c r="EG381" s="189"/>
      <c r="EH381" s="189"/>
      <c r="EI381" s="189"/>
      <c r="EJ381" s="189"/>
      <c r="EK381" s="189"/>
      <c r="EL381" s="189"/>
      <c r="EM381" s="189"/>
      <c r="EN381" s="189"/>
      <c r="EO381" s="189"/>
      <c r="EP381" s="189"/>
      <c r="EQ381" s="189"/>
      <c r="ER381" s="189"/>
      <c r="ES381" s="189"/>
      <c r="ET381" s="189"/>
      <c r="EU381" s="189"/>
      <c r="EV381" s="189"/>
      <c r="EW381" s="189"/>
      <c r="EX381" s="189"/>
      <c r="EY381" s="189"/>
      <c r="EZ381" s="189"/>
      <c r="FA381" s="189"/>
      <c r="FB381" s="189"/>
      <c r="FC381" s="189"/>
      <c r="FD381" s="189"/>
      <c r="FE381" s="189"/>
      <c r="FF381" s="189"/>
      <c r="FG381" s="189"/>
      <c r="FH381" s="189"/>
      <c r="FI381" s="189"/>
      <c r="FJ381" s="189"/>
      <c r="FK381" s="189"/>
      <c r="FL381" s="189"/>
      <c r="FM381" s="189"/>
      <c r="FN381" s="189"/>
      <c r="FO381" s="189"/>
      <c r="FP381" s="189"/>
      <c r="FQ381" s="189"/>
      <c r="FR381" s="189"/>
      <c r="FS381" s="189"/>
      <c r="FT381" s="189"/>
      <c r="FU381" s="189"/>
      <c r="FV381" s="189"/>
      <c r="FW381" s="189"/>
      <c r="FX381" s="189"/>
      <c r="FY381" s="189"/>
      <c r="FZ381" s="189"/>
      <c r="GA381" s="189"/>
      <c r="GB381" s="189"/>
      <c r="GC381" s="189"/>
      <c r="GD381" s="189"/>
      <c r="GE381" s="189"/>
      <c r="GF381" s="189"/>
      <c r="GG381" s="189"/>
      <c r="GH381" s="189"/>
      <c r="GI381" s="189"/>
      <c r="GJ381" s="189"/>
      <c r="GK381" s="189"/>
      <c r="GL381" s="189"/>
      <c r="GM381" s="189"/>
      <c r="GN381" s="189"/>
      <c r="GO381" s="189"/>
      <c r="GP381" s="189"/>
      <c r="GQ381" s="189"/>
      <c r="GR381" s="189"/>
      <c r="GS381" s="189"/>
      <c r="GT381" s="189"/>
      <c r="GU381" s="189"/>
      <c r="GV381" s="189"/>
      <c r="GW381" s="189"/>
      <c r="GX381" s="189"/>
      <c r="GY381" s="189"/>
      <c r="GZ381" s="189"/>
      <c r="HA381" s="189"/>
      <c r="HB381" s="189"/>
      <c r="HC381" s="189"/>
      <c r="HD381" s="189"/>
      <c r="HE381" s="189"/>
      <c r="HF381" s="189"/>
      <c r="HG381" s="189"/>
      <c r="HH381" s="189"/>
      <c r="HI381" s="189"/>
      <c r="HJ381" s="189"/>
      <c r="HK381" s="189"/>
      <c r="HL381" s="189"/>
      <c r="HM381" s="189"/>
      <c r="HN381" s="189"/>
      <c r="HO381" s="189"/>
      <c r="HP381" s="189"/>
      <c r="HQ381" s="189"/>
      <c r="HR381" s="189"/>
      <c r="HS381" s="189"/>
      <c r="HT381" s="189"/>
      <c r="HU381" s="189"/>
      <c r="HV381" s="189"/>
      <c r="HW381" s="189"/>
      <c r="HX381" s="189"/>
      <c r="HY381" s="189"/>
      <c r="HZ381" s="189"/>
      <c r="IA381" s="189"/>
      <c r="IB381" s="189"/>
      <c r="IC381" s="189"/>
      <c r="ID381" s="189"/>
      <c r="IE381" s="189"/>
      <c r="IF381" s="189"/>
      <c r="IG381" s="189"/>
      <c r="IH381" s="189"/>
      <c r="II381" s="189"/>
      <c r="IJ381" s="189"/>
      <c r="IK381" s="189"/>
      <c r="IL381" s="189"/>
      <c r="IM381" s="189"/>
      <c r="IN381" s="189"/>
      <c r="IO381" s="189"/>
      <c r="IP381" s="189"/>
      <c r="IQ381" s="189"/>
      <c r="IR381" s="189"/>
      <c r="IS381" s="189"/>
      <c r="IT381" s="189"/>
      <c r="IU381" s="189"/>
      <c r="IV381" s="189"/>
      <c r="IW381" s="189"/>
      <c r="IX381" s="189"/>
      <c r="IY381" s="189"/>
      <c r="IZ381" s="189"/>
      <c r="JA381" s="189"/>
      <c r="JB381" s="189"/>
      <c r="JC381" s="189"/>
      <c r="JD381" s="189"/>
      <c r="JE381" s="189"/>
      <c r="JF381" s="189"/>
      <c r="JG381" s="189"/>
      <c r="JH381" s="189"/>
      <c r="JI381" s="189"/>
      <c r="JJ381" s="189"/>
      <c r="JK381" s="189"/>
      <c r="JL381" s="189"/>
      <c r="JM381" s="189"/>
      <c r="JN381" s="189"/>
      <c r="JO381" s="189"/>
      <c r="JP381" s="189"/>
      <c r="JQ381" s="189"/>
      <c r="JR381" s="189"/>
      <c r="JS381" s="189"/>
      <c r="JT381" s="189"/>
      <c r="JU381" s="189"/>
      <c r="JV381" s="189"/>
      <c r="JW381" s="189"/>
      <c r="JX381" s="189"/>
      <c r="JY381" s="189"/>
      <c r="JZ381" s="189"/>
      <c r="KA381" s="189"/>
      <c r="KB381" s="189"/>
      <c r="KC381" s="189"/>
      <c r="KD381" s="189"/>
      <c r="KE381" s="189"/>
      <c r="KF381" s="189"/>
      <c r="KG381" s="189"/>
      <c r="KH381" s="189"/>
      <c r="KI381" s="189"/>
      <c r="KJ381" s="189"/>
      <c r="KK381" s="189"/>
      <c r="KL381" s="189"/>
      <c r="KM381" s="189"/>
      <c r="KN381" s="189"/>
      <c r="KO381" s="189"/>
      <c r="KP381" s="189"/>
      <c r="KQ381" s="189"/>
      <c r="KR381" s="189"/>
      <c r="KS381" s="189"/>
      <c r="KT381" s="189"/>
      <c r="KU381" s="189"/>
      <c r="KV381" s="189"/>
      <c r="KW381" s="189"/>
      <c r="KX381" s="189"/>
      <c r="KY381" s="189"/>
      <c r="KZ381" s="189"/>
      <c r="LA381" s="189"/>
      <c r="LB381" s="189"/>
      <c r="LC381" s="189"/>
      <c r="LD381" s="189"/>
      <c r="LE381" s="189"/>
      <c r="LF381" s="189"/>
      <c r="LG381" s="189"/>
      <c r="LH381" s="189"/>
      <c r="LI381" s="189"/>
      <c r="LJ381" s="189"/>
      <c r="LK381" s="189"/>
      <c r="LL381" s="189"/>
      <c r="LM381" s="189"/>
      <c r="LN381" s="189"/>
      <c r="LO381" s="189"/>
      <c r="LP381" s="189"/>
      <c r="LQ381" s="189"/>
      <c r="LR381" s="189"/>
      <c r="LS381" s="189"/>
      <c r="LT381" s="189"/>
      <c r="LU381" s="189"/>
      <c r="LV381" s="189"/>
      <c r="LW381" s="189"/>
      <c r="LX381" s="189"/>
      <c r="LY381" s="189"/>
      <c r="LZ381" s="189"/>
      <c r="MA381" s="189"/>
      <c r="MB381" s="189"/>
      <c r="MC381" s="189"/>
      <c r="MD381" s="189"/>
      <c r="ME381" s="189"/>
      <c r="MF381" s="189"/>
      <c r="MG381" s="189"/>
      <c r="MH381" s="189"/>
      <c r="MI381" s="189"/>
      <c r="MJ381" s="189"/>
      <c r="MK381" s="189"/>
      <c r="ML381" s="189"/>
      <c r="MM381" s="189"/>
      <c r="MN381" s="189"/>
      <c r="MO381" s="189"/>
      <c r="MP381" s="189"/>
      <c r="MQ381" s="189"/>
      <c r="MR381" s="189"/>
      <c r="MS381" s="189"/>
      <c r="MT381" s="189"/>
      <c r="MU381" s="189"/>
      <c r="MV381" s="189"/>
      <c r="MW381" s="189"/>
      <c r="MX381" s="189"/>
      <c r="MY381" s="189"/>
      <c r="MZ381" s="189"/>
      <c r="NA381" s="189"/>
      <c r="NB381" s="189"/>
      <c r="NC381" s="189"/>
      <c r="ND381" s="189"/>
      <c r="NE381" s="189"/>
      <c r="NF381" s="189"/>
      <c r="NG381" s="189"/>
      <c r="NH381" s="189"/>
      <c r="NI381" s="189"/>
      <c r="NJ381" s="189"/>
      <c r="NK381" s="189"/>
      <c r="NL381" s="189"/>
      <c r="NM381" s="189"/>
      <c r="NN381" s="189"/>
      <c r="NO381" s="189"/>
      <c r="NP381" s="189"/>
      <c r="NQ381" s="189"/>
      <c r="NR381" s="189"/>
      <c r="NS381" s="189"/>
      <c r="NT381" s="189"/>
      <c r="NU381" s="189"/>
      <c r="NV381" s="189"/>
      <c r="NW381" s="189"/>
      <c r="NX381" s="189"/>
      <c r="NY381" s="189"/>
      <c r="NZ381" s="189"/>
      <c r="OA381" s="189"/>
      <c r="OB381" s="189"/>
      <c r="OC381" s="189"/>
      <c r="OD381" s="189"/>
      <c r="OE381" s="189"/>
      <c r="OF381" s="189"/>
      <c r="OG381" s="189"/>
      <c r="OH381" s="189"/>
      <c r="OI381" s="189"/>
      <c r="OJ381" s="189"/>
      <c r="OK381" s="189"/>
      <c r="OL381" s="189"/>
      <c r="OM381" s="189"/>
      <c r="ON381" s="189"/>
      <c r="OO381" s="189"/>
      <c r="OP381" s="189"/>
      <c r="OQ381" s="189"/>
      <c r="OR381" s="189"/>
      <c r="OS381" s="189"/>
      <c r="OT381" s="189"/>
      <c r="OU381" s="189"/>
      <c r="OV381" s="189"/>
      <c r="OW381" s="189"/>
      <c r="OX381" s="189"/>
      <c r="OY381" s="189"/>
      <c r="OZ381" s="189"/>
      <c r="PA381" s="189"/>
      <c r="PB381" s="189"/>
      <c r="PC381" s="189"/>
      <c r="PD381" s="189"/>
      <c r="PE381" s="189"/>
      <c r="PF381" s="189"/>
      <c r="PG381" s="189"/>
      <c r="PH381" s="189"/>
      <c r="PI381" s="189"/>
      <c r="PJ381" s="189"/>
      <c r="PK381" s="189"/>
      <c r="PL381" s="189"/>
      <c r="PM381" s="189"/>
      <c r="PN381" s="189"/>
      <c r="PO381" s="189"/>
      <c r="PP381" s="189"/>
      <c r="PQ381" s="189"/>
      <c r="PR381" s="189"/>
      <c r="PS381" s="189"/>
      <c r="PT381" s="189"/>
      <c r="PU381" s="189"/>
      <c r="PV381" s="189"/>
      <c r="PW381" s="189"/>
      <c r="PX381" s="189"/>
      <c r="PY381" s="189"/>
      <c r="PZ381" s="189"/>
      <c r="QA381" s="189"/>
      <c r="QB381" s="189"/>
      <c r="QC381" s="189"/>
      <c r="QD381" s="189"/>
      <c r="QE381" s="189"/>
      <c r="QF381" s="189"/>
      <c r="QG381" s="189"/>
      <c r="QH381" s="189"/>
      <c r="QI381" s="189"/>
      <c r="QJ381" s="189"/>
      <c r="QK381" s="189"/>
      <c r="QL381" s="189"/>
      <c r="QM381" s="189"/>
      <c r="QN381" s="189"/>
      <c r="QO381" s="189"/>
      <c r="QP381" s="189"/>
      <c r="QQ381" s="189"/>
      <c r="QR381" s="189"/>
      <c r="QS381" s="189"/>
      <c r="QT381" s="189"/>
      <c r="QU381" s="189"/>
      <c r="QV381" s="189"/>
      <c r="QW381" s="189"/>
      <c r="QX381" s="189"/>
      <c r="QY381" s="189"/>
      <c r="QZ381" s="189"/>
      <c r="RA381" s="189"/>
      <c r="RB381" s="189"/>
      <c r="RC381" s="189"/>
      <c r="RD381" s="189"/>
      <c r="RE381" s="189"/>
      <c r="RF381" s="189"/>
      <c r="RG381" s="189"/>
      <c r="RH381" s="189"/>
      <c r="RI381" s="189"/>
      <c r="RJ381" s="189"/>
      <c r="RK381" s="189"/>
      <c r="RL381" s="189"/>
      <c r="RM381" s="189"/>
      <c r="RN381" s="189"/>
      <c r="RO381" s="189"/>
      <c r="RP381" s="189"/>
      <c r="RQ381" s="189"/>
      <c r="RR381" s="189"/>
      <c r="RS381" s="189"/>
      <c r="RT381" s="189"/>
      <c r="RU381" s="189"/>
      <c r="RV381" s="189"/>
      <c r="RW381" s="189"/>
      <c r="RX381" s="189"/>
      <c r="RY381" s="189"/>
      <c r="RZ381" s="189"/>
      <c r="SA381" s="189"/>
      <c r="SB381" s="189"/>
      <c r="SC381" s="189"/>
      <c r="SD381" s="189"/>
      <c r="SE381" s="189"/>
      <c r="SF381" s="189"/>
      <c r="SG381" s="189"/>
      <c r="SH381" s="189"/>
      <c r="SI381" s="189"/>
      <c r="SJ381" s="189"/>
      <c r="SK381" s="189"/>
      <c r="SL381" s="189"/>
      <c r="SM381" s="189"/>
      <c r="SN381" s="189"/>
      <c r="SO381" s="189"/>
      <c r="SP381" s="189"/>
      <c r="SQ381" s="189"/>
      <c r="SR381" s="189"/>
      <c r="SS381" s="189"/>
      <c r="ST381" s="189"/>
      <c r="SU381" s="189"/>
      <c r="SV381" s="189"/>
      <c r="SW381" s="189"/>
      <c r="SX381" s="189"/>
      <c r="SY381" s="189"/>
      <c r="SZ381" s="189"/>
      <c r="TA381" s="189"/>
      <c r="TB381" s="189"/>
      <c r="TC381" s="189"/>
      <c r="TD381" s="189"/>
      <c r="TE381" s="189"/>
      <c r="TF381" s="189"/>
      <c r="TG381" s="189"/>
      <c r="TH381" s="189"/>
      <c r="TI381" s="189"/>
      <c r="TJ381" s="189"/>
      <c r="TK381" s="189"/>
      <c r="TL381" s="189"/>
      <c r="TM381" s="189"/>
      <c r="TN381" s="189"/>
      <c r="TO381" s="189"/>
      <c r="TP381" s="189"/>
      <c r="TQ381" s="189"/>
      <c r="TR381" s="189"/>
      <c r="TS381" s="189"/>
      <c r="TT381" s="189"/>
      <c r="TU381" s="189"/>
      <c r="TV381" s="189"/>
      <c r="TW381" s="189"/>
      <c r="TX381" s="189"/>
      <c r="TY381" s="189"/>
      <c r="TZ381" s="189"/>
      <c r="UA381" s="189"/>
      <c r="UB381" s="189"/>
      <c r="UC381" s="189"/>
      <c r="UD381" s="189"/>
      <c r="UE381" s="189"/>
      <c r="UF381" s="189"/>
      <c r="UG381" s="189"/>
      <c r="UH381" s="189"/>
      <c r="UI381" s="189"/>
      <c r="UJ381" s="189"/>
      <c r="UK381" s="189"/>
      <c r="UL381" s="189"/>
      <c r="UM381" s="189"/>
      <c r="UN381" s="189"/>
      <c r="UO381" s="189"/>
      <c r="UP381" s="189"/>
      <c r="UQ381" s="189"/>
      <c r="UR381" s="189"/>
      <c r="US381" s="189"/>
      <c r="UT381" s="189"/>
      <c r="UU381" s="189"/>
      <c r="UV381" s="189"/>
      <c r="UW381" s="189"/>
      <c r="UX381" s="189"/>
      <c r="UY381" s="189"/>
      <c r="UZ381" s="189"/>
      <c r="VA381" s="189"/>
      <c r="VB381" s="189"/>
      <c r="VC381" s="189"/>
      <c r="VD381" s="189"/>
      <c r="VE381" s="189"/>
      <c r="VF381" s="189"/>
      <c r="VG381" s="189"/>
      <c r="VH381" s="189"/>
      <c r="VI381" s="189"/>
      <c r="VJ381" s="189"/>
      <c r="VK381" s="189"/>
      <c r="VL381" s="189"/>
      <c r="VM381" s="189"/>
      <c r="VN381" s="189"/>
      <c r="VO381" s="189"/>
      <c r="VP381" s="189"/>
      <c r="VQ381" s="189"/>
      <c r="VR381" s="189"/>
      <c r="VS381" s="189"/>
      <c r="VT381" s="189"/>
      <c r="VU381" s="189"/>
      <c r="VV381" s="189"/>
      <c r="VW381" s="189"/>
      <c r="VX381" s="189"/>
      <c r="VY381" s="189"/>
      <c r="VZ381" s="189"/>
      <c r="WA381" s="189"/>
      <c r="WB381" s="189"/>
      <c r="WC381" s="189"/>
      <c r="WD381" s="189"/>
      <c r="WE381" s="189"/>
      <c r="WF381" s="189"/>
      <c r="WG381" s="189"/>
      <c r="WH381" s="189"/>
      <c r="WI381" s="189"/>
      <c r="WJ381" s="189"/>
      <c r="WK381" s="189"/>
      <c r="WL381" s="189"/>
      <c r="WM381" s="189"/>
      <c r="WN381" s="189"/>
      <c r="WO381" s="189"/>
      <c r="WP381" s="189"/>
      <c r="WQ381" s="189"/>
      <c r="WR381" s="189"/>
      <c r="WS381" s="189"/>
      <c r="WT381" s="189"/>
      <c r="WU381" s="189"/>
      <c r="WV381" s="189"/>
      <c r="WW381" s="189"/>
      <c r="WX381" s="189"/>
      <c r="WY381" s="189"/>
      <c r="WZ381" s="189"/>
      <c r="XA381" s="189"/>
      <c r="XB381" s="189"/>
      <c r="XC381" s="189"/>
      <c r="XD381" s="189"/>
      <c r="XE381" s="189"/>
      <c r="XF381" s="189"/>
      <c r="XG381" s="189"/>
      <c r="XH381" s="189"/>
      <c r="XI381" s="189"/>
      <c r="XJ381" s="189"/>
      <c r="XK381" s="189"/>
      <c r="XL381" s="189"/>
      <c r="XM381" s="189"/>
      <c r="XN381" s="189"/>
      <c r="XO381" s="189"/>
      <c r="XP381" s="189"/>
      <c r="XQ381" s="189"/>
      <c r="XR381" s="189"/>
      <c r="XS381" s="189"/>
      <c r="XT381" s="189"/>
      <c r="XU381" s="189"/>
      <c r="XV381" s="189"/>
      <c r="XW381" s="189"/>
      <c r="XX381" s="189"/>
      <c r="XY381" s="189"/>
      <c r="XZ381" s="189"/>
      <c r="YA381" s="189"/>
      <c r="YB381" s="189"/>
      <c r="YC381" s="189"/>
      <c r="YD381" s="189"/>
      <c r="YE381" s="189"/>
      <c r="YF381" s="189"/>
      <c r="YG381" s="189"/>
      <c r="YH381" s="189"/>
      <c r="YI381" s="189"/>
      <c r="YJ381" s="189"/>
      <c r="YK381" s="189"/>
      <c r="YL381" s="189"/>
      <c r="YM381" s="189"/>
      <c r="YN381" s="189"/>
      <c r="YO381" s="189"/>
      <c r="YP381" s="189"/>
      <c r="YQ381" s="189"/>
      <c r="YR381" s="189"/>
      <c r="YS381" s="189"/>
      <c r="YT381" s="189"/>
      <c r="YU381" s="189"/>
      <c r="YV381" s="189"/>
      <c r="YW381" s="189"/>
      <c r="YX381" s="189"/>
      <c r="YY381" s="189"/>
      <c r="YZ381" s="189"/>
      <c r="ZA381" s="189"/>
      <c r="ZB381" s="189"/>
      <c r="ZC381" s="189"/>
      <c r="ZD381" s="189"/>
      <c r="ZE381" s="189"/>
      <c r="ZF381" s="189"/>
      <c r="ZG381" s="189"/>
      <c r="ZH381" s="189"/>
      <c r="ZI381" s="189"/>
      <c r="ZJ381" s="189"/>
      <c r="ZK381" s="189"/>
      <c r="ZL381" s="189"/>
      <c r="ZM381" s="189"/>
      <c r="ZN381" s="189"/>
      <c r="ZO381" s="189"/>
      <c r="ZP381" s="189"/>
      <c r="ZQ381" s="189"/>
      <c r="ZR381" s="189"/>
      <c r="ZS381" s="189"/>
      <c r="ZT381" s="189"/>
      <c r="ZU381" s="189"/>
      <c r="ZV381" s="189"/>
      <c r="ZW381" s="189"/>
      <c r="ZX381" s="189"/>
      <c r="ZY381" s="189"/>
      <c r="ZZ381" s="189"/>
      <c r="AAA381" s="189"/>
      <c r="AAB381" s="189"/>
      <c r="AAC381" s="189"/>
      <c r="AAD381" s="189"/>
      <c r="AAE381" s="189"/>
      <c r="AAF381" s="189"/>
      <c r="AAG381" s="189"/>
      <c r="AAH381" s="189"/>
      <c r="AAI381" s="189"/>
      <c r="AAJ381" s="189"/>
      <c r="AAK381" s="189"/>
      <c r="AAL381" s="189"/>
      <c r="AAM381" s="189"/>
      <c r="AAN381" s="189"/>
      <c r="AAO381" s="189"/>
      <c r="AAP381" s="189"/>
      <c r="AAQ381" s="189"/>
      <c r="AAR381" s="189"/>
      <c r="AAS381" s="189"/>
      <c r="AAT381" s="189"/>
      <c r="AAU381" s="189"/>
      <c r="AAV381" s="189"/>
      <c r="AAW381" s="189"/>
      <c r="AAX381" s="189"/>
      <c r="AAY381" s="189"/>
      <c r="AAZ381" s="189"/>
      <c r="ABA381" s="189"/>
      <c r="ABB381" s="189"/>
      <c r="ABC381" s="189"/>
      <c r="ABD381" s="189"/>
      <c r="ABE381" s="189"/>
      <c r="ABF381" s="189"/>
      <c r="ABG381" s="189"/>
      <c r="ABH381" s="189"/>
      <c r="ABI381" s="189"/>
      <c r="ABJ381" s="189"/>
      <c r="ABK381" s="189"/>
      <c r="ABL381" s="189"/>
      <c r="ABM381" s="189"/>
      <c r="ABN381" s="189"/>
      <c r="ABO381" s="189"/>
      <c r="ABP381" s="189"/>
      <c r="ABQ381" s="189"/>
      <c r="ABR381" s="189"/>
      <c r="ABS381" s="189"/>
      <c r="ABT381" s="189"/>
      <c r="ABU381" s="189"/>
      <c r="ABV381" s="189"/>
      <c r="ABW381" s="189"/>
      <c r="ABX381" s="189"/>
      <c r="ABY381" s="189"/>
      <c r="ABZ381" s="189"/>
      <c r="ACA381" s="189"/>
      <c r="ACB381" s="189"/>
      <c r="ACC381" s="189"/>
      <c r="ACD381" s="189"/>
      <c r="ACE381" s="189"/>
      <c r="ACF381" s="189"/>
      <c r="ACG381" s="189"/>
      <c r="ACH381" s="189"/>
      <c r="ACI381" s="189"/>
      <c r="ACJ381" s="189"/>
      <c r="ACK381" s="189"/>
      <c r="ACL381" s="189"/>
      <c r="ACM381" s="189"/>
      <c r="ACN381" s="189"/>
      <c r="ACO381" s="189"/>
      <c r="ACP381" s="189"/>
      <c r="ACQ381" s="189"/>
      <c r="ACR381" s="189"/>
      <c r="ACS381" s="189"/>
      <c r="ACT381" s="189"/>
      <c r="ACU381" s="189"/>
      <c r="ACV381" s="189"/>
      <c r="ACW381" s="189"/>
      <c r="ACX381" s="189"/>
      <c r="ACY381" s="189"/>
      <c r="ACZ381" s="189"/>
      <c r="ADA381" s="189"/>
      <c r="ADB381" s="189"/>
      <c r="ADC381" s="189"/>
      <c r="ADD381" s="189"/>
      <c r="ADE381" s="189"/>
      <c r="ADF381" s="189"/>
      <c r="ADG381" s="189"/>
      <c r="ADH381" s="189"/>
      <c r="ADI381" s="189"/>
      <c r="ADJ381" s="189"/>
      <c r="ADK381" s="189"/>
      <c r="ADL381" s="189"/>
      <c r="ADM381" s="189"/>
      <c r="ADN381" s="189"/>
      <c r="ADO381" s="189"/>
      <c r="ADP381" s="189"/>
      <c r="ADQ381" s="189"/>
      <c r="ADR381" s="189"/>
      <c r="ADS381" s="189"/>
      <c r="ADT381" s="189"/>
      <c r="ADU381" s="189"/>
      <c r="ADV381" s="189"/>
      <c r="ADW381" s="189"/>
      <c r="ADX381" s="189"/>
      <c r="ADY381" s="189"/>
      <c r="ADZ381" s="189"/>
      <c r="AEA381" s="189"/>
      <c r="AEB381" s="189"/>
      <c r="AEC381" s="189"/>
      <c r="AED381" s="189"/>
      <c r="AEE381" s="189"/>
      <c r="AEF381" s="189"/>
      <c r="AEG381" s="189"/>
      <c r="AEH381" s="189"/>
      <c r="AEI381" s="189"/>
      <c r="AEJ381" s="189"/>
      <c r="AEK381" s="189"/>
      <c r="AEL381" s="189"/>
      <c r="AEM381" s="189"/>
      <c r="AEN381" s="189"/>
      <c r="AEO381" s="189"/>
      <c r="AEP381" s="189"/>
      <c r="AEQ381" s="189"/>
      <c r="AER381" s="189"/>
      <c r="AES381" s="189"/>
      <c r="AET381" s="189"/>
      <c r="AEU381" s="189"/>
      <c r="AEV381" s="189"/>
      <c r="AEW381" s="189"/>
      <c r="AEX381" s="189"/>
      <c r="AEY381" s="189"/>
      <c r="AEZ381" s="189"/>
      <c r="AFA381" s="189"/>
      <c r="AFB381" s="189"/>
      <c r="AFC381" s="189"/>
      <c r="AFD381" s="189"/>
      <c r="AFE381" s="189"/>
      <c r="AFF381" s="189"/>
      <c r="AFG381" s="189"/>
      <c r="AFH381" s="189"/>
      <c r="AFI381" s="189"/>
      <c r="AFJ381" s="189"/>
      <c r="AFK381" s="189"/>
      <c r="AFL381" s="189"/>
      <c r="AFM381" s="189"/>
      <c r="AFN381" s="189"/>
      <c r="AFO381" s="189"/>
      <c r="AFP381" s="189"/>
      <c r="AFQ381" s="189"/>
      <c r="AFR381" s="189"/>
      <c r="AFS381" s="189"/>
      <c r="AFT381" s="189"/>
      <c r="AFU381" s="189"/>
      <c r="AFV381" s="189"/>
      <c r="AFW381" s="189"/>
      <c r="AFX381" s="189"/>
      <c r="AFY381" s="189"/>
      <c r="AFZ381" s="189"/>
      <c r="AGA381" s="189"/>
      <c r="AGB381" s="189"/>
      <c r="AGC381" s="189"/>
      <c r="AGD381" s="189"/>
      <c r="AGE381" s="189"/>
      <c r="AGF381" s="189"/>
      <c r="AGG381" s="189"/>
      <c r="AGH381" s="189"/>
      <c r="AGI381" s="189"/>
      <c r="AGJ381" s="189"/>
      <c r="AGK381" s="189"/>
      <c r="AGL381" s="189"/>
      <c r="AGM381" s="189"/>
      <c r="AGN381" s="189"/>
      <c r="AGO381" s="189"/>
      <c r="AGP381" s="189"/>
      <c r="AGQ381" s="189"/>
      <c r="AGR381" s="189"/>
      <c r="AGS381" s="189"/>
      <c r="AGT381" s="189"/>
      <c r="AGU381" s="189"/>
      <c r="AGV381" s="189"/>
      <c r="AGW381" s="189"/>
      <c r="AGX381" s="189"/>
      <c r="AGY381" s="189"/>
      <c r="AGZ381" s="189"/>
      <c r="AHA381" s="189"/>
      <c r="AHB381" s="189"/>
      <c r="AHC381" s="189"/>
      <c r="AHD381" s="189"/>
      <c r="AHE381" s="189"/>
      <c r="AHF381" s="189"/>
      <c r="AHG381" s="189"/>
      <c r="AHH381" s="189"/>
      <c r="AHI381" s="189"/>
      <c r="AHJ381" s="189"/>
      <c r="AHK381" s="189"/>
      <c r="AHL381" s="189"/>
      <c r="AHM381" s="189"/>
      <c r="AHN381" s="189"/>
      <c r="AHO381" s="189"/>
      <c r="AHP381" s="189"/>
      <c r="AHQ381" s="189"/>
      <c r="AHR381" s="189"/>
      <c r="AHS381" s="189"/>
      <c r="AHT381" s="189"/>
      <c r="AHU381" s="189"/>
      <c r="AHV381" s="189"/>
      <c r="AHW381" s="189"/>
      <c r="AHX381" s="189"/>
      <c r="AHY381" s="189"/>
      <c r="AHZ381" s="189"/>
      <c r="AIA381" s="189"/>
      <c r="AIB381" s="189"/>
      <c r="AIC381" s="189"/>
      <c r="AID381" s="189"/>
      <c r="AIE381" s="189"/>
      <c r="AIF381" s="189"/>
      <c r="AIG381" s="189"/>
      <c r="AIH381" s="189"/>
      <c r="AII381" s="189"/>
      <c r="AIJ381" s="189"/>
      <c r="AIK381" s="189"/>
      <c r="AIL381" s="189"/>
      <c r="AIM381" s="189"/>
      <c r="AIN381" s="189"/>
      <c r="AIO381" s="189"/>
      <c r="AIP381" s="189"/>
      <c r="AIQ381" s="189"/>
      <c r="AIR381" s="189"/>
      <c r="AIS381" s="189"/>
      <c r="AIT381" s="189"/>
      <c r="AIU381" s="189"/>
      <c r="AIV381" s="189"/>
      <c r="AIW381" s="189"/>
      <c r="AIX381" s="189"/>
      <c r="AIY381" s="189"/>
      <c r="AIZ381" s="189"/>
      <c r="AJA381" s="189"/>
      <c r="AJB381" s="189"/>
      <c r="AJC381" s="189"/>
      <c r="AJD381" s="189"/>
      <c r="AJE381" s="189"/>
      <c r="AJF381" s="189"/>
      <c r="AJG381" s="189"/>
      <c r="AJH381" s="189"/>
      <c r="AJI381" s="189"/>
      <c r="AJJ381" s="189"/>
      <c r="AJK381" s="189"/>
      <c r="AJL381" s="189"/>
      <c r="AJM381" s="189"/>
      <c r="AJN381" s="189"/>
      <c r="AJO381" s="189"/>
      <c r="AJP381" s="189"/>
      <c r="AJQ381" s="189"/>
      <c r="AJR381" s="189"/>
      <c r="AJS381" s="189"/>
      <c r="AJT381" s="189"/>
      <c r="AJU381" s="189"/>
      <c r="AJV381" s="189"/>
      <c r="AJW381" s="189"/>
      <c r="AJX381" s="189"/>
      <c r="AJY381" s="189"/>
      <c r="AJZ381" s="189"/>
      <c r="AKA381" s="189"/>
      <c r="AKB381" s="189"/>
      <c r="AKC381" s="189"/>
      <c r="AKD381" s="189"/>
      <c r="AKE381" s="189"/>
      <c r="AKF381" s="189"/>
      <c r="AKG381" s="189"/>
      <c r="AKH381" s="189"/>
      <c r="AKI381" s="189"/>
      <c r="AKJ381" s="189"/>
      <c r="AKK381" s="189"/>
      <c r="AKL381" s="189"/>
      <c r="AKM381" s="189"/>
      <c r="AKN381" s="189"/>
      <c r="AKO381" s="189"/>
      <c r="AKP381" s="189"/>
      <c r="AKQ381" s="189"/>
      <c r="AKR381" s="189"/>
      <c r="AKS381" s="189"/>
      <c r="AKT381" s="189"/>
      <c r="AKU381" s="189"/>
      <c r="AKV381" s="189"/>
      <c r="AKW381" s="189"/>
      <c r="AKX381" s="189"/>
      <c r="AKY381" s="189"/>
      <c r="AKZ381" s="189"/>
      <c r="ALA381" s="189"/>
      <c r="ALB381" s="189"/>
      <c r="ALC381" s="189"/>
      <c r="ALD381" s="189"/>
      <c r="ALE381" s="189"/>
      <c r="ALF381" s="189"/>
      <c r="ALG381" s="189"/>
      <c r="ALH381" s="189"/>
      <c r="ALI381" s="189"/>
      <c r="ALJ381" s="189"/>
      <c r="ALK381" s="189"/>
      <c r="ALL381" s="189"/>
      <c r="ALM381" s="189"/>
      <c r="ALN381" s="189"/>
      <c r="ALO381" s="189"/>
      <c r="ALP381" s="189"/>
      <c r="ALQ381" s="189"/>
      <c r="ALR381" s="189"/>
      <c r="ALS381" s="189"/>
      <c r="ALT381" s="189"/>
      <c r="ALU381" s="189"/>
      <c r="ALV381" s="189"/>
      <c r="ALW381" s="189"/>
      <c r="ALX381" s="189"/>
      <c r="ALY381" s="189"/>
      <c r="ALZ381" s="189"/>
      <c r="AMA381" s="189"/>
      <c r="AMB381" s="189"/>
      <c r="AMC381" s="189"/>
      <c r="AMD381" s="189"/>
      <c r="AME381" s="189"/>
      <c r="AMF381" s="189"/>
      <c r="AMG381" s="189"/>
      <c r="AMH381" s="189"/>
      <c r="AMI381" s="189"/>
      <c r="AMJ381" s="189"/>
    </row>
    <row r="382" s="226" customFormat="true" ht="24" hidden="false" customHeight="true" outlineLevel="0" collapsed="false">
      <c r="A382" s="184"/>
      <c r="B382" s="191"/>
      <c r="C382" s="183"/>
      <c r="D382" s="184"/>
      <c r="E382" s="184" t="s">
        <v>144</v>
      </c>
      <c r="F382" s="183" t="s">
        <v>1129</v>
      </c>
      <c r="G382" s="186" t="s">
        <v>1799</v>
      </c>
      <c r="H382" s="184" t="n">
        <v>1</v>
      </c>
      <c r="I382" s="186" t="s">
        <v>605</v>
      </c>
      <c r="J382" s="187" t="s">
        <v>6</v>
      </c>
      <c r="K382" s="185" t="s">
        <v>1800</v>
      </c>
      <c r="L382" s="186" t="str">
        <f aca="false">VLOOKUP(K382,CódigosRetorno!$A$2:$B$1795,2,FALSE())</f>
        <v>El XML no contiene el tag código de tributo internacional de impuestos globales</v>
      </c>
      <c r="M382" s="184" t="s">
        <v>8</v>
      </c>
      <c r="N382" s="188"/>
      <c r="O382" s="189"/>
      <c r="P382" s="189"/>
      <c r="Q382" s="189"/>
      <c r="R382" s="189"/>
      <c r="S382" s="189"/>
      <c r="T382" s="189"/>
      <c r="U382" s="189"/>
      <c r="V382" s="189"/>
      <c r="W382" s="189"/>
      <c r="X382" s="189"/>
      <c r="Y382" s="189"/>
      <c r="Z382" s="189"/>
      <c r="AA382" s="189"/>
      <c r="AB382" s="189"/>
      <c r="AC382" s="189"/>
      <c r="AD382" s="189"/>
      <c r="AE382" s="189"/>
      <c r="AF382" s="189"/>
      <c r="AG382" s="189"/>
      <c r="AH382" s="189"/>
      <c r="AI382" s="189"/>
      <c r="AJ382" s="189"/>
      <c r="AK382" s="189"/>
      <c r="AL382" s="189"/>
      <c r="AM382" s="189"/>
      <c r="AN382" s="189"/>
      <c r="AO382" s="189"/>
      <c r="AP382" s="189"/>
      <c r="AQ382" s="189"/>
      <c r="AR382" s="189"/>
      <c r="AS382" s="189"/>
      <c r="AT382" s="189"/>
      <c r="AU382" s="189"/>
      <c r="AV382" s="189"/>
      <c r="AW382" s="189"/>
      <c r="AX382" s="189"/>
      <c r="AY382" s="189"/>
      <c r="AZ382" s="189"/>
      <c r="BA382" s="189"/>
      <c r="BB382" s="189"/>
      <c r="BC382" s="189"/>
      <c r="BD382" s="189"/>
      <c r="BE382" s="189"/>
      <c r="BF382" s="189"/>
      <c r="BG382" s="189"/>
      <c r="BH382" s="189"/>
      <c r="BI382" s="189"/>
      <c r="BJ382" s="189"/>
      <c r="BK382" s="189"/>
      <c r="BL382" s="189"/>
      <c r="BM382" s="189"/>
      <c r="BN382" s="189"/>
      <c r="BO382" s="189"/>
      <c r="BP382" s="189"/>
      <c r="BQ382" s="189"/>
      <c r="BR382" s="189"/>
      <c r="BS382" s="189"/>
      <c r="BT382" s="189"/>
      <c r="BU382" s="189"/>
      <c r="BV382" s="189"/>
      <c r="BW382" s="189"/>
      <c r="BX382" s="189"/>
      <c r="BY382" s="189"/>
      <c r="BZ382" s="189"/>
      <c r="CA382" s="189"/>
      <c r="CB382" s="189"/>
      <c r="CC382" s="189"/>
      <c r="CD382" s="189"/>
      <c r="CE382" s="189"/>
      <c r="CF382" s="189"/>
      <c r="CG382" s="189"/>
      <c r="CH382" s="189"/>
      <c r="CI382" s="189"/>
      <c r="CJ382" s="189"/>
      <c r="CK382" s="189"/>
      <c r="CL382" s="189"/>
      <c r="CM382" s="189"/>
      <c r="CN382" s="189"/>
      <c r="CO382" s="189"/>
      <c r="CP382" s="189"/>
      <c r="CQ382" s="189"/>
      <c r="CR382" s="189"/>
      <c r="CS382" s="189"/>
      <c r="CT382" s="189"/>
      <c r="CU382" s="189"/>
      <c r="CV382" s="189"/>
      <c r="CW382" s="189"/>
      <c r="CX382" s="189"/>
      <c r="CY382" s="189"/>
      <c r="CZ382" s="189"/>
      <c r="DA382" s="189"/>
      <c r="DB382" s="189"/>
      <c r="DC382" s="189"/>
      <c r="DD382" s="189"/>
      <c r="DE382" s="189"/>
      <c r="DF382" s="189"/>
      <c r="DG382" s="189"/>
      <c r="DH382" s="189"/>
      <c r="DI382" s="189"/>
      <c r="DJ382" s="189"/>
      <c r="DK382" s="189"/>
      <c r="DL382" s="189"/>
      <c r="DM382" s="189"/>
      <c r="DN382" s="189"/>
      <c r="DO382" s="189"/>
      <c r="DP382" s="189"/>
      <c r="DQ382" s="189"/>
      <c r="DR382" s="189"/>
      <c r="DS382" s="189"/>
      <c r="DT382" s="189"/>
      <c r="DU382" s="189"/>
      <c r="DV382" s="189"/>
      <c r="DW382" s="189"/>
      <c r="DX382" s="189"/>
      <c r="DY382" s="189"/>
      <c r="DZ382" s="189"/>
      <c r="EA382" s="189"/>
      <c r="EB382" s="189"/>
      <c r="EC382" s="189"/>
      <c r="ED382" s="189"/>
      <c r="EE382" s="189"/>
      <c r="EF382" s="189"/>
      <c r="EG382" s="189"/>
      <c r="EH382" s="189"/>
      <c r="EI382" s="189"/>
      <c r="EJ382" s="189"/>
      <c r="EK382" s="189"/>
      <c r="EL382" s="189"/>
      <c r="EM382" s="189"/>
      <c r="EN382" s="189"/>
      <c r="EO382" s="189"/>
      <c r="EP382" s="189"/>
      <c r="EQ382" s="189"/>
      <c r="ER382" s="189"/>
      <c r="ES382" s="189"/>
      <c r="ET382" s="189"/>
      <c r="EU382" s="189"/>
      <c r="EV382" s="189"/>
      <c r="EW382" s="189"/>
      <c r="EX382" s="189"/>
      <c r="EY382" s="189"/>
      <c r="EZ382" s="189"/>
      <c r="FA382" s="189"/>
      <c r="FB382" s="189"/>
      <c r="FC382" s="189"/>
      <c r="FD382" s="189"/>
      <c r="FE382" s="189"/>
      <c r="FF382" s="189"/>
      <c r="FG382" s="189"/>
      <c r="FH382" s="189"/>
      <c r="FI382" s="189"/>
      <c r="FJ382" s="189"/>
      <c r="FK382" s="189"/>
      <c r="FL382" s="189"/>
      <c r="FM382" s="189"/>
      <c r="FN382" s="189"/>
      <c r="FO382" s="189"/>
      <c r="FP382" s="189"/>
      <c r="FQ382" s="189"/>
      <c r="FR382" s="189"/>
      <c r="FS382" s="189"/>
      <c r="FT382" s="189"/>
      <c r="FU382" s="189"/>
      <c r="FV382" s="189"/>
      <c r="FW382" s="189"/>
      <c r="FX382" s="189"/>
      <c r="FY382" s="189"/>
      <c r="FZ382" s="189"/>
      <c r="GA382" s="189"/>
      <c r="GB382" s="189"/>
      <c r="GC382" s="189"/>
      <c r="GD382" s="189"/>
      <c r="GE382" s="189"/>
      <c r="GF382" s="189"/>
      <c r="GG382" s="189"/>
      <c r="GH382" s="189"/>
      <c r="GI382" s="189"/>
      <c r="GJ382" s="189"/>
      <c r="GK382" s="189"/>
      <c r="GL382" s="189"/>
      <c r="GM382" s="189"/>
      <c r="GN382" s="189"/>
      <c r="GO382" s="189"/>
      <c r="GP382" s="189"/>
      <c r="GQ382" s="189"/>
      <c r="GR382" s="189"/>
      <c r="GS382" s="189"/>
      <c r="GT382" s="189"/>
      <c r="GU382" s="189"/>
      <c r="GV382" s="189"/>
      <c r="GW382" s="189"/>
      <c r="GX382" s="189"/>
      <c r="GY382" s="189"/>
      <c r="GZ382" s="189"/>
      <c r="HA382" s="189"/>
      <c r="HB382" s="189"/>
      <c r="HC382" s="189"/>
      <c r="HD382" s="189"/>
      <c r="HE382" s="189"/>
      <c r="HF382" s="189"/>
      <c r="HG382" s="189"/>
      <c r="HH382" s="189"/>
      <c r="HI382" s="189"/>
      <c r="HJ382" s="189"/>
      <c r="HK382" s="189"/>
      <c r="HL382" s="189"/>
      <c r="HM382" s="189"/>
      <c r="HN382" s="189"/>
      <c r="HO382" s="189"/>
      <c r="HP382" s="189"/>
      <c r="HQ382" s="189"/>
      <c r="HR382" s="189"/>
      <c r="HS382" s="189"/>
      <c r="HT382" s="189"/>
      <c r="HU382" s="189"/>
      <c r="HV382" s="189"/>
      <c r="HW382" s="189"/>
      <c r="HX382" s="189"/>
      <c r="HY382" s="189"/>
      <c r="HZ382" s="189"/>
      <c r="IA382" s="189"/>
      <c r="IB382" s="189"/>
      <c r="IC382" s="189"/>
      <c r="ID382" s="189"/>
      <c r="IE382" s="189"/>
      <c r="IF382" s="189"/>
      <c r="IG382" s="189"/>
      <c r="IH382" s="189"/>
      <c r="II382" s="189"/>
      <c r="IJ382" s="189"/>
      <c r="IK382" s="189"/>
      <c r="IL382" s="189"/>
      <c r="IM382" s="189"/>
      <c r="IN382" s="189"/>
      <c r="IO382" s="189"/>
      <c r="IP382" s="189"/>
      <c r="IQ382" s="189"/>
      <c r="IR382" s="189"/>
      <c r="IS382" s="189"/>
      <c r="IT382" s="189"/>
      <c r="IU382" s="189"/>
      <c r="IV382" s="189"/>
      <c r="IW382" s="189"/>
      <c r="IX382" s="189"/>
      <c r="IY382" s="189"/>
      <c r="IZ382" s="189"/>
      <c r="JA382" s="189"/>
      <c r="JB382" s="189"/>
      <c r="JC382" s="189"/>
      <c r="JD382" s="189"/>
      <c r="JE382" s="189"/>
      <c r="JF382" s="189"/>
      <c r="JG382" s="189"/>
      <c r="JH382" s="189"/>
      <c r="JI382" s="189"/>
      <c r="JJ382" s="189"/>
      <c r="JK382" s="189"/>
      <c r="JL382" s="189"/>
      <c r="JM382" s="189"/>
      <c r="JN382" s="189"/>
      <c r="JO382" s="189"/>
      <c r="JP382" s="189"/>
      <c r="JQ382" s="189"/>
      <c r="JR382" s="189"/>
      <c r="JS382" s="189"/>
      <c r="JT382" s="189"/>
      <c r="JU382" s="189"/>
      <c r="JV382" s="189"/>
      <c r="JW382" s="189"/>
      <c r="JX382" s="189"/>
      <c r="JY382" s="189"/>
      <c r="JZ382" s="189"/>
      <c r="KA382" s="189"/>
      <c r="KB382" s="189"/>
      <c r="KC382" s="189"/>
      <c r="KD382" s="189"/>
      <c r="KE382" s="189"/>
      <c r="KF382" s="189"/>
      <c r="KG382" s="189"/>
      <c r="KH382" s="189"/>
      <c r="KI382" s="189"/>
      <c r="KJ382" s="189"/>
      <c r="KK382" s="189"/>
      <c r="KL382" s="189"/>
      <c r="KM382" s="189"/>
      <c r="KN382" s="189"/>
      <c r="KO382" s="189"/>
      <c r="KP382" s="189"/>
      <c r="KQ382" s="189"/>
      <c r="KR382" s="189"/>
      <c r="KS382" s="189"/>
      <c r="KT382" s="189"/>
      <c r="KU382" s="189"/>
      <c r="KV382" s="189"/>
      <c r="KW382" s="189"/>
      <c r="KX382" s="189"/>
      <c r="KY382" s="189"/>
      <c r="KZ382" s="189"/>
      <c r="LA382" s="189"/>
      <c r="LB382" s="189"/>
      <c r="LC382" s="189"/>
      <c r="LD382" s="189"/>
      <c r="LE382" s="189"/>
      <c r="LF382" s="189"/>
      <c r="LG382" s="189"/>
      <c r="LH382" s="189"/>
      <c r="LI382" s="189"/>
      <c r="LJ382" s="189"/>
      <c r="LK382" s="189"/>
      <c r="LL382" s="189"/>
      <c r="LM382" s="189"/>
      <c r="LN382" s="189"/>
      <c r="LO382" s="189"/>
      <c r="LP382" s="189"/>
      <c r="LQ382" s="189"/>
      <c r="LR382" s="189"/>
      <c r="LS382" s="189"/>
      <c r="LT382" s="189"/>
      <c r="LU382" s="189"/>
      <c r="LV382" s="189"/>
      <c r="LW382" s="189"/>
      <c r="LX382" s="189"/>
      <c r="LY382" s="189"/>
      <c r="LZ382" s="189"/>
      <c r="MA382" s="189"/>
      <c r="MB382" s="189"/>
      <c r="MC382" s="189"/>
      <c r="MD382" s="189"/>
      <c r="ME382" s="189"/>
      <c r="MF382" s="189"/>
      <c r="MG382" s="189"/>
      <c r="MH382" s="189"/>
      <c r="MI382" s="189"/>
      <c r="MJ382" s="189"/>
      <c r="MK382" s="189"/>
      <c r="ML382" s="189"/>
      <c r="MM382" s="189"/>
      <c r="MN382" s="189"/>
      <c r="MO382" s="189"/>
      <c r="MP382" s="189"/>
      <c r="MQ382" s="189"/>
      <c r="MR382" s="189"/>
      <c r="MS382" s="189"/>
      <c r="MT382" s="189"/>
      <c r="MU382" s="189"/>
      <c r="MV382" s="189"/>
      <c r="MW382" s="189"/>
      <c r="MX382" s="189"/>
      <c r="MY382" s="189"/>
      <c r="MZ382" s="189"/>
      <c r="NA382" s="189"/>
      <c r="NB382" s="189"/>
      <c r="NC382" s="189"/>
      <c r="ND382" s="189"/>
      <c r="NE382" s="189"/>
      <c r="NF382" s="189"/>
      <c r="NG382" s="189"/>
      <c r="NH382" s="189"/>
      <c r="NI382" s="189"/>
      <c r="NJ382" s="189"/>
      <c r="NK382" s="189"/>
      <c r="NL382" s="189"/>
      <c r="NM382" s="189"/>
      <c r="NN382" s="189"/>
      <c r="NO382" s="189"/>
      <c r="NP382" s="189"/>
      <c r="NQ382" s="189"/>
      <c r="NR382" s="189"/>
      <c r="NS382" s="189"/>
      <c r="NT382" s="189"/>
      <c r="NU382" s="189"/>
      <c r="NV382" s="189"/>
      <c r="NW382" s="189"/>
      <c r="NX382" s="189"/>
      <c r="NY382" s="189"/>
      <c r="NZ382" s="189"/>
      <c r="OA382" s="189"/>
      <c r="OB382" s="189"/>
      <c r="OC382" s="189"/>
      <c r="OD382" s="189"/>
      <c r="OE382" s="189"/>
      <c r="OF382" s="189"/>
      <c r="OG382" s="189"/>
      <c r="OH382" s="189"/>
      <c r="OI382" s="189"/>
      <c r="OJ382" s="189"/>
      <c r="OK382" s="189"/>
      <c r="OL382" s="189"/>
      <c r="OM382" s="189"/>
      <c r="ON382" s="189"/>
      <c r="OO382" s="189"/>
      <c r="OP382" s="189"/>
      <c r="OQ382" s="189"/>
      <c r="OR382" s="189"/>
      <c r="OS382" s="189"/>
      <c r="OT382" s="189"/>
      <c r="OU382" s="189"/>
      <c r="OV382" s="189"/>
      <c r="OW382" s="189"/>
      <c r="OX382" s="189"/>
      <c r="OY382" s="189"/>
      <c r="OZ382" s="189"/>
      <c r="PA382" s="189"/>
      <c r="PB382" s="189"/>
      <c r="PC382" s="189"/>
      <c r="PD382" s="189"/>
      <c r="PE382" s="189"/>
      <c r="PF382" s="189"/>
      <c r="PG382" s="189"/>
      <c r="PH382" s="189"/>
      <c r="PI382" s="189"/>
      <c r="PJ382" s="189"/>
      <c r="PK382" s="189"/>
      <c r="PL382" s="189"/>
      <c r="PM382" s="189"/>
      <c r="PN382" s="189"/>
      <c r="PO382" s="189"/>
      <c r="PP382" s="189"/>
      <c r="PQ382" s="189"/>
      <c r="PR382" s="189"/>
      <c r="PS382" s="189"/>
      <c r="PT382" s="189"/>
      <c r="PU382" s="189"/>
      <c r="PV382" s="189"/>
      <c r="PW382" s="189"/>
      <c r="PX382" s="189"/>
      <c r="PY382" s="189"/>
      <c r="PZ382" s="189"/>
      <c r="QA382" s="189"/>
      <c r="QB382" s="189"/>
      <c r="QC382" s="189"/>
      <c r="QD382" s="189"/>
      <c r="QE382" s="189"/>
      <c r="QF382" s="189"/>
      <c r="QG382" s="189"/>
      <c r="QH382" s="189"/>
      <c r="QI382" s="189"/>
      <c r="QJ382" s="189"/>
      <c r="QK382" s="189"/>
      <c r="QL382" s="189"/>
      <c r="QM382" s="189"/>
      <c r="QN382" s="189"/>
      <c r="QO382" s="189"/>
      <c r="QP382" s="189"/>
      <c r="QQ382" s="189"/>
      <c r="QR382" s="189"/>
      <c r="QS382" s="189"/>
      <c r="QT382" s="189"/>
      <c r="QU382" s="189"/>
      <c r="QV382" s="189"/>
      <c r="QW382" s="189"/>
      <c r="QX382" s="189"/>
      <c r="QY382" s="189"/>
      <c r="QZ382" s="189"/>
      <c r="RA382" s="189"/>
      <c r="RB382" s="189"/>
      <c r="RC382" s="189"/>
      <c r="RD382" s="189"/>
      <c r="RE382" s="189"/>
      <c r="RF382" s="189"/>
      <c r="RG382" s="189"/>
      <c r="RH382" s="189"/>
      <c r="RI382" s="189"/>
      <c r="RJ382" s="189"/>
      <c r="RK382" s="189"/>
      <c r="RL382" s="189"/>
      <c r="RM382" s="189"/>
      <c r="RN382" s="189"/>
      <c r="RO382" s="189"/>
      <c r="RP382" s="189"/>
      <c r="RQ382" s="189"/>
      <c r="RR382" s="189"/>
      <c r="RS382" s="189"/>
      <c r="RT382" s="189"/>
      <c r="RU382" s="189"/>
      <c r="RV382" s="189"/>
      <c r="RW382" s="189"/>
      <c r="RX382" s="189"/>
      <c r="RY382" s="189"/>
      <c r="RZ382" s="189"/>
      <c r="SA382" s="189"/>
      <c r="SB382" s="189"/>
      <c r="SC382" s="189"/>
      <c r="SD382" s="189"/>
      <c r="SE382" s="189"/>
      <c r="SF382" s="189"/>
      <c r="SG382" s="189"/>
      <c r="SH382" s="189"/>
      <c r="SI382" s="189"/>
      <c r="SJ382" s="189"/>
      <c r="SK382" s="189"/>
      <c r="SL382" s="189"/>
      <c r="SM382" s="189"/>
      <c r="SN382" s="189"/>
      <c r="SO382" s="189"/>
      <c r="SP382" s="189"/>
      <c r="SQ382" s="189"/>
      <c r="SR382" s="189"/>
      <c r="SS382" s="189"/>
      <c r="ST382" s="189"/>
      <c r="SU382" s="189"/>
      <c r="SV382" s="189"/>
      <c r="SW382" s="189"/>
      <c r="SX382" s="189"/>
      <c r="SY382" s="189"/>
      <c r="SZ382" s="189"/>
      <c r="TA382" s="189"/>
      <c r="TB382" s="189"/>
      <c r="TC382" s="189"/>
      <c r="TD382" s="189"/>
      <c r="TE382" s="189"/>
      <c r="TF382" s="189"/>
      <c r="TG382" s="189"/>
      <c r="TH382" s="189"/>
      <c r="TI382" s="189"/>
      <c r="TJ382" s="189"/>
      <c r="TK382" s="189"/>
      <c r="TL382" s="189"/>
      <c r="TM382" s="189"/>
      <c r="TN382" s="189"/>
      <c r="TO382" s="189"/>
      <c r="TP382" s="189"/>
      <c r="TQ382" s="189"/>
      <c r="TR382" s="189"/>
      <c r="TS382" s="189"/>
      <c r="TT382" s="189"/>
      <c r="TU382" s="189"/>
      <c r="TV382" s="189"/>
      <c r="TW382" s="189"/>
      <c r="TX382" s="189"/>
      <c r="TY382" s="189"/>
      <c r="TZ382" s="189"/>
      <c r="UA382" s="189"/>
      <c r="UB382" s="189"/>
      <c r="UC382" s="189"/>
      <c r="UD382" s="189"/>
      <c r="UE382" s="189"/>
      <c r="UF382" s="189"/>
      <c r="UG382" s="189"/>
      <c r="UH382" s="189"/>
      <c r="UI382" s="189"/>
      <c r="UJ382" s="189"/>
      <c r="UK382" s="189"/>
      <c r="UL382" s="189"/>
      <c r="UM382" s="189"/>
      <c r="UN382" s="189"/>
      <c r="UO382" s="189"/>
      <c r="UP382" s="189"/>
      <c r="UQ382" s="189"/>
      <c r="UR382" s="189"/>
      <c r="US382" s="189"/>
      <c r="UT382" s="189"/>
      <c r="UU382" s="189"/>
      <c r="UV382" s="189"/>
      <c r="UW382" s="189"/>
      <c r="UX382" s="189"/>
      <c r="UY382" s="189"/>
      <c r="UZ382" s="189"/>
      <c r="VA382" s="189"/>
      <c r="VB382" s="189"/>
      <c r="VC382" s="189"/>
      <c r="VD382" s="189"/>
      <c r="VE382" s="189"/>
      <c r="VF382" s="189"/>
      <c r="VG382" s="189"/>
      <c r="VH382" s="189"/>
      <c r="VI382" s="189"/>
      <c r="VJ382" s="189"/>
      <c r="VK382" s="189"/>
      <c r="VL382" s="189"/>
      <c r="VM382" s="189"/>
      <c r="VN382" s="189"/>
      <c r="VO382" s="189"/>
      <c r="VP382" s="189"/>
      <c r="VQ382" s="189"/>
      <c r="VR382" s="189"/>
      <c r="VS382" s="189"/>
      <c r="VT382" s="189"/>
      <c r="VU382" s="189"/>
      <c r="VV382" s="189"/>
      <c r="VW382" s="189"/>
      <c r="VX382" s="189"/>
      <c r="VY382" s="189"/>
      <c r="VZ382" s="189"/>
      <c r="WA382" s="189"/>
      <c r="WB382" s="189"/>
      <c r="WC382" s="189"/>
      <c r="WD382" s="189"/>
      <c r="WE382" s="189"/>
      <c r="WF382" s="189"/>
      <c r="WG382" s="189"/>
      <c r="WH382" s="189"/>
      <c r="WI382" s="189"/>
      <c r="WJ382" s="189"/>
      <c r="WK382" s="189"/>
      <c r="WL382" s="189"/>
      <c r="WM382" s="189"/>
      <c r="WN382" s="189"/>
      <c r="WO382" s="189"/>
      <c r="WP382" s="189"/>
      <c r="WQ382" s="189"/>
      <c r="WR382" s="189"/>
      <c r="WS382" s="189"/>
      <c r="WT382" s="189"/>
      <c r="WU382" s="189"/>
      <c r="WV382" s="189"/>
      <c r="WW382" s="189"/>
      <c r="WX382" s="189"/>
      <c r="WY382" s="189"/>
      <c r="WZ382" s="189"/>
      <c r="XA382" s="189"/>
      <c r="XB382" s="189"/>
      <c r="XC382" s="189"/>
      <c r="XD382" s="189"/>
      <c r="XE382" s="189"/>
      <c r="XF382" s="189"/>
      <c r="XG382" s="189"/>
      <c r="XH382" s="189"/>
      <c r="XI382" s="189"/>
      <c r="XJ382" s="189"/>
      <c r="XK382" s="189"/>
      <c r="XL382" s="189"/>
      <c r="XM382" s="189"/>
      <c r="XN382" s="189"/>
      <c r="XO382" s="189"/>
      <c r="XP382" s="189"/>
      <c r="XQ382" s="189"/>
      <c r="XR382" s="189"/>
      <c r="XS382" s="189"/>
      <c r="XT382" s="189"/>
      <c r="XU382" s="189"/>
      <c r="XV382" s="189"/>
      <c r="XW382" s="189"/>
      <c r="XX382" s="189"/>
      <c r="XY382" s="189"/>
      <c r="XZ382" s="189"/>
      <c r="YA382" s="189"/>
      <c r="YB382" s="189"/>
      <c r="YC382" s="189"/>
      <c r="YD382" s="189"/>
      <c r="YE382" s="189"/>
      <c r="YF382" s="189"/>
      <c r="YG382" s="189"/>
      <c r="YH382" s="189"/>
      <c r="YI382" s="189"/>
      <c r="YJ382" s="189"/>
      <c r="YK382" s="189"/>
      <c r="YL382" s="189"/>
      <c r="YM382" s="189"/>
      <c r="YN382" s="189"/>
      <c r="YO382" s="189"/>
      <c r="YP382" s="189"/>
      <c r="YQ382" s="189"/>
      <c r="YR382" s="189"/>
      <c r="YS382" s="189"/>
      <c r="YT382" s="189"/>
      <c r="YU382" s="189"/>
      <c r="YV382" s="189"/>
      <c r="YW382" s="189"/>
      <c r="YX382" s="189"/>
      <c r="YY382" s="189"/>
      <c r="YZ382" s="189"/>
      <c r="ZA382" s="189"/>
      <c r="ZB382" s="189"/>
      <c r="ZC382" s="189"/>
      <c r="ZD382" s="189"/>
      <c r="ZE382" s="189"/>
      <c r="ZF382" s="189"/>
      <c r="ZG382" s="189"/>
      <c r="ZH382" s="189"/>
      <c r="ZI382" s="189"/>
      <c r="ZJ382" s="189"/>
      <c r="ZK382" s="189"/>
      <c r="ZL382" s="189"/>
      <c r="ZM382" s="189"/>
      <c r="ZN382" s="189"/>
      <c r="ZO382" s="189"/>
      <c r="ZP382" s="189"/>
      <c r="ZQ382" s="189"/>
      <c r="ZR382" s="189"/>
      <c r="ZS382" s="189"/>
      <c r="ZT382" s="189"/>
      <c r="ZU382" s="189"/>
      <c r="ZV382" s="189"/>
      <c r="ZW382" s="189"/>
      <c r="ZX382" s="189"/>
      <c r="ZY382" s="189"/>
      <c r="ZZ382" s="189"/>
      <c r="AAA382" s="189"/>
      <c r="AAB382" s="189"/>
      <c r="AAC382" s="189"/>
      <c r="AAD382" s="189"/>
      <c r="AAE382" s="189"/>
      <c r="AAF382" s="189"/>
      <c r="AAG382" s="189"/>
      <c r="AAH382" s="189"/>
      <c r="AAI382" s="189"/>
      <c r="AAJ382" s="189"/>
      <c r="AAK382" s="189"/>
      <c r="AAL382" s="189"/>
      <c r="AAM382" s="189"/>
      <c r="AAN382" s="189"/>
      <c r="AAO382" s="189"/>
      <c r="AAP382" s="189"/>
      <c r="AAQ382" s="189"/>
      <c r="AAR382" s="189"/>
      <c r="AAS382" s="189"/>
      <c r="AAT382" s="189"/>
      <c r="AAU382" s="189"/>
      <c r="AAV382" s="189"/>
      <c r="AAW382" s="189"/>
      <c r="AAX382" s="189"/>
      <c r="AAY382" s="189"/>
      <c r="AAZ382" s="189"/>
      <c r="ABA382" s="189"/>
      <c r="ABB382" s="189"/>
      <c r="ABC382" s="189"/>
      <c r="ABD382" s="189"/>
      <c r="ABE382" s="189"/>
      <c r="ABF382" s="189"/>
      <c r="ABG382" s="189"/>
      <c r="ABH382" s="189"/>
      <c r="ABI382" s="189"/>
      <c r="ABJ382" s="189"/>
      <c r="ABK382" s="189"/>
      <c r="ABL382" s="189"/>
      <c r="ABM382" s="189"/>
      <c r="ABN382" s="189"/>
      <c r="ABO382" s="189"/>
      <c r="ABP382" s="189"/>
      <c r="ABQ382" s="189"/>
      <c r="ABR382" s="189"/>
      <c r="ABS382" s="189"/>
      <c r="ABT382" s="189"/>
      <c r="ABU382" s="189"/>
      <c r="ABV382" s="189"/>
      <c r="ABW382" s="189"/>
      <c r="ABX382" s="189"/>
      <c r="ABY382" s="189"/>
      <c r="ABZ382" s="189"/>
      <c r="ACA382" s="189"/>
      <c r="ACB382" s="189"/>
      <c r="ACC382" s="189"/>
      <c r="ACD382" s="189"/>
      <c r="ACE382" s="189"/>
      <c r="ACF382" s="189"/>
      <c r="ACG382" s="189"/>
      <c r="ACH382" s="189"/>
      <c r="ACI382" s="189"/>
      <c r="ACJ382" s="189"/>
      <c r="ACK382" s="189"/>
      <c r="ACL382" s="189"/>
      <c r="ACM382" s="189"/>
      <c r="ACN382" s="189"/>
      <c r="ACO382" s="189"/>
      <c r="ACP382" s="189"/>
      <c r="ACQ382" s="189"/>
      <c r="ACR382" s="189"/>
      <c r="ACS382" s="189"/>
      <c r="ACT382" s="189"/>
      <c r="ACU382" s="189"/>
      <c r="ACV382" s="189"/>
      <c r="ACW382" s="189"/>
      <c r="ACX382" s="189"/>
      <c r="ACY382" s="189"/>
      <c r="ACZ382" s="189"/>
      <c r="ADA382" s="189"/>
      <c r="ADB382" s="189"/>
      <c r="ADC382" s="189"/>
      <c r="ADD382" s="189"/>
      <c r="ADE382" s="189"/>
      <c r="ADF382" s="189"/>
      <c r="ADG382" s="189"/>
      <c r="ADH382" s="189"/>
      <c r="ADI382" s="189"/>
      <c r="ADJ382" s="189"/>
      <c r="ADK382" s="189"/>
      <c r="ADL382" s="189"/>
      <c r="ADM382" s="189"/>
      <c r="ADN382" s="189"/>
      <c r="ADO382" s="189"/>
      <c r="ADP382" s="189"/>
      <c r="ADQ382" s="189"/>
      <c r="ADR382" s="189"/>
      <c r="ADS382" s="189"/>
      <c r="ADT382" s="189"/>
      <c r="ADU382" s="189"/>
      <c r="ADV382" s="189"/>
      <c r="ADW382" s="189"/>
      <c r="ADX382" s="189"/>
      <c r="ADY382" s="189"/>
      <c r="ADZ382" s="189"/>
      <c r="AEA382" s="189"/>
      <c r="AEB382" s="189"/>
      <c r="AEC382" s="189"/>
      <c r="AED382" s="189"/>
      <c r="AEE382" s="189"/>
      <c r="AEF382" s="189"/>
      <c r="AEG382" s="189"/>
      <c r="AEH382" s="189"/>
      <c r="AEI382" s="189"/>
      <c r="AEJ382" s="189"/>
      <c r="AEK382" s="189"/>
      <c r="AEL382" s="189"/>
      <c r="AEM382" s="189"/>
      <c r="AEN382" s="189"/>
      <c r="AEO382" s="189"/>
      <c r="AEP382" s="189"/>
      <c r="AEQ382" s="189"/>
      <c r="AER382" s="189"/>
      <c r="AES382" s="189"/>
      <c r="AET382" s="189"/>
      <c r="AEU382" s="189"/>
      <c r="AEV382" s="189"/>
      <c r="AEW382" s="189"/>
      <c r="AEX382" s="189"/>
      <c r="AEY382" s="189"/>
      <c r="AEZ382" s="189"/>
      <c r="AFA382" s="189"/>
      <c r="AFB382" s="189"/>
      <c r="AFC382" s="189"/>
      <c r="AFD382" s="189"/>
      <c r="AFE382" s="189"/>
      <c r="AFF382" s="189"/>
      <c r="AFG382" s="189"/>
      <c r="AFH382" s="189"/>
      <c r="AFI382" s="189"/>
      <c r="AFJ382" s="189"/>
      <c r="AFK382" s="189"/>
      <c r="AFL382" s="189"/>
      <c r="AFM382" s="189"/>
      <c r="AFN382" s="189"/>
      <c r="AFO382" s="189"/>
      <c r="AFP382" s="189"/>
      <c r="AFQ382" s="189"/>
      <c r="AFR382" s="189"/>
      <c r="AFS382" s="189"/>
      <c r="AFT382" s="189"/>
      <c r="AFU382" s="189"/>
      <c r="AFV382" s="189"/>
      <c r="AFW382" s="189"/>
      <c r="AFX382" s="189"/>
      <c r="AFY382" s="189"/>
      <c r="AFZ382" s="189"/>
      <c r="AGA382" s="189"/>
      <c r="AGB382" s="189"/>
      <c r="AGC382" s="189"/>
      <c r="AGD382" s="189"/>
      <c r="AGE382" s="189"/>
      <c r="AGF382" s="189"/>
      <c r="AGG382" s="189"/>
      <c r="AGH382" s="189"/>
      <c r="AGI382" s="189"/>
      <c r="AGJ382" s="189"/>
      <c r="AGK382" s="189"/>
      <c r="AGL382" s="189"/>
      <c r="AGM382" s="189"/>
      <c r="AGN382" s="189"/>
      <c r="AGO382" s="189"/>
      <c r="AGP382" s="189"/>
      <c r="AGQ382" s="189"/>
      <c r="AGR382" s="189"/>
      <c r="AGS382" s="189"/>
      <c r="AGT382" s="189"/>
      <c r="AGU382" s="189"/>
      <c r="AGV382" s="189"/>
      <c r="AGW382" s="189"/>
      <c r="AGX382" s="189"/>
      <c r="AGY382" s="189"/>
      <c r="AGZ382" s="189"/>
      <c r="AHA382" s="189"/>
      <c r="AHB382" s="189"/>
      <c r="AHC382" s="189"/>
      <c r="AHD382" s="189"/>
      <c r="AHE382" s="189"/>
      <c r="AHF382" s="189"/>
      <c r="AHG382" s="189"/>
      <c r="AHH382" s="189"/>
      <c r="AHI382" s="189"/>
      <c r="AHJ382" s="189"/>
      <c r="AHK382" s="189"/>
      <c r="AHL382" s="189"/>
      <c r="AHM382" s="189"/>
      <c r="AHN382" s="189"/>
      <c r="AHO382" s="189"/>
      <c r="AHP382" s="189"/>
      <c r="AHQ382" s="189"/>
      <c r="AHR382" s="189"/>
      <c r="AHS382" s="189"/>
      <c r="AHT382" s="189"/>
      <c r="AHU382" s="189"/>
      <c r="AHV382" s="189"/>
      <c r="AHW382" s="189"/>
      <c r="AHX382" s="189"/>
      <c r="AHY382" s="189"/>
      <c r="AHZ382" s="189"/>
      <c r="AIA382" s="189"/>
      <c r="AIB382" s="189"/>
      <c r="AIC382" s="189"/>
      <c r="AID382" s="189"/>
      <c r="AIE382" s="189"/>
      <c r="AIF382" s="189"/>
      <c r="AIG382" s="189"/>
      <c r="AIH382" s="189"/>
      <c r="AII382" s="189"/>
      <c r="AIJ382" s="189"/>
      <c r="AIK382" s="189"/>
      <c r="AIL382" s="189"/>
      <c r="AIM382" s="189"/>
      <c r="AIN382" s="189"/>
      <c r="AIO382" s="189"/>
      <c r="AIP382" s="189"/>
      <c r="AIQ382" s="189"/>
      <c r="AIR382" s="189"/>
      <c r="AIS382" s="189"/>
      <c r="AIT382" s="189"/>
      <c r="AIU382" s="189"/>
      <c r="AIV382" s="189"/>
      <c r="AIW382" s="189"/>
      <c r="AIX382" s="189"/>
      <c r="AIY382" s="189"/>
      <c r="AIZ382" s="189"/>
      <c r="AJA382" s="189"/>
      <c r="AJB382" s="189"/>
      <c r="AJC382" s="189"/>
      <c r="AJD382" s="189"/>
      <c r="AJE382" s="189"/>
      <c r="AJF382" s="189"/>
      <c r="AJG382" s="189"/>
      <c r="AJH382" s="189"/>
      <c r="AJI382" s="189"/>
      <c r="AJJ382" s="189"/>
      <c r="AJK382" s="189"/>
      <c r="AJL382" s="189"/>
      <c r="AJM382" s="189"/>
      <c r="AJN382" s="189"/>
      <c r="AJO382" s="189"/>
      <c r="AJP382" s="189"/>
      <c r="AJQ382" s="189"/>
      <c r="AJR382" s="189"/>
      <c r="AJS382" s="189"/>
      <c r="AJT382" s="189"/>
      <c r="AJU382" s="189"/>
      <c r="AJV382" s="189"/>
      <c r="AJW382" s="189"/>
      <c r="AJX382" s="189"/>
      <c r="AJY382" s="189"/>
      <c r="AJZ382" s="189"/>
      <c r="AKA382" s="189"/>
      <c r="AKB382" s="189"/>
      <c r="AKC382" s="189"/>
      <c r="AKD382" s="189"/>
      <c r="AKE382" s="189"/>
      <c r="AKF382" s="189"/>
      <c r="AKG382" s="189"/>
      <c r="AKH382" s="189"/>
      <c r="AKI382" s="189"/>
      <c r="AKJ382" s="189"/>
      <c r="AKK382" s="189"/>
      <c r="AKL382" s="189"/>
      <c r="AKM382" s="189"/>
      <c r="AKN382" s="189"/>
      <c r="AKO382" s="189"/>
      <c r="AKP382" s="189"/>
      <c r="AKQ382" s="189"/>
      <c r="AKR382" s="189"/>
      <c r="AKS382" s="189"/>
      <c r="AKT382" s="189"/>
      <c r="AKU382" s="189"/>
      <c r="AKV382" s="189"/>
      <c r="AKW382" s="189"/>
      <c r="AKX382" s="189"/>
      <c r="AKY382" s="189"/>
      <c r="AKZ382" s="189"/>
      <c r="ALA382" s="189"/>
      <c r="ALB382" s="189"/>
      <c r="ALC382" s="189"/>
      <c r="ALD382" s="189"/>
      <c r="ALE382" s="189"/>
      <c r="ALF382" s="189"/>
      <c r="ALG382" s="189"/>
      <c r="ALH382" s="189"/>
      <c r="ALI382" s="189"/>
      <c r="ALJ382" s="189"/>
      <c r="ALK382" s="189"/>
      <c r="ALL382" s="189"/>
      <c r="ALM382" s="189"/>
      <c r="ALN382" s="189"/>
      <c r="ALO382" s="189"/>
      <c r="ALP382" s="189"/>
      <c r="ALQ382" s="189"/>
      <c r="ALR382" s="189"/>
      <c r="ALS382" s="189"/>
      <c r="ALT382" s="189"/>
      <c r="ALU382" s="189"/>
      <c r="ALV382" s="189"/>
      <c r="ALW382" s="189"/>
      <c r="ALX382" s="189"/>
      <c r="ALY382" s="189"/>
      <c r="ALZ382" s="189"/>
      <c r="AMA382" s="189"/>
      <c r="AMB382" s="189"/>
      <c r="AMC382" s="189"/>
      <c r="AMD382" s="189"/>
      <c r="AME382" s="189"/>
      <c r="AMF382" s="189"/>
      <c r="AMG382" s="189"/>
      <c r="AMH382" s="189"/>
      <c r="AMI382" s="189"/>
      <c r="AMJ382" s="189"/>
    </row>
    <row r="383" s="226" customFormat="true" ht="36" hidden="false" customHeight="false" outlineLevel="0" collapsed="false">
      <c r="A383" s="184"/>
      <c r="B383" s="191"/>
      <c r="C383" s="183"/>
      <c r="D383" s="184"/>
      <c r="E383" s="184"/>
      <c r="F383" s="183"/>
      <c r="G383" s="186"/>
      <c r="H383" s="184"/>
      <c r="I383" s="191" t="s">
        <v>1801</v>
      </c>
      <c r="J383" s="187" t="s">
        <v>6</v>
      </c>
      <c r="K383" s="185" t="s">
        <v>1802</v>
      </c>
      <c r="L383" s="186" t="str">
        <f aca="false">VLOOKUP(K383,CódigosRetorno!$A$2:$B$1795,2,FALSE())</f>
        <v>El valor del tag codigo de tributo internacional no corresponde al esperado.</v>
      </c>
      <c r="M383" s="184" t="s">
        <v>1658</v>
      </c>
      <c r="N383" s="188"/>
      <c r="O383" s="189"/>
      <c r="P383" s="189"/>
      <c r="Q383" s="189"/>
      <c r="R383" s="189"/>
      <c r="S383" s="189"/>
      <c r="T383" s="189"/>
      <c r="U383" s="189"/>
      <c r="V383" s="189"/>
      <c r="W383" s="189"/>
      <c r="X383" s="189"/>
      <c r="Y383" s="189"/>
      <c r="Z383" s="189"/>
      <c r="AA383" s="189"/>
      <c r="AB383" s="189"/>
      <c r="AC383" s="189"/>
      <c r="AD383" s="189"/>
      <c r="AE383" s="189"/>
      <c r="AF383" s="189"/>
      <c r="AG383" s="189"/>
      <c r="AH383" s="189"/>
      <c r="AI383" s="189"/>
      <c r="AJ383" s="189"/>
      <c r="AK383" s="189"/>
      <c r="AL383" s="189"/>
      <c r="AM383" s="189"/>
      <c r="AN383" s="189"/>
      <c r="AO383" s="189"/>
      <c r="AP383" s="189"/>
      <c r="AQ383" s="189"/>
      <c r="AR383" s="189"/>
      <c r="AS383" s="189"/>
      <c r="AT383" s="189"/>
      <c r="AU383" s="189"/>
      <c r="AV383" s="189"/>
      <c r="AW383" s="189"/>
      <c r="AX383" s="189"/>
      <c r="AY383" s="189"/>
      <c r="AZ383" s="189"/>
      <c r="BA383" s="189"/>
      <c r="BB383" s="189"/>
      <c r="BC383" s="189"/>
      <c r="BD383" s="189"/>
      <c r="BE383" s="189"/>
      <c r="BF383" s="189"/>
      <c r="BG383" s="189"/>
      <c r="BH383" s="189"/>
      <c r="BI383" s="189"/>
      <c r="BJ383" s="189"/>
      <c r="BK383" s="189"/>
      <c r="BL383" s="189"/>
      <c r="BM383" s="189"/>
      <c r="BN383" s="189"/>
      <c r="BO383" s="189"/>
      <c r="BP383" s="189"/>
      <c r="BQ383" s="189"/>
      <c r="BR383" s="189"/>
      <c r="BS383" s="189"/>
      <c r="BT383" s="189"/>
      <c r="BU383" s="189"/>
      <c r="BV383" s="189"/>
      <c r="BW383" s="189"/>
      <c r="BX383" s="189"/>
      <c r="BY383" s="189"/>
      <c r="BZ383" s="189"/>
      <c r="CA383" s="189"/>
      <c r="CB383" s="189"/>
      <c r="CC383" s="189"/>
      <c r="CD383" s="189"/>
      <c r="CE383" s="189"/>
      <c r="CF383" s="189"/>
      <c r="CG383" s="189"/>
      <c r="CH383" s="189"/>
      <c r="CI383" s="189"/>
      <c r="CJ383" s="189"/>
      <c r="CK383" s="189"/>
      <c r="CL383" s="189"/>
      <c r="CM383" s="189"/>
      <c r="CN383" s="189"/>
      <c r="CO383" s="189"/>
      <c r="CP383" s="189"/>
      <c r="CQ383" s="189"/>
      <c r="CR383" s="189"/>
      <c r="CS383" s="189"/>
      <c r="CT383" s="189"/>
      <c r="CU383" s="189"/>
      <c r="CV383" s="189"/>
      <c r="CW383" s="189"/>
      <c r="CX383" s="189"/>
      <c r="CY383" s="189"/>
      <c r="CZ383" s="189"/>
      <c r="DA383" s="189"/>
      <c r="DB383" s="189"/>
      <c r="DC383" s="189"/>
      <c r="DD383" s="189"/>
      <c r="DE383" s="189"/>
      <c r="DF383" s="189"/>
      <c r="DG383" s="189"/>
      <c r="DH383" s="189"/>
      <c r="DI383" s="189"/>
      <c r="DJ383" s="189"/>
      <c r="DK383" s="189"/>
      <c r="DL383" s="189"/>
      <c r="DM383" s="189"/>
      <c r="DN383" s="189"/>
      <c r="DO383" s="189"/>
      <c r="DP383" s="189"/>
      <c r="DQ383" s="189"/>
      <c r="DR383" s="189"/>
      <c r="DS383" s="189"/>
      <c r="DT383" s="189"/>
      <c r="DU383" s="189"/>
      <c r="DV383" s="189"/>
      <c r="DW383" s="189"/>
      <c r="DX383" s="189"/>
      <c r="DY383" s="189"/>
      <c r="DZ383" s="189"/>
      <c r="EA383" s="189"/>
      <c r="EB383" s="189"/>
      <c r="EC383" s="189"/>
      <c r="ED383" s="189"/>
      <c r="EE383" s="189"/>
      <c r="EF383" s="189"/>
      <c r="EG383" s="189"/>
      <c r="EH383" s="189"/>
      <c r="EI383" s="189"/>
      <c r="EJ383" s="189"/>
      <c r="EK383" s="189"/>
      <c r="EL383" s="189"/>
      <c r="EM383" s="189"/>
      <c r="EN383" s="189"/>
      <c r="EO383" s="189"/>
      <c r="EP383" s="189"/>
      <c r="EQ383" s="189"/>
      <c r="ER383" s="189"/>
      <c r="ES383" s="189"/>
      <c r="ET383" s="189"/>
      <c r="EU383" s="189"/>
      <c r="EV383" s="189"/>
      <c r="EW383" s="189"/>
      <c r="EX383" s="189"/>
      <c r="EY383" s="189"/>
      <c r="EZ383" s="189"/>
      <c r="FA383" s="189"/>
      <c r="FB383" s="189"/>
      <c r="FC383" s="189"/>
      <c r="FD383" s="189"/>
      <c r="FE383" s="189"/>
      <c r="FF383" s="189"/>
      <c r="FG383" s="189"/>
      <c r="FH383" s="189"/>
      <c r="FI383" s="189"/>
      <c r="FJ383" s="189"/>
      <c r="FK383" s="189"/>
      <c r="FL383" s="189"/>
      <c r="FM383" s="189"/>
      <c r="FN383" s="189"/>
      <c r="FO383" s="189"/>
      <c r="FP383" s="189"/>
      <c r="FQ383" s="189"/>
      <c r="FR383" s="189"/>
      <c r="FS383" s="189"/>
      <c r="FT383" s="189"/>
      <c r="FU383" s="189"/>
      <c r="FV383" s="189"/>
      <c r="FW383" s="189"/>
      <c r="FX383" s="189"/>
      <c r="FY383" s="189"/>
      <c r="FZ383" s="189"/>
      <c r="GA383" s="189"/>
      <c r="GB383" s="189"/>
      <c r="GC383" s="189"/>
      <c r="GD383" s="189"/>
      <c r="GE383" s="189"/>
      <c r="GF383" s="189"/>
      <c r="GG383" s="189"/>
      <c r="GH383" s="189"/>
      <c r="GI383" s="189"/>
      <c r="GJ383" s="189"/>
      <c r="GK383" s="189"/>
      <c r="GL383" s="189"/>
      <c r="GM383" s="189"/>
      <c r="GN383" s="189"/>
      <c r="GO383" s="189"/>
      <c r="GP383" s="189"/>
      <c r="GQ383" s="189"/>
      <c r="GR383" s="189"/>
      <c r="GS383" s="189"/>
      <c r="GT383" s="189"/>
      <c r="GU383" s="189"/>
      <c r="GV383" s="189"/>
      <c r="GW383" s="189"/>
      <c r="GX383" s="189"/>
      <c r="GY383" s="189"/>
      <c r="GZ383" s="189"/>
      <c r="HA383" s="189"/>
      <c r="HB383" s="189"/>
      <c r="HC383" s="189"/>
      <c r="HD383" s="189"/>
      <c r="HE383" s="189"/>
      <c r="HF383" s="189"/>
      <c r="HG383" s="189"/>
      <c r="HH383" s="189"/>
      <c r="HI383" s="189"/>
      <c r="HJ383" s="189"/>
      <c r="HK383" s="189"/>
      <c r="HL383" s="189"/>
      <c r="HM383" s="189"/>
      <c r="HN383" s="189"/>
      <c r="HO383" s="189"/>
      <c r="HP383" s="189"/>
      <c r="HQ383" s="189"/>
      <c r="HR383" s="189"/>
      <c r="HS383" s="189"/>
      <c r="HT383" s="189"/>
      <c r="HU383" s="189"/>
      <c r="HV383" s="189"/>
      <c r="HW383" s="189"/>
      <c r="HX383" s="189"/>
      <c r="HY383" s="189"/>
      <c r="HZ383" s="189"/>
      <c r="IA383" s="189"/>
      <c r="IB383" s="189"/>
      <c r="IC383" s="189"/>
      <c r="ID383" s="189"/>
      <c r="IE383" s="189"/>
      <c r="IF383" s="189"/>
      <c r="IG383" s="189"/>
      <c r="IH383" s="189"/>
      <c r="II383" s="189"/>
      <c r="IJ383" s="189"/>
      <c r="IK383" s="189"/>
      <c r="IL383" s="189"/>
      <c r="IM383" s="189"/>
      <c r="IN383" s="189"/>
      <c r="IO383" s="189"/>
      <c r="IP383" s="189"/>
      <c r="IQ383" s="189"/>
      <c r="IR383" s="189"/>
      <c r="IS383" s="189"/>
      <c r="IT383" s="189"/>
      <c r="IU383" s="189"/>
      <c r="IV383" s="189"/>
      <c r="IW383" s="189"/>
      <c r="IX383" s="189"/>
      <c r="IY383" s="189"/>
      <c r="IZ383" s="189"/>
      <c r="JA383" s="189"/>
      <c r="JB383" s="189"/>
      <c r="JC383" s="189"/>
      <c r="JD383" s="189"/>
      <c r="JE383" s="189"/>
      <c r="JF383" s="189"/>
      <c r="JG383" s="189"/>
      <c r="JH383" s="189"/>
      <c r="JI383" s="189"/>
      <c r="JJ383" s="189"/>
      <c r="JK383" s="189"/>
      <c r="JL383" s="189"/>
      <c r="JM383" s="189"/>
      <c r="JN383" s="189"/>
      <c r="JO383" s="189"/>
      <c r="JP383" s="189"/>
      <c r="JQ383" s="189"/>
      <c r="JR383" s="189"/>
      <c r="JS383" s="189"/>
      <c r="JT383" s="189"/>
      <c r="JU383" s="189"/>
      <c r="JV383" s="189"/>
      <c r="JW383" s="189"/>
      <c r="JX383" s="189"/>
      <c r="JY383" s="189"/>
      <c r="JZ383" s="189"/>
      <c r="KA383" s="189"/>
      <c r="KB383" s="189"/>
      <c r="KC383" s="189"/>
      <c r="KD383" s="189"/>
      <c r="KE383" s="189"/>
      <c r="KF383" s="189"/>
      <c r="KG383" s="189"/>
      <c r="KH383" s="189"/>
      <c r="KI383" s="189"/>
      <c r="KJ383" s="189"/>
      <c r="KK383" s="189"/>
      <c r="KL383" s="189"/>
      <c r="KM383" s="189"/>
      <c r="KN383" s="189"/>
      <c r="KO383" s="189"/>
      <c r="KP383" s="189"/>
      <c r="KQ383" s="189"/>
      <c r="KR383" s="189"/>
      <c r="KS383" s="189"/>
      <c r="KT383" s="189"/>
      <c r="KU383" s="189"/>
      <c r="KV383" s="189"/>
      <c r="KW383" s="189"/>
      <c r="KX383" s="189"/>
      <c r="KY383" s="189"/>
      <c r="KZ383" s="189"/>
      <c r="LA383" s="189"/>
      <c r="LB383" s="189"/>
      <c r="LC383" s="189"/>
      <c r="LD383" s="189"/>
      <c r="LE383" s="189"/>
      <c r="LF383" s="189"/>
      <c r="LG383" s="189"/>
      <c r="LH383" s="189"/>
      <c r="LI383" s="189"/>
      <c r="LJ383" s="189"/>
      <c r="LK383" s="189"/>
      <c r="LL383" s="189"/>
      <c r="LM383" s="189"/>
      <c r="LN383" s="189"/>
      <c r="LO383" s="189"/>
      <c r="LP383" s="189"/>
      <c r="LQ383" s="189"/>
      <c r="LR383" s="189"/>
      <c r="LS383" s="189"/>
      <c r="LT383" s="189"/>
      <c r="LU383" s="189"/>
      <c r="LV383" s="189"/>
      <c r="LW383" s="189"/>
      <c r="LX383" s="189"/>
      <c r="LY383" s="189"/>
      <c r="LZ383" s="189"/>
      <c r="MA383" s="189"/>
      <c r="MB383" s="189"/>
      <c r="MC383" s="189"/>
      <c r="MD383" s="189"/>
      <c r="ME383" s="189"/>
      <c r="MF383" s="189"/>
      <c r="MG383" s="189"/>
      <c r="MH383" s="189"/>
      <c r="MI383" s="189"/>
      <c r="MJ383" s="189"/>
      <c r="MK383" s="189"/>
      <c r="ML383" s="189"/>
      <c r="MM383" s="189"/>
      <c r="MN383" s="189"/>
      <c r="MO383" s="189"/>
      <c r="MP383" s="189"/>
      <c r="MQ383" s="189"/>
      <c r="MR383" s="189"/>
      <c r="MS383" s="189"/>
      <c r="MT383" s="189"/>
      <c r="MU383" s="189"/>
      <c r="MV383" s="189"/>
      <c r="MW383" s="189"/>
      <c r="MX383" s="189"/>
      <c r="MY383" s="189"/>
      <c r="MZ383" s="189"/>
      <c r="NA383" s="189"/>
      <c r="NB383" s="189"/>
      <c r="NC383" s="189"/>
      <c r="ND383" s="189"/>
      <c r="NE383" s="189"/>
      <c r="NF383" s="189"/>
      <c r="NG383" s="189"/>
      <c r="NH383" s="189"/>
      <c r="NI383" s="189"/>
      <c r="NJ383" s="189"/>
      <c r="NK383" s="189"/>
      <c r="NL383" s="189"/>
      <c r="NM383" s="189"/>
      <c r="NN383" s="189"/>
      <c r="NO383" s="189"/>
      <c r="NP383" s="189"/>
      <c r="NQ383" s="189"/>
      <c r="NR383" s="189"/>
      <c r="NS383" s="189"/>
      <c r="NT383" s="189"/>
      <c r="NU383" s="189"/>
      <c r="NV383" s="189"/>
      <c r="NW383" s="189"/>
      <c r="NX383" s="189"/>
      <c r="NY383" s="189"/>
      <c r="NZ383" s="189"/>
      <c r="OA383" s="189"/>
      <c r="OB383" s="189"/>
      <c r="OC383" s="189"/>
      <c r="OD383" s="189"/>
      <c r="OE383" s="189"/>
      <c r="OF383" s="189"/>
      <c r="OG383" s="189"/>
      <c r="OH383" s="189"/>
      <c r="OI383" s="189"/>
      <c r="OJ383" s="189"/>
      <c r="OK383" s="189"/>
      <c r="OL383" s="189"/>
      <c r="OM383" s="189"/>
      <c r="ON383" s="189"/>
      <c r="OO383" s="189"/>
      <c r="OP383" s="189"/>
      <c r="OQ383" s="189"/>
      <c r="OR383" s="189"/>
      <c r="OS383" s="189"/>
      <c r="OT383" s="189"/>
      <c r="OU383" s="189"/>
      <c r="OV383" s="189"/>
      <c r="OW383" s="189"/>
      <c r="OX383" s="189"/>
      <c r="OY383" s="189"/>
      <c r="OZ383" s="189"/>
      <c r="PA383" s="189"/>
      <c r="PB383" s="189"/>
      <c r="PC383" s="189"/>
      <c r="PD383" s="189"/>
      <c r="PE383" s="189"/>
      <c r="PF383" s="189"/>
      <c r="PG383" s="189"/>
      <c r="PH383" s="189"/>
      <c r="PI383" s="189"/>
      <c r="PJ383" s="189"/>
      <c r="PK383" s="189"/>
      <c r="PL383" s="189"/>
      <c r="PM383" s="189"/>
      <c r="PN383" s="189"/>
      <c r="PO383" s="189"/>
      <c r="PP383" s="189"/>
      <c r="PQ383" s="189"/>
      <c r="PR383" s="189"/>
      <c r="PS383" s="189"/>
      <c r="PT383" s="189"/>
      <c r="PU383" s="189"/>
      <c r="PV383" s="189"/>
      <c r="PW383" s="189"/>
      <c r="PX383" s="189"/>
      <c r="PY383" s="189"/>
      <c r="PZ383" s="189"/>
      <c r="QA383" s="189"/>
      <c r="QB383" s="189"/>
      <c r="QC383" s="189"/>
      <c r="QD383" s="189"/>
      <c r="QE383" s="189"/>
      <c r="QF383" s="189"/>
      <c r="QG383" s="189"/>
      <c r="QH383" s="189"/>
      <c r="QI383" s="189"/>
      <c r="QJ383" s="189"/>
      <c r="QK383" s="189"/>
      <c r="QL383" s="189"/>
      <c r="QM383" s="189"/>
      <c r="QN383" s="189"/>
      <c r="QO383" s="189"/>
      <c r="QP383" s="189"/>
      <c r="QQ383" s="189"/>
      <c r="QR383" s="189"/>
      <c r="QS383" s="189"/>
      <c r="QT383" s="189"/>
      <c r="QU383" s="189"/>
      <c r="QV383" s="189"/>
      <c r="QW383" s="189"/>
      <c r="QX383" s="189"/>
      <c r="QY383" s="189"/>
      <c r="QZ383" s="189"/>
      <c r="RA383" s="189"/>
      <c r="RB383" s="189"/>
      <c r="RC383" s="189"/>
      <c r="RD383" s="189"/>
      <c r="RE383" s="189"/>
      <c r="RF383" s="189"/>
      <c r="RG383" s="189"/>
      <c r="RH383" s="189"/>
      <c r="RI383" s="189"/>
      <c r="RJ383" s="189"/>
      <c r="RK383" s="189"/>
      <c r="RL383" s="189"/>
      <c r="RM383" s="189"/>
      <c r="RN383" s="189"/>
      <c r="RO383" s="189"/>
      <c r="RP383" s="189"/>
      <c r="RQ383" s="189"/>
      <c r="RR383" s="189"/>
      <c r="RS383" s="189"/>
      <c r="RT383" s="189"/>
      <c r="RU383" s="189"/>
      <c r="RV383" s="189"/>
      <c r="RW383" s="189"/>
      <c r="RX383" s="189"/>
      <c r="RY383" s="189"/>
      <c r="RZ383" s="189"/>
      <c r="SA383" s="189"/>
      <c r="SB383" s="189"/>
      <c r="SC383" s="189"/>
      <c r="SD383" s="189"/>
      <c r="SE383" s="189"/>
      <c r="SF383" s="189"/>
      <c r="SG383" s="189"/>
      <c r="SH383" s="189"/>
      <c r="SI383" s="189"/>
      <c r="SJ383" s="189"/>
      <c r="SK383" s="189"/>
      <c r="SL383" s="189"/>
      <c r="SM383" s="189"/>
      <c r="SN383" s="189"/>
      <c r="SO383" s="189"/>
      <c r="SP383" s="189"/>
      <c r="SQ383" s="189"/>
      <c r="SR383" s="189"/>
      <c r="SS383" s="189"/>
      <c r="ST383" s="189"/>
      <c r="SU383" s="189"/>
      <c r="SV383" s="189"/>
      <c r="SW383" s="189"/>
      <c r="SX383" s="189"/>
      <c r="SY383" s="189"/>
      <c r="SZ383" s="189"/>
      <c r="TA383" s="189"/>
      <c r="TB383" s="189"/>
      <c r="TC383" s="189"/>
      <c r="TD383" s="189"/>
      <c r="TE383" s="189"/>
      <c r="TF383" s="189"/>
      <c r="TG383" s="189"/>
      <c r="TH383" s="189"/>
      <c r="TI383" s="189"/>
      <c r="TJ383" s="189"/>
      <c r="TK383" s="189"/>
      <c r="TL383" s="189"/>
      <c r="TM383" s="189"/>
      <c r="TN383" s="189"/>
      <c r="TO383" s="189"/>
      <c r="TP383" s="189"/>
      <c r="TQ383" s="189"/>
      <c r="TR383" s="189"/>
      <c r="TS383" s="189"/>
      <c r="TT383" s="189"/>
      <c r="TU383" s="189"/>
      <c r="TV383" s="189"/>
      <c r="TW383" s="189"/>
      <c r="TX383" s="189"/>
      <c r="TY383" s="189"/>
      <c r="TZ383" s="189"/>
      <c r="UA383" s="189"/>
      <c r="UB383" s="189"/>
      <c r="UC383" s="189"/>
      <c r="UD383" s="189"/>
      <c r="UE383" s="189"/>
      <c r="UF383" s="189"/>
      <c r="UG383" s="189"/>
      <c r="UH383" s="189"/>
      <c r="UI383" s="189"/>
      <c r="UJ383" s="189"/>
      <c r="UK383" s="189"/>
      <c r="UL383" s="189"/>
      <c r="UM383" s="189"/>
      <c r="UN383" s="189"/>
      <c r="UO383" s="189"/>
      <c r="UP383" s="189"/>
      <c r="UQ383" s="189"/>
      <c r="UR383" s="189"/>
      <c r="US383" s="189"/>
      <c r="UT383" s="189"/>
      <c r="UU383" s="189"/>
      <c r="UV383" s="189"/>
      <c r="UW383" s="189"/>
      <c r="UX383" s="189"/>
      <c r="UY383" s="189"/>
      <c r="UZ383" s="189"/>
      <c r="VA383" s="189"/>
      <c r="VB383" s="189"/>
      <c r="VC383" s="189"/>
      <c r="VD383" s="189"/>
      <c r="VE383" s="189"/>
      <c r="VF383" s="189"/>
      <c r="VG383" s="189"/>
      <c r="VH383" s="189"/>
      <c r="VI383" s="189"/>
      <c r="VJ383" s="189"/>
      <c r="VK383" s="189"/>
      <c r="VL383" s="189"/>
      <c r="VM383" s="189"/>
      <c r="VN383" s="189"/>
      <c r="VO383" s="189"/>
      <c r="VP383" s="189"/>
      <c r="VQ383" s="189"/>
      <c r="VR383" s="189"/>
      <c r="VS383" s="189"/>
      <c r="VT383" s="189"/>
      <c r="VU383" s="189"/>
      <c r="VV383" s="189"/>
      <c r="VW383" s="189"/>
      <c r="VX383" s="189"/>
      <c r="VY383" s="189"/>
      <c r="VZ383" s="189"/>
      <c r="WA383" s="189"/>
      <c r="WB383" s="189"/>
      <c r="WC383" s="189"/>
      <c r="WD383" s="189"/>
      <c r="WE383" s="189"/>
      <c r="WF383" s="189"/>
      <c r="WG383" s="189"/>
      <c r="WH383" s="189"/>
      <c r="WI383" s="189"/>
      <c r="WJ383" s="189"/>
      <c r="WK383" s="189"/>
      <c r="WL383" s="189"/>
      <c r="WM383" s="189"/>
      <c r="WN383" s="189"/>
      <c r="WO383" s="189"/>
      <c r="WP383" s="189"/>
      <c r="WQ383" s="189"/>
      <c r="WR383" s="189"/>
      <c r="WS383" s="189"/>
      <c r="WT383" s="189"/>
      <c r="WU383" s="189"/>
      <c r="WV383" s="189"/>
      <c r="WW383" s="189"/>
      <c r="WX383" s="189"/>
      <c r="WY383" s="189"/>
      <c r="WZ383" s="189"/>
      <c r="XA383" s="189"/>
      <c r="XB383" s="189"/>
      <c r="XC383" s="189"/>
      <c r="XD383" s="189"/>
      <c r="XE383" s="189"/>
      <c r="XF383" s="189"/>
      <c r="XG383" s="189"/>
      <c r="XH383" s="189"/>
      <c r="XI383" s="189"/>
      <c r="XJ383" s="189"/>
      <c r="XK383" s="189"/>
      <c r="XL383" s="189"/>
      <c r="XM383" s="189"/>
      <c r="XN383" s="189"/>
      <c r="XO383" s="189"/>
      <c r="XP383" s="189"/>
      <c r="XQ383" s="189"/>
      <c r="XR383" s="189"/>
      <c r="XS383" s="189"/>
      <c r="XT383" s="189"/>
      <c r="XU383" s="189"/>
      <c r="XV383" s="189"/>
      <c r="XW383" s="189"/>
      <c r="XX383" s="189"/>
      <c r="XY383" s="189"/>
      <c r="XZ383" s="189"/>
      <c r="YA383" s="189"/>
      <c r="YB383" s="189"/>
      <c r="YC383" s="189"/>
      <c r="YD383" s="189"/>
      <c r="YE383" s="189"/>
      <c r="YF383" s="189"/>
      <c r="YG383" s="189"/>
      <c r="YH383" s="189"/>
      <c r="YI383" s="189"/>
      <c r="YJ383" s="189"/>
      <c r="YK383" s="189"/>
      <c r="YL383" s="189"/>
      <c r="YM383" s="189"/>
      <c r="YN383" s="189"/>
      <c r="YO383" s="189"/>
      <c r="YP383" s="189"/>
      <c r="YQ383" s="189"/>
      <c r="YR383" s="189"/>
      <c r="YS383" s="189"/>
      <c r="YT383" s="189"/>
      <c r="YU383" s="189"/>
      <c r="YV383" s="189"/>
      <c r="YW383" s="189"/>
      <c r="YX383" s="189"/>
      <c r="YY383" s="189"/>
      <c r="YZ383" s="189"/>
      <c r="ZA383" s="189"/>
      <c r="ZB383" s="189"/>
      <c r="ZC383" s="189"/>
      <c r="ZD383" s="189"/>
      <c r="ZE383" s="189"/>
      <c r="ZF383" s="189"/>
      <c r="ZG383" s="189"/>
      <c r="ZH383" s="189"/>
      <c r="ZI383" s="189"/>
      <c r="ZJ383" s="189"/>
      <c r="ZK383" s="189"/>
      <c r="ZL383" s="189"/>
      <c r="ZM383" s="189"/>
      <c r="ZN383" s="189"/>
      <c r="ZO383" s="189"/>
      <c r="ZP383" s="189"/>
      <c r="ZQ383" s="189"/>
      <c r="ZR383" s="189"/>
      <c r="ZS383" s="189"/>
      <c r="ZT383" s="189"/>
      <c r="ZU383" s="189"/>
      <c r="ZV383" s="189"/>
      <c r="ZW383" s="189"/>
      <c r="ZX383" s="189"/>
      <c r="ZY383" s="189"/>
      <c r="ZZ383" s="189"/>
      <c r="AAA383" s="189"/>
      <c r="AAB383" s="189"/>
      <c r="AAC383" s="189"/>
      <c r="AAD383" s="189"/>
      <c r="AAE383" s="189"/>
      <c r="AAF383" s="189"/>
      <c r="AAG383" s="189"/>
      <c r="AAH383" s="189"/>
      <c r="AAI383" s="189"/>
      <c r="AAJ383" s="189"/>
      <c r="AAK383" s="189"/>
      <c r="AAL383" s="189"/>
      <c r="AAM383" s="189"/>
      <c r="AAN383" s="189"/>
      <c r="AAO383" s="189"/>
      <c r="AAP383" s="189"/>
      <c r="AAQ383" s="189"/>
      <c r="AAR383" s="189"/>
      <c r="AAS383" s="189"/>
      <c r="AAT383" s="189"/>
      <c r="AAU383" s="189"/>
      <c r="AAV383" s="189"/>
      <c r="AAW383" s="189"/>
      <c r="AAX383" s="189"/>
      <c r="AAY383" s="189"/>
      <c r="AAZ383" s="189"/>
      <c r="ABA383" s="189"/>
      <c r="ABB383" s="189"/>
      <c r="ABC383" s="189"/>
      <c r="ABD383" s="189"/>
      <c r="ABE383" s="189"/>
      <c r="ABF383" s="189"/>
      <c r="ABG383" s="189"/>
      <c r="ABH383" s="189"/>
      <c r="ABI383" s="189"/>
      <c r="ABJ383" s="189"/>
      <c r="ABK383" s="189"/>
      <c r="ABL383" s="189"/>
      <c r="ABM383" s="189"/>
      <c r="ABN383" s="189"/>
      <c r="ABO383" s="189"/>
      <c r="ABP383" s="189"/>
      <c r="ABQ383" s="189"/>
      <c r="ABR383" s="189"/>
      <c r="ABS383" s="189"/>
      <c r="ABT383" s="189"/>
      <c r="ABU383" s="189"/>
      <c r="ABV383" s="189"/>
      <c r="ABW383" s="189"/>
      <c r="ABX383" s="189"/>
      <c r="ABY383" s="189"/>
      <c r="ABZ383" s="189"/>
      <c r="ACA383" s="189"/>
      <c r="ACB383" s="189"/>
      <c r="ACC383" s="189"/>
      <c r="ACD383" s="189"/>
      <c r="ACE383" s="189"/>
      <c r="ACF383" s="189"/>
      <c r="ACG383" s="189"/>
      <c r="ACH383" s="189"/>
      <c r="ACI383" s="189"/>
      <c r="ACJ383" s="189"/>
      <c r="ACK383" s="189"/>
      <c r="ACL383" s="189"/>
      <c r="ACM383" s="189"/>
      <c r="ACN383" s="189"/>
      <c r="ACO383" s="189"/>
      <c r="ACP383" s="189"/>
      <c r="ACQ383" s="189"/>
      <c r="ACR383" s="189"/>
      <c r="ACS383" s="189"/>
      <c r="ACT383" s="189"/>
      <c r="ACU383" s="189"/>
      <c r="ACV383" s="189"/>
      <c r="ACW383" s="189"/>
      <c r="ACX383" s="189"/>
      <c r="ACY383" s="189"/>
      <c r="ACZ383" s="189"/>
      <c r="ADA383" s="189"/>
      <c r="ADB383" s="189"/>
      <c r="ADC383" s="189"/>
      <c r="ADD383" s="189"/>
      <c r="ADE383" s="189"/>
      <c r="ADF383" s="189"/>
      <c r="ADG383" s="189"/>
      <c r="ADH383" s="189"/>
      <c r="ADI383" s="189"/>
      <c r="ADJ383" s="189"/>
      <c r="ADK383" s="189"/>
      <c r="ADL383" s="189"/>
      <c r="ADM383" s="189"/>
      <c r="ADN383" s="189"/>
      <c r="ADO383" s="189"/>
      <c r="ADP383" s="189"/>
      <c r="ADQ383" s="189"/>
      <c r="ADR383" s="189"/>
      <c r="ADS383" s="189"/>
      <c r="ADT383" s="189"/>
      <c r="ADU383" s="189"/>
      <c r="ADV383" s="189"/>
      <c r="ADW383" s="189"/>
      <c r="ADX383" s="189"/>
      <c r="ADY383" s="189"/>
      <c r="ADZ383" s="189"/>
      <c r="AEA383" s="189"/>
      <c r="AEB383" s="189"/>
      <c r="AEC383" s="189"/>
      <c r="AED383" s="189"/>
      <c r="AEE383" s="189"/>
      <c r="AEF383" s="189"/>
      <c r="AEG383" s="189"/>
      <c r="AEH383" s="189"/>
      <c r="AEI383" s="189"/>
      <c r="AEJ383" s="189"/>
      <c r="AEK383" s="189"/>
      <c r="AEL383" s="189"/>
      <c r="AEM383" s="189"/>
      <c r="AEN383" s="189"/>
      <c r="AEO383" s="189"/>
      <c r="AEP383" s="189"/>
      <c r="AEQ383" s="189"/>
      <c r="AER383" s="189"/>
      <c r="AES383" s="189"/>
      <c r="AET383" s="189"/>
      <c r="AEU383" s="189"/>
      <c r="AEV383" s="189"/>
      <c r="AEW383" s="189"/>
      <c r="AEX383" s="189"/>
      <c r="AEY383" s="189"/>
      <c r="AEZ383" s="189"/>
      <c r="AFA383" s="189"/>
      <c r="AFB383" s="189"/>
      <c r="AFC383" s="189"/>
      <c r="AFD383" s="189"/>
      <c r="AFE383" s="189"/>
      <c r="AFF383" s="189"/>
      <c r="AFG383" s="189"/>
      <c r="AFH383" s="189"/>
      <c r="AFI383" s="189"/>
      <c r="AFJ383" s="189"/>
      <c r="AFK383" s="189"/>
      <c r="AFL383" s="189"/>
      <c r="AFM383" s="189"/>
      <c r="AFN383" s="189"/>
      <c r="AFO383" s="189"/>
      <c r="AFP383" s="189"/>
      <c r="AFQ383" s="189"/>
      <c r="AFR383" s="189"/>
      <c r="AFS383" s="189"/>
      <c r="AFT383" s="189"/>
      <c r="AFU383" s="189"/>
      <c r="AFV383" s="189"/>
      <c r="AFW383" s="189"/>
      <c r="AFX383" s="189"/>
      <c r="AFY383" s="189"/>
      <c r="AFZ383" s="189"/>
      <c r="AGA383" s="189"/>
      <c r="AGB383" s="189"/>
      <c r="AGC383" s="189"/>
      <c r="AGD383" s="189"/>
      <c r="AGE383" s="189"/>
      <c r="AGF383" s="189"/>
      <c r="AGG383" s="189"/>
      <c r="AGH383" s="189"/>
      <c r="AGI383" s="189"/>
      <c r="AGJ383" s="189"/>
      <c r="AGK383" s="189"/>
      <c r="AGL383" s="189"/>
      <c r="AGM383" s="189"/>
      <c r="AGN383" s="189"/>
      <c r="AGO383" s="189"/>
      <c r="AGP383" s="189"/>
      <c r="AGQ383" s="189"/>
      <c r="AGR383" s="189"/>
      <c r="AGS383" s="189"/>
      <c r="AGT383" s="189"/>
      <c r="AGU383" s="189"/>
      <c r="AGV383" s="189"/>
      <c r="AGW383" s="189"/>
      <c r="AGX383" s="189"/>
      <c r="AGY383" s="189"/>
      <c r="AGZ383" s="189"/>
      <c r="AHA383" s="189"/>
      <c r="AHB383" s="189"/>
      <c r="AHC383" s="189"/>
      <c r="AHD383" s="189"/>
      <c r="AHE383" s="189"/>
      <c r="AHF383" s="189"/>
      <c r="AHG383" s="189"/>
      <c r="AHH383" s="189"/>
      <c r="AHI383" s="189"/>
      <c r="AHJ383" s="189"/>
      <c r="AHK383" s="189"/>
      <c r="AHL383" s="189"/>
      <c r="AHM383" s="189"/>
      <c r="AHN383" s="189"/>
      <c r="AHO383" s="189"/>
      <c r="AHP383" s="189"/>
      <c r="AHQ383" s="189"/>
      <c r="AHR383" s="189"/>
      <c r="AHS383" s="189"/>
      <c r="AHT383" s="189"/>
      <c r="AHU383" s="189"/>
      <c r="AHV383" s="189"/>
      <c r="AHW383" s="189"/>
      <c r="AHX383" s="189"/>
      <c r="AHY383" s="189"/>
      <c r="AHZ383" s="189"/>
      <c r="AIA383" s="189"/>
      <c r="AIB383" s="189"/>
      <c r="AIC383" s="189"/>
      <c r="AID383" s="189"/>
      <c r="AIE383" s="189"/>
      <c r="AIF383" s="189"/>
      <c r="AIG383" s="189"/>
      <c r="AIH383" s="189"/>
      <c r="AII383" s="189"/>
      <c r="AIJ383" s="189"/>
      <c r="AIK383" s="189"/>
      <c r="AIL383" s="189"/>
      <c r="AIM383" s="189"/>
      <c r="AIN383" s="189"/>
      <c r="AIO383" s="189"/>
      <c r="AIP383" s="189"/>
      <c r="AIQ383" s="189"/>
      <c r="AIR383" s="189"/>
      <c r="AIS383" s="189"/>
      <c r="AIT383" s="189"/>
      <c r="AIU383" s="189"/>
      <c r="AIV383" s="189"/>
      <c r="AIW383" s="189"/>
      <c r="AIX383" s="189"/>
      <c r="AIY383" s="189"/>
      <c r="AIZ383" s="189"/>
      <c r="AJA383" s="189"/>
      <c r="AJB383" s="189"/>
      <c r="AJC383" s="189"/>
      <c r="AJD383" s="189"/>
      <c r="AJE383" s="189"/>
      <c r="AJF383" s="189"/>
      <c r="AJG383" s="189"/>
      <c r="AJH383" s="189"/>
      <c r="AJI383" s="189"/>
      <c r="AJJ383" s="189"/>
      <c r="AJK383" s="189"/>
      <c r="AJL383" s="189"/>
      <c r="AJM383" s="189"/>
      <c r="AJN383" s="189"/>
      <c r="AJO383" s="189"/>
      <c r="AJP383" s="189"/>
      <c r="AJQ383" s="189"/>
      <c r="AJR383" s="189"/>
      <c r="AJS383" s="189"/>
      <c r="AJT383" s="189"/>
      <c r="AJU383" s="189"/>
      <c r="AJV383" s="189"/>
      <c r="AJW383" s="189"/>
      <c r="AJX383" s="189"/>
      <c r="AJY383" s="189"/>
      <c r="AJZ383" s="189"/>
      <c r="AKA383" s="189"/>
      <c r="AKB383" s="189"/>
      <c r="AKC383" s="189"/>
      <c r="AKD383" s="189"/>
      <c r="AKE383" s="189"/>
      <c r="AKF383" s="189"/>
      <c r="AKG383" s="189"/>
      <c r="AKH383" s="189"/>
      <c r="AKI383" s="189"/>
      <c r="AKJ383" s="189"/>
      <c r="AKK383" s="189"/>
      <c r="AKL383" s="189"/>
      <c r="AKM383" s="189"/>
      <c r="AKN383" s="189"/>
      <c r="AKO383" s="189"/>
      <c r="AKP383" s="189"/>
      <c r="AKQ383" s="189"/>
      <c r="AKR383" s="189"/>
      <c r="AKS383" s="189"/>
      <c r="AKT383" s="189"/>
      <c r="AKU383" s="189"/>
      <c r="AKV383" s="189"/>
      <c r="AKW383" s="189"/>
      <c r="AKX383" s="189"/>
      <c r="AKY383" s="189"/>
      <c r="AKZ383" s="189"/>
      <c r="ALA383" s="189"/>
      <c r="ALB383" s="189"/>
      <c r="ALC383" s="189"/>
      <c r="ALD383" s="189"/>
      <c r="ALE383" s="189"/>
      <c r="ALF383" s="189"/>
      <c r="ALG383" s="189"/>
      <c r="ALH383" s="189"/>
      <c r="ALI383" s="189"/>
      <c r="ALJ383" s="189"/>
      <c r="ALK383" s="189"/>
      <c r="ALL383" s="189"/>
      <c r="ALM383" s="189"/>
      <c r="ALN383" s="189"/>
      <c r="ALO383" s="189"/>
      <c r="ALP383" s="189"/>
      <c r="ALQ383" s="189"/>
      <c r="ALR383" s="189"/>
      <c r="ALS383" s="189"/>
      <c r="ALT383" s="189"/>
      <c r="ALU383" s="189"/>
      <c r="ALV383" s="189"/>
      <c r="ALW383" s="189"/>
      <c r="ALX383" s="189"/>
      <c r="ALY383" s="189"/>
      <c r="ALZ383" s="189"/>
      <c r="AMA383" s="189"/>
      <c r="AMB383" s="189"/>
      <c r="AMC383" s="189"/>
      <c r="AMD383" s="189"/>
      <c r="AME383" s="189"/>
      <c r="AMF383" s="189"/>
      <c r="AMG383" s="189"/>
      <c r="AMH383" s="189"/>
      <c r="AMI383" s="189"/>
      <c r="AMJ383" s="189"/>
    </row>
    <row r="384" s="226" customFormat="true" ht="36" hidden="false" customHeight="true" outlineLevel="0" collapsed="false">
      <c r="A384" s="184" t="n">
        <v>50</v>
      </c>
      <c r="B384" s="191" t="s">
        <v>1847</v>
      </c>
      <c r="C384" s="183" t="s">
        <v>63</v>
      </c>
      <c r="D384" s="183" t="s">
        <v>184</v>
      </c>
      <c r="E384" s="184" t="s">
        <v>1104</v>
      </c>
      <c r="F384" s="183" t="s">
        <v>1725</v>
      </c>
      <c r="G384" s="186" t="s">
        <v>1848</v>
      </c>
      <c r="H384" s="184" t="n">
        <v>1</v>
      </c>
      <c r="I384" s="186" t="s">
        <v>1849</v>
      </c>
      <c r="J384" s="183" t="s">
        <v>6</v>
      </c>
      <c r="K384" s="187" t="s">
        <v>1728</v>
      </c>
      <c r="L384" s="186" t="str">
        <f aca="false">VLOOKUP(K384,CódigosRetorno!$A$2:$B$1795,2,FALSE())</f>
        <v>El dato ingresado como indicador de cargo/descuento no corresponde al valor esperado.</v>
      </c>
      <c r="M384" s="184" t="s">
        <v>8</v>
      </c>
      <c r="N384" s="188"/>
      <c r="O384" s="189"/>
      <c r="P384" s="189"/>
      <c r="Q384" s="189"/>
      <c r="R384" s="189"/>
      <c r="S384" s="189"/>
      <c r="T384" s="189"/>
      <c r="U384" s="189"/>
      <c r="V384" s="189"/>
      <c r="W384" s="189"/>
      <c r="X384" s="189"/>
      <c r="Y384" s="189"/>
      <c r="Z384" s="189"/>
      <c r="AA384" s="189"/>
      <c r="AB384" s="189"/>
      <c r="AC384" s="189"/>
      <c r="AD384" s="189"/>
      <c r="AE384" s="189"/>
      <c r="AF384" s="189"/>
      <c r="AG384" s="189"/>
      <c r="AH384" s="189"/>
      <c r="AI384" s="189"/>
      <c r="AJ384" s="189"/>
      <c r="AK384" s="189"/>
      <c r="AL384" s="189"/>
      <c r="AM384" s="189"/>
      <c r="AN384" s="189"/>
      <c r="AO384" s="189"/>
      <c r="AP384" s="189"/>
      <c r="AQ384" s="189"/>
      <c r="AR384" s="189"/>
      <c r="AS384" s="189"/>
      <c r="AT384" s="189"/>
      <c r="AU384" s="189"/>
      <c r="AV384" s="189"/>
      <c r="AW384" s="189"/>
      <c r="AX384" s="189"/>
      <c r="AY384" s="189"/>
      <c r="AZ384" s="189"/>
      <c r="BA384" s="189"/>
      <c r="BB384" s="189"/>
      <c r="BC384" s="189"/>
      <c r="BD384" s="189"/>
      <c r="BE384" s="189"/>
      <c r="BF384" s="189"/>
      <c r="BG384" s="189"/>
      <c r="BH384" s="189"/>
      <c r="BI384" s="189"/>
      <c r="BJ384" s="189"/>
      <c r="BK384" s="189"/>
      <c r="BL384" s="189"/>
      <c r="BM384" s="189"/>
      <c r="BN384" s="189"/>
      <c r="BO384" s="189"/>
      <c r="BP384" s="189"/>
      <c r="BQ384" s="189"/>
      <c r="BR384" s="189"/>
      <c r="BS384" s="189"/>
      <c r="BT384" s="189"/>
      <c r="BU384" s="189"/>
      <c r="BV384" s="189"/>
      <c r="BW384" s="189"/>
      <c r="BX384" s="189"/>
      <c r="BY384" s="189"/>
      <c r="BZ384" s="189"/>
      <c r="CA384" s="189"/>
      <c r="CB384" s="189"/>
      <c r="CC384" s="189"/>
      <c r="CD384" s="189"/>
      <c r="CE384" s="189"/>
      <c r="CF384" s="189"/>
      <c r="CG384" s="189"/>
      <c r="CH384" s="189"/>
      <c r="CI384" s="189"/>
      <c r="CJ384" s="189"/>
      <c r="CK384" s="189"/>
      <c r="CL384" s="189"/>
      <c r="CM384" s="189"/>
      <c r="CN384" s="189"/>
      <c r="CO384" s="189"/>
      <c r="CP384" s="189"/>
      <c r="CQ384" s="189"/>
      <c r="CR384" s="189"/>
      <c r="CS384" s="189"/>
      <c r="CT384" s="189"/>
      <c r="CU384" s="189"/>
      <c r="CV384" s="189"/>
      <c r="CW384" s="189"/>
      <c r="CX384" s="189"/>
      <c r="CY384" s="189"/>
      <c r="CZ384" s="189"/>
      <c r="DA384" s="189"/>
      <c r="DB384" s="189"/>
      <c r="DC384" s="189"/>
      <c r="DD384" s="189"/>
      <c r="DE384" s="189"/>
      <c r="DF384" s="189"/>
      <c r="DG384" s="189"/>
      <c r="DH384" s="189"/>
      <c r="DI384" s="189"/>
      <c r="DJ384" s="189"/>
      <c r="DK384" s="189"/>
      <c r="DL384" s="189"/>
      <c r="DM384" s="189"/>
      <c r="DN384" s="189"/>
      <c r="DO384" s="189"/>
      <c r="DP384" s="189"/>
      <c r="DQ384" s="189"/>
      <c r="DR384" s="189"/>
      <c r="DS384" s="189"/>
      <c r="DT384" s="189"/>
      <c r="DU384" s="189"/>
      <c r="DV384" s="189"/>
      <c r="DW384" s="189"/>
      <c r="DX384" s="189"/>
      <c r="DY384" s="189"/>
      <c r="DZ384" s="189"/>
      <c r="EA384" s="189"/>
      <c r="EB384" s="189"/>
      <c r="EC384" s="189"/>
      <c r="ED384" s="189"/>
      <c r="EE384" s="189"/>
      <c r="EF384" s="189"/>
      <c r="EG384" s="189"/>
      <c r="EH384" s="189"/>
      <c r="EI384" s="189"/>
      <c r="EJ384" s="189"/>
      <c r="EK384" s="189"/>
      <c r="EL384" s="189"/>
      <c r="EM384" s="189"/>
      <c r="EN384" s="189"/>
      <c r="EO384" s="189"/>
      <c r="EP384" s="189"/>
      <c r="EQ384" s="189"/>
      <c r="ER384" s="189"/>
      <c r="ES384" s="189"/>
      <c r="ET384" s="189"/>
      <c r="EU384" s="189"/>
      <c r="EV384" s="189"/>
      <c r="EW384" s="189"/>
      <c r="EX384" s="189"/>
      <c r="EY384" s="189"/>
      <c r="EZ384" s="189"/>
      <c r="FA384" s="189"/>
      <c r="FB384" s="189"/>
      <c r="FC384" s="189"/>
      <c r="FD384" s="189"/>
      <c r="FE384" s="189"/>
      <c r="FF384" s="189"/>
      <c r="FG384" s="189"/>
      <c r="FH384" s="189"/>
      <c r="FI384" s="189"/>
      <c r="FJ384" s="189"/>
      <c r="FK384" s="189"/>
      <c r="FL384" s="189"/>
      <c r="FM384" s="189"/>
      <c r="FN384" s="189"/>
      <c r="FO384" s="189"/>
      <c r="FP384" s="189"/>
      <c r="FQ384" s="189"/>
      <c r="FR384" s="189"/>
      <c r="FS384" s="189"/>
      <c r="FT384" s="189"/>
      <c r="FU384" s="189"/>
      <c r="FV384" s="189"/>
      <c r="FW384" s="189"/>
      <c r="FX384" s="189"/>
      <c r="FY384" s="189"/>
      <c r="FZ384" s="189"/>
      <c r="GA384" s="189"/>
      <c r="GB384" s="189"/>
      <c r="GC384" s="189"/>
      <c r="GD384" s="189"/>
      <c r="GE384" s="189"/>
      <c r="GF384" s="189"/>
      <c r="GG384" s="189"/>
      <c r="GH384" s="189"/>
      <c r="GI384" s="189"/>
      <c r="GJ384" s="189"/>
      <c r="GK384" s="189"/>
      <c r="GL384" s="189"/>
      <c r="GM384" s="189"/>
      <c r="GN384" s="189"/>
      <c r="GO384" s="189"/>
      <c r="GP384" s="189"/>
      <c r="GQ384" s="189"/>
      <c r="GR384" s="189"/>
      <c r="GS384" s="189"/>
      <c r="GT384" s="189"/>
      <c r="GU384" s="189"/>
      <c r="GV384" s="189"/>
      <c r="GW384" s="189"/>
      <c r="GX384" s="189"/>
      <c r="GY384" s="189"/>
      <c r="GZ384" s="189"/>
      <c r="HA384" s="189"/>
      <c r="HB384" s="189"/>
      <c r="HC384" s="189"/>
      <c r="HD384" s="189"/>
      <c r="HE384" s="189"/>
      <c r="HF384" s="189"/>
      <c r="HG384" s="189"/>
      <c r="HH384" s="189"/>
      <c r="HI384" s="189"/>
      <c r="HJ384" s="189"/>
      <c r="HK384" s="189"/>
      <c r="HL384" s="189"/>
      <c r="HM384" s="189"/>
      <c r="HN384" s="189"/>
      <c r="HO384" s="189"/>
      <c r="HP384" s="189"/>
      <c r="HQ384" s="189"/>
      <c r="HR384" s="189"/>
      <c r="HS384" s="189"/>
      <c r="HT384" s="189"/>
      <c r="HU384" s="189"/>
      <c r="HV384" s="189"/>
      <c r="HW384" s="189"/>
      <c r="HX384" s="189"/>
      <c r="HY384" s="189"/>
      <c r="HZ384" s="189"/>
      <c r="IA384" s="189"/>
      <c r="IB384" s="189"/>
      <c r="IC384" s="189"/>
      <c r="ID384" s="189"/>
      <c r="IE384" s="189"/>
      <c r="IF384" s="189"/>
      <c r="IG384" s="189"/>
      <c r="IH384" s="189"/>
      <c r="II384" s="189"/>
      <c r="IJ384" s="189"/>
      <c r="IK384" s="189"/>
      <c r="IL384" s="189"/>
      <c r="IM384" s="189"/>
      <c r="IN384" s="189"/>
      <c r="IO384" s="189"/>
      <c r="IP384" s="189"/>
      <c r="IQ384" s="189"/>
      <c r="IR384" s="189"/>
      <c r="IS384" s="189"/>
      <c r="IT384" s="189"/>
      <c r="IU384" s="189"/>
      <c r="IV384" s="189"/>
      <c r="IW384" s="189"/>
      <c r="IX384" s="189"/>
      <c r="IY384" s="189"/>
      <c r="IZ384" s="189"/>
      <c r="JA384" s="189"/>
      <c r="JB384" s="189"/>
      <c r="JC384" s="189"/>
      <c r="JD384" s="189"/>
      <c r="JE384" s="189"/>
      <c r="JF384" s="189"/>
      <c r="JG384" s="189"/>
      <c r="JH384" s="189"/>
      <c r="JI384" s="189"/>
      <c r="JJ384" s="189"/>
      <c r="JK384" s="189"/>
      <c r="JL384" s="189"/>
      <c r="JM384" s="189"/>
      <c r="JN384" s="189"/>
      <c r="JO384" s="189"/>
      <c r="JP384" s="189"/>
      <c r="JQ384" s="189"/>
      <c r="JR384" s="189"/>
      <c r="JS384" s="189"/>
      <c r="JT384" s="189"/>
      <c r="JU384" s="189"/>
      <c r="JV384" s="189"/>
      <c r="JW384" s="189"/>
      <c r="JX384" s="189"/>
      <c r="JY384" s="189"/>
      <c r="JZ384" s="189"/>
      <c r="KA384" s="189"/>
      <c r="KB384" s="189"/>
      <c r="KC384" s="189"/>
      <c r="KD384" s="189"/>
      <c r="KE384" s="189"/>
      <c r="KF384" s="189"/>
      <c r="KG384" s="189"/>
      <c r="KH384" s="189"/>
      <c r="KI384" s="189"/>
      <c r="KJ384" s="189"/>
      <c r="KK384" s="189"/>
      <c r="KL384" s="189"/>
      <c r="KM384" s="189"/>
      <c r="KN384" s="189"/>
      <c r="KO384" s="189"/>
      <c r="KP384" s="189"/>
      <c r="KQ384" s="189"/>
      <c r="KR384" s="189"/>
      <c r="KS384" s="189"/>
      <c r="KT384" s="189"/>
      <c r="KU384" s="189"/>
      <c r="KV384" s="189"/>
      <c r="KW384" s="189"/>
      <c r="KX384" s="189"/>
      <c r="KY384" s="189"/>
      <c r="KZ384" s="189"/>
      <c r="LA384" s="189"/>
      <c r="LB384" s="189"/>
      <c r="LC384" s="189"/>
      <c r="LD384" s="189"/>
      <c r="LE384" s="189"/>
      <c r="LF384" s="189"/>
      <c r="LG384" s="189"/>
      <c r="LH384" s="189"/>
      <c r="LI384" s="189"/>
      <c r="LJ384" s="189"/>
      <c r="LK384" s="189"/>
      <c r="LL384" s="189"/>
      <c r="LM384" s="189"/>
      <c r="LN384" s="189"/>
      <c r="LO384" s="189"/>
      <c r="LP384" s="189"/>
      <c r="LQ384" s="189"/>
      <c r="LR384" s="189"/>
      <c r="LS384" s="189"/>
      <c r="LT384" s="189"/>
      <c r="LU384" s="189"/>
      <c r="LV384" s="189"/>
      <c r="LW384" s="189"/>
      <c r="LX384" s="189"/>
      <c r="LY384" s="189"/>
      <c r="LZ384" s="189"/>
      <c r="MA384" s="189"/>
      <c r="MB384" s="189"/>
      <c r="MC384" s="189"/>
      <c r="MD384" s="189"/>
      <c r="ME384" s="189"/>
      <c r="MF384" s="189"/>
      <c r="MG384" s="189"/>
      <c r="MH384" s="189"/>
      <c r="MI384" s="189"/>
      <c r="MJ384" s="189"/>
      <c r="MK384" s="189"/>
      <c r="ML384" s="189"/>
      <c r="MM384" s="189"/>
      <c r="MN384" s="189"/>
      <c r="MO384" s="189"/>
      <c r="MP384" s="189"/>
      <c r="MQ384" s="189"/>
      <c r="MR384" s="189"/>
      <c r="MS384" s="189"/>
      <c r="MT384" s="189"/>
      <c r="MU384" s="189"/>
      <c r="MV384" s="189"/>
      <c r="MW384" s="189"/>
      <c r="MX384" s="189"/>
      <c r="MY384" s="189"/>
      <c r="MZ384" s="189"/>
      <c r="NA384" s="189"/>
      <c r="NB384" s="189"/>
      <c r="NC384" s="189"/>
      <c r="ND384" s="189"/>
      <c r="NE384" s="189"/>
      <c r="NF384" s="189"/>
      <c r="NG384" s="189"/>
      <c r="NH384" s="189"/>
      <c r="NI384" s="189"/>
      <c r="NJ384" s="189"/>
      <c r="NK384" s="189"/>
      <c r="NL384" s="189"/>
      <c r="NM384" s="189"/>
      <c r="NN384" s="189"/>
      <c r="NO384" s="189"/>
      <c r="NP384" s="189"/>
      <c r="NQ384" s="189"/>
      <c r="NR384" s="189"/>
      <c r="NS384" s="189"/>
      <c r="NT384" s="189"/>
      <c r="NU384" s="189"/>
      <c r="NV384" s="189"/>
      <c r="NW384" s="189"/>
      <c r="NX384" s="189"/>
      <c r="NY384" s="189"/>
      <c r="NZ384" s="189"/>
      <c r="OA384" s="189"/>
      <c r="OB384" s="189"/>
      <c r="OC384" s="189"/>
      <c r="OD384" s="189"/>
      <c r="OE384" s="189"/>
      <c r="OF384" s="189"/>
      <c r="OG384" s="189"/>
      <c r="OH384" s="189"/>
      <c r="OI384" s="189"/>
      <c r="OJ384" s="189"/>
      <c r="OK384" s="189"/>
      <c r="OL384" s="189"/>
      <c r="OM384" s="189"/>
      <c r="ON384" s="189"/>
      <c r="OO384" s="189"/>
      <c r="OP384" s="189"/>
      <c r="OQ384" s="189"/>
      <c r="OR384" s="189"/>
      <c r="OS384" s="189"/>
      <c r="OT384" s="189"/>
      <c r="OU384" s="189"/>
      <c r="OV384" s="189"/>
      <c r="OW384" s="189"/>
      <c r="OX384" s="189"/>
      <c r="OY384" s="189"/>
      <c r="OZ384" s="189"/>
      <c r="PA384" s="189"/>
      <c r="PB384" s="189"/>
      <c r="PC384" s="189"/>
      <c r="PD384" s="189"/>
      <c r="PE384" s="189"/>
      <c r="PF384" s="189"/>
      <c r="PG384" s="189"/>
      <c r="PH384" s="189"/>
      <c r="PI384" s="189"/>
      <c r="PJ384" s="189"/>
      <c r="PK384" s="189"/>
      <c r="PL384" s="189"/>
      <c r="PM384" s="189"/>
      <c r="PN384" s="189"/>
      <c r="PO384" s="189"/>
      <c r="PP384" s="189"/>
      <c r="PQ384" s="189"/>
      <c r="PR384" s="189"/>
      <c r="PS384" s="189"/>
      <c r="PT384" s="189"/>
      <c r="PU384" s="189"/>
      <c r="PV384" s="189"/>
      <c r="PW384" s="189"/>
      <c r="PX384" s="189"/>
      <c r="PY384" s="189"/>
      <c r="PZ384" s="189"/>
      <c r="QA384" s="189"/>
      <c r="QB384" s="189"/>
      <c r="QC384" s="189"/>
      <c r="QD384" s="189"/>
      <c r="QE384" s="189"/>
      <c r="QF384" s="189"/>
      <c r="QG384" s="189"/>
      <c r="QH384" s="189"/>
      <c r="QI384" s="189"/>
      <c r="QJ384" s="189"/>
      <c r="QK384" s="189"/>
      <c r="QL384" s="189"/>
      <c r="QM384" s="189"/>
      <c r="QN384" s="189"/>
      <c r="QO384" s="189"/>
      <c r="QP384" s="189"/>
      <c r="QQ384" s="189"/>
      <c r="QR384" s="189"/>
      <c r="QS384" s="189"/>
      <c r="QT384" s="189"/>
      <c r="QU384" s="189"/>
      <c r="QV384" s="189"/>
      <c r="QW384" s="189"/>
      <c r="QX384" s="189"/>
      <c r="QY384" s="189"/>
      <c r="QZ384" s="189"/>
      <c r="RA384" s="189"/>
      <c r="RB384" s="189"/>
      <c r="RC384" s="189"/>
      <c r="RD384" s="189"/>
      <c r="RE384" s="189"/>
      <c r="RF384" s="189"/>
      <c r="RG384" s="189"/>
      <c r="RH384" s="189"/>
      <c r="RI384" s="189"/>
      <c r="RJ384" s="189"/>
      <c r="RK384" s="189"/>
      <c r="RL384" s="189"/>
      <c r="RM384" s="189"/>
      <c r="RN384" s="189"/>
      <c r="RO384" s="189"/>
      <c r="RP384" s="189"/>
      <c r="RQ384" s="189"/>
      <c r="RR384" s="189"/>
      <c r="RS384" s="189"/>
      <c r="RT384" s="189"/>
      <c r="RU384" s="189"/>
      <c r="RV384" s="189"/>
      <c r="RW384" s="189"/>
      <c r="RX384" s="189"/>
      <c r="RY384" s="189"/>
      <c r="RZ384" s="189"/>
      <c r="SA384" s="189"/>
      <c r="SB384" s="189"/>
      <c r="SC384" s="189"/>
      <c r="SD384" s="189"/>
      <c r="SE384" s="189"/>
      <c r="SF384" s="189"/>
      <c r="SG384" s="189"/>
      <c r="SH384" s="189"/>
      <c r="SI384" s="189"/>
      <c r="SJ384" s="189"/>
      <c r="SK384" s="189"/>
      <c r="SL384" s="189"/>
      <c r="SM384" s="189"/>
      <c r="SN384" s="189"/>
      <c r="SO384" s="189"/>
      <c r="SP384" s="189"/>
      <c r="SQ384" s="189"/>
      <c r="SR384" s="189"/>
      <c r="SS384" s="189"/>
      <c r="ST384" s="189"/>
      <c r="SU384" s="189"/>
      <c r="SV384" s="189"/>
      <c r="SW384" s="189"/>
      <c r="SX384" s="189"/>
      <c r="SY384" s="189"/>
      <c r="SZ384" s="189"/>
      <c r="TA384" s="189"/>
      <c r="TB384" s="189"/>
      <c r="TC384" s="189"/>
      <c r="TD384" s="189"/>
      <c r="TE384" s="189"/>
      <c r="TF384" s="189"/>
      <c r="TG384" s="189"/>
      <c r="TH384" s="189"/>
      <c r="TI384" s="189"/>
      <c r="TJ384" s="189"/>
      <c r="TK384" s="189"/>
      <c r="TL384" s="189"/>
      <c r="TM384" s="189"/>
      <c r="TN384" s="189"/>
      <c r="TO384" s="189"/>
      <c r="TP384" s="189"/>
      <c r="TQ384" s="189"/>
      <c r="TR384" s="189"/>
      <c r="TS384" s="189"/>
      <c r="TT384" s="189"/>
      <c r="TU384" s="189"/>
      <c r="TV384" s="189"/>
      <c r="TW384" s="189"/>
      <c r="TX384" s="189"/>
      <c r="TY384" s="189"/>
      <c r="TZ384" s="189"/>
      <c r="UA384" s="189"/>
      <c r="UB384" s="189"/>
      <c r="UC384" s="189"/>
      <c r="UD384" s="189"/>
      <c r="UE384" s="189"/>
      <c r="UF384" s="189"/>
      <c r="UG384" s="189"/>
      <c r="UH384" s="189"/>
      <c r="UI384" s="189"/>
      <c r="UJ384" s="189"/>
      <c r="UK384" s="189"/>
      <c r="UL384" s="189"/>
      <c r="UM384" s="189"/>
      <c r="UN384" s="189"/>
      <c r="UO384" s="189"/>
      <c r="UP384" s="189"/>
      <c r="UQ384" s="189"/>
      <c r="UR384" s="189"/>
      <c r="US384" s="189"/>
      <c r="UT384" s="189"/>
      <c r="UU384" s="189"/>
      <c r="UV384" s="189"/>
      <c r="UW384" s="189"/>
      <c r="UX384" s="189"/>
      <c r="UY384" s="189"/>
      <c r="UZ384" s="189"/>
      <c r="VA384" s="189"/>
      <c r="VB384" s="189"/>
      <c r="VC384" s="189"/>
      <c r="VD384" s="189"/>
      <c r="VE384" s="189"/>
      <c r="VF384" s="189"/>
      <c r="VG384" s="189"/>
      <c r="VH384" s="189"/>
      <c r="VI384" s="189"/>
      <c r="VJ384" s="189"/>
      <c r="VK384" s="189"/>
      <c r="VL384" s="189"/>
      <c r="VM384" s="189"/>
      <c r="VN384" s="189"/>
      <c r="VO384" s="189"/>
      <c r="VP384" s="189"/>
      <c r="VQ384" s="189"/>
      <c r="VR384" s="189"/>
      <c r="VS384" s="189"/>
      <c r="VT384" s="189"/>
      <c r="VU384" s="189"/>
      <c r="VV384" s="189"/>
      <c r="VW384" s="189"/>
      <c r="VX384" s="189"/>
      <c r="VY384" s="189"/>
      <c r="VZ384" s="189"/>
      <c r="WA384" s="189"/>
      <c r="WB384" s="189"/>
      <c r="WC384" s="189"/>
      <c r="WD384" s="189"/>
      <c r="WE384" s="189"/>
      <c r="WF384" s="189"/>
      <c r="WG384" s="189"/>
      <c r="WH384" s="189"/>
      <c r="WI384" s="189"/>
      <c r="WJ384" s="189"/>
      <c r="WK384" s="189"/>
      <c r="WL384" s="189"/>
      <c r="WM384" s="189"/>
      <c r="WN384" s="189"/>
      <c r="WO384" s="189"/>
      <c r="WP384" s="189"/>
      <c r="WQ384" s="189"/>
      <c r="WR384" s="189"/>
      <c r="WS384" s="189"/>
      <c r="WT384" s="189"/>
      <c r="WU384" s="189"/>
      <c r="WV384" s="189"/>
      <c r="WW384" s="189"/>
      <c r="WX384" s="189"/>
      <c r="WY384" s="189"/>
      <c r="WZ384" s="189"/>
      <c r="XA384" s="189"/>
      <c r="XB384" s="189"/>
      <c r="XC384" s="189"/>
      <c r="XD384" s="189"/>
      <c r="XE384" s="189"/>
      <c r="XF384" s="189"/>
      <c r="XG384" s="189"/>
      <c r="XH384" s="189"/>
      <c r="XI384" s="189"/>
      <c r="XJ384" s="189"/>
      <c r="XK384" s="189"/>
      <c r="XL384" s="189"/>
      <c r="XM384" s="189"/>
      <c r="XN384" s="189"/>
      <c r="XO384" s="189"/>
      <c r="XP384" s="189"/>
      <c r="XQ384" s="189"/>
      <c r="XR384" s="189"/>
      <c r="XS384" s="189"/>
      <c r="XT384" s="189"/>
      <c r="XU384" s="189"/>
      <c r="XV384" s="189"/>
      <c r="XW384" s="189"/>
      <c r="XX384" s="189"/>
      <c r="XY384" s="189"/>
      <c r="XZ384" s="189"/>
      <c r="YA384" s="189"/>
      <c r="YB384" s="189"/>
      <c r="YC384" s="189"/>
      <c r="YD384" s="189"/>
      <c r="YE384" s="189"/>
      <c r="YF384" s="189"/>
      <c r="YG384" s="189"/>
      <c r="YH384" s="189"/>
      <c r="YI384" s="189"/>
      <c r="YJ384" s="189"/>
      <c r="YK384" s="189"/>
      <c r="YL384" s="189"/>
      <c r="YM384" s="189"/>
      <c r="YN384" s="189"/>
      <c r="YO384" s="189"/>
      <c r="YP384" s="189"/>
      <c r="YQ384" s="189"/>
      <c r="YR384" s="189"/>
      <c r="YS384" s="189"/>
      <c r="YT384" s="189"/>
      <c r="YU384" s="189"/>
      <c r="YV384" s="189"/>
      <c r="YW384" s="189"/>
      <c r="YX384" s="189"/>
      <c r="YY384" s="189"/>
      <c r="YZ384" s="189"/>
      <c r="ZA384" s="189"/>
      <c r="ZB384" s="189"/>
      <c r="ZC384" s="189"/>
      <c r="ZD384" s="189"/>
      <c r="ZE384" s="189"/>
      <c r="ZF384" s="189"/>
      <c r="ZG384" s="189"/>
      <c r="ZH384" s="189"/>
      <c r="ZI384" s="189"/>
      <c r="ZJ384" s="189"/>
      <c r="ZK384" s="189"/>
      <c r="ZL384" s="189"/>
      <c r="ZM384" s="189"/>
      <c r="ZN384" s="189"/>
      <c r="ZO384" s="189"/>
      <c r="ZP384" s="189"/>
      <c r="ZQ384" s="189"/>
      <c r="ZR384" s="189"/>
      <c r="ZS384" s="189"/>
      <c r="ZT384" s="189"/>
      <c r="ZU384" s="189"/>
      <c r="ZV384" s="189"/>
      <c r="ZW384" s="189"/>
      <c r="ZX384" s="189"/>
      <c r="ZY384" s="189"/>
      <c r="ZZ384" s="189"/>
      <c r="AAA384" s="189"/>
      <c r="AAB384" s="189"/>
      <c r="AAC384" s="189"/>
      <c r="AAD384" s="189"/>
      <c r="AAE384" s="189"/>
      <c r="AAF384" s="189"/>
      <c r="AAG384" s="189"/>
      <c r="AAH384" s="189"/>
      <c r="AAI384" s="189"/>
      <c r="AAJ384" s="189"/>
      <c r="AAK384" s="189"/>
      <c r="AAL384" s="189"/>
      <c r="AAM384" s="189"/>
      <c r="AAN384" s="189"/>
      <c r="AAO384" s="189"/>
      <c r="AAP384" s="189"/>
      <c r="AAQ384" s="189"/>
      <c r="AAR384" s="189"/>
      <c r="AAS384" s="189"/>
      <c r="AAT384" s="189"/>
      <c r="AAU384" s="189"/>
      <c r="AAV384" s="189"/>
      <c r="AAW384" s="189"/>
      <c r="AAX384" s="189"/>
      <c r="AAY384" s="189"/>
      <c r="AAZ384" s="189"/>
      <c r="ABA384" s="189"/>
      <c r="ABB384" s="189"/>
      <c r="ABC384" s="189"/>
      <c r="ABD384" s="189"/>
      <c r="ABE384" s="189"/>
      <c r="ABF384" s="189"/>
      <c r="ABG384" s="189"/>
      <c r="ABH384" s="189"/>
      <c r="ABI384" s="189"/>
      <c r="ABJ384" s="189"/>
      <c r="ABK384" s="189"/>
      <c r="ABL384" s="189"/>
      <c r="ABM384" s="189"/>
      <c r="ABN384" s="189"/>
      <c r="ABO384" s="189"/>
      <c r="ABP384" s="189"/>
      <c r="ABQ384" s="189"/>
      <c r="ABR384" s="189"/>
      <c r="ABS384" s="189"/>
      <c r="ABT384" s="189"/>
      <c r="ABU384" s="189"/>
      <c r="ABV384" s="189"/>
      <c r="ABW384" s="189"/>
      <c r="ABX384" s="189"/>
      <c r="ABY384" s="189"/>
      <c r="ABZ384" s="189"/>
      <c r="ACA384" s="189"/>
      <c r="ACB384" s="189"/>
      <c r="ACC384" s="189"/>
      <c r="ACD384" s="189"/>
      <c r="ACE384" s="189"/>
      <c r="ACF384" s="189"/>
      <c r="ACG384" s="189"/>
      <c r="ACH384" s="189"/>
      <c r="ACI384" s="189"/>
      <c r="ACJ384" s="189"/>
      <c r="ACK384" s="189"/>
      <c r="ACL384" s="189"/>
      <c r="ACM384" s="189"/>
      <c r="ACN384" s="189"/>
      <c r="ACO384" s="189"/>
      <c r="ACP384" s="189"/>
      <c r="ACQ384" s="189"/>
      <c r="ACR384" s="189"/>
      <c r="ACS384" s="189"/>
      <c r="ACT384" s="189"/>
      <c r="ACU384" s="189"/>
      <c r="ACV384" s="189"/>
      <c r="ACW384" s="189"/>
      <c r="ACX384" s="189"/>
      <c r="ACY384" s="189"/>
      <c r="ACZ384" s="189"/>
      <c r="ADA384" s="189"/>
      <c r="ADB384" s="189"/>
      <c r="ADC384" s="189"/>
      <c r="ADD384" s="189"/>
      <c r="ADE384" s="189"/>
      <c r="ADF384" s="189"/>
      <c r="ADG384" s="189"/>
      <c r="ADH384" s="189"/>
      <c r="ADI384" s="189"/>
      <c r="ADJ384" s="189"/>
      <c r="ADK384" s="189"/>
      <c r="ADL384" s="189"/>
      <c r="ADM384" s="189"/>
      <c r="ADN384" s="189"/>
      <c r="ADO384" s="189"/>
      <c r="ADP384" s="189"/>
      <c r="ADQ384" s="189"/>
      <c r="ADR384" s="189"/>
      <c r="ADS384" s="189"/>
      <c r="ADT384" s="189"/>
      <c r="ADU384" s="189"/>
      <c r="ADV384" s="189"/>
      <c r="ADW384" s="189"/>
      <c r="ADX384" s="189"/>
      <c r="ADY384" s="189"/>
      <c r="ADZ384" s="189"/>
      <c r="AEA384" s="189"/>
      <c r="AEB384" s="189"/>
      <c r="AEC384" s="189"/>
      <c r="AED384" s="189"/>
      <c r="AEE384" s="189"/>
      <c r="AEF384" s="189"/>
      <c r="AEG384" s="189"/>
      <c r="AEH384" s="189"/>
      <c r="AEI384" s="189"/>
      <c r="AEJ384" s="189"/>
      <c r="AEK384" s="189"/>
      <c r="AEL384" s="189"/>
      <c r="AEM384" s="189"/>
      <c r="AEN384" s="189"/>
      <c r="AEO384" s="189"/>
      <c r="AEP384" s="189"/>
      <c r="AEQ384" s="189"/>
      <c r="AER384" s="189"/>
      <c r="AES384" s="189"/>
      <c r="AET384" s="189"/>
      <c r="AEU384" s="189"/>
      <c r="AEV384" s="189"/>
      <c r="AEW384" s="189"/>
      <c r="AEX384" s="189"/>
      <c r="AEY384" s="189"/>
      <c r="AEZ384" s="189"/>
      <c r="AFA384" s="189"/>
      <c r="AFB384" s="189"/>
      <c r="AFC384" s="189"/>
      <c r="AFD384" s="189"/>
      <c r="AFE384" s="189"/>
      <c r="AFF384" s="189"/>
      <c r="AFG384" s="189"/>
      <c r="AFH384" s="189"/>
      <c r="AFI384" s="189"/>
      <c r="AFJ384" s="189"/>
      <c r="AFK384" s="189"/>
      <c r="AFL384" s="189"/>
      <c r="AFM384" s="189"/>
      <c r="AFN384" s="189"/>
      <c r="AFO384" s="189"/>
      <c r="AFP384" s="189"/>
      <c r="AFQ384" s="189"/>
      <c r="AFR384" s="189"/>
      <c r="AFS384" s="189"/>
      <c r="AFT384" s="189"/>
      <c r="AFU384" s="189"/>
      <c r="AFV384" s="189"/>
      <c r="AFW384" s="189"/>
      <c r="AFX384" s="189"/>
      <c r="AFY384" s="189"/>
      <c r="AFZ384" s="189"/>
      <c r="AGA384" s="189"/>
      <c r="AGB384" s="189"/>
      <c r="AGC384" s="189"/>
      <c r="AGD384" s="189"/>
      <c r="AGE384" s="189"/>
      <c r="AGF384" s="189"/>
      <c r="AGG384" s="189"/>
      <c r="AGH384" s="189"/>
      <c r="AGI384" s="189"/>
      <c r="AGJ384" s="189"/>
      <c r="AGK384" s="189"/>
      <c r="AGL384" s="189"/>
      <c r="AGM384" s="189"/>
      <c r="AGN384" s="189"/>
      <c r="AGO384" s="189"/>
      <c r="AGP384" s="189"/>
      <c r="AGQ384" s="189"/>
      <c r="AGR384" s="189"/>
      <c r="AGS384" s="189"/>
      <c r="AGT384" s="189"/>
      <c r="AGU384" s="189"/>
      <c r="AGV384" s="189"/>
      <c r="AGW384" s="189"/>
      <c r="AGX384" s="189"/>
      <c r="AGY384" s="189"/>
      <c r="AGZ384" s="189"/>
      <c r="AHA384" s="189"/>
      <c r="AHB384" s="189"/>
      <c r="AHC384" s="189"/>
      <c r="AHD384" s="189"/>
      <c r="AHE384" s="189"/>
      <c r="AHF384" s="189"/>
      <c r="AHG384" s="189"/>
      <c r="AHH384" s="189"/>
      <c r="AHI384" s="189"/>
      <c r="AHJ384" s="189"/>
      <c r="AHK384" s="189"/>
      <c r="AHL384" s="189"/>
      <c r="AHM384" s="189"/>
      <c r="AHN384" s="189"/>
      <c r="AHO384" s="189"/>
      <c r="AHP384" s="189"/>
      <c r="AHQ384" s="189"/>
      <c r="AHR384" s="189"/>
      <c r="AHS384" s="189"/>
      <c r="AHT384" s="189"/>
      <c r="AHU384" s="189"/>
      <c r="AHV384" s="189"/>
      <c r="AHW384" s="189"/>
      <c r="AHX384" s="189"/>
      <c r="AHY384" s="189"/>
      <c r="AHZ384" s="189"/>
      <c r="AIA384" s="189"/>
      <c r="AIB384" s="189"/>
      <c r="AIC384" s="189"/>
      <c r="AID384" s="189"/>
      <c r="AIE384" s="189"/>
      <c r="AIF384" s="189"/>
      <c r="AIG384" s="189"/>
      <c r="AIH384" s="189"/>
      <c r="AII384" s="189"/>
      <c r="AIJ384" s="189"/>
      <c r="AIK384" s="189"/>
      <c r="AIL384" s="189"/>
      <c r="AIM384" s="189"/>
      <c r="AIN384" s="189"/>
      <c r="AIO384" s="189"/>
      <c r="AIP384" s="189"/>
      <c r="AIQ384" s="189"/>
      <c r="AIR384" s="189"/>
      <c r="AIS384" s="189"/>
      <c r="AIT384" s="189"/>
      <c r="AIU384" s="189"/>
      <c r="AIV384" s="189"/>
      <c r="AIW384" s="189"/>
      <c r="AIX384" s="189"/>
      <c r="AIY384" s="189"/>
      <c r="AIZ384" s="189"/>
      <c r="AJA384" s="189"/>
      <c r="AJB384" s="189"/>
      <c r="AJC384" s="189"/>
      <c r="AJD384" s="189"/>
      <c r="AJE384" s="189"/>
      <c r="AJF384" s="189"/>
      <c r="AJG384" s="189"/>
      <c r="AJH384" s="189"/>
      <c r="AJI384" s="189"/>
      <c r="AJJ384" s="189"/>
      <c r="AJK384" s="189"/>
      <c r="AJL384" s="189"/>
      <c r="AJM384" s="189"/>
      <c r="AJN384" s="189"/>
      <c r="AJO384" s="189"/>
      <c r="AJP384" s="189"/>
      <c r="AJQ384" s="189"/>
      <c r="AJR384" s="189"/>
      <c r="AJS384" s="189"/>
      <c r="AJT384" s="189"/>
      <c r="AJU384" s="189"/>
      <c r="AJV384" s="189"/>
      <c r="AJW384" s="189"/>
      <c r="AJX384" s="189"/>
      <c r="AJY384" s="189"/>
      <c r="AJZ384" s="189"/>
      <c r="AKA384" s="189"/>
      <c r="AKB384" s="189"/>
      <c r="AKC384" s="189"/>
      <c r="AKD384" s="189"/>
      <c r="AKE384" s="189"/>
      <c r="AKF384" s="189"/>
      <c r="AKG384" s="189"/>
      <c r="AKH384" s="189"/>
      <c r="AKI384" s="189"/>
      <c r="AKJ384" s="189"/>
      <c r="AKK384" s="189"/>
      <c r="AKL384" s="189"/>
      <c r="AKM384" s="189"/>
      <c r="AKN384" s="189"/>
      <c r="AKO384" s="189"/>
      <c r="AKP384" s="189"/>
      <c r="AKQ384" s="189"/>
      <c r="AKR384" s="189"/>
      <c r="AKS384" s="189"/>
      <c r="AKT384" s="189"/>
      <c r="AKU384" s="189"/>
      <c r="AKV384" s="189"/>
      <c r="AKW384" s="189"/>
      <c r="AKX384" s="189"/>
      <c r="AKY384" s="189"/>
      <c r="AKZ384" s="189"/>
      <c r="ALA384" s="189"/>
      <c r="ALB384" s="189"/>
      <c r="ALC384" s="189"/>
      <c r="ALD384" s="189"/>
      <c r="ALE384" s="189"/>
      <c r="ALF384" s="189"/>
      <c r="ALG384" s="189"/>
      <c r="ALH384" s="189"/>
      <c r="ALI384" s="189"/>
      <c r="ALJ384" s="189"/>
      <c r="ALK384" s="189"/>
      <c r="ALL384" s="189"/>
      <c r="ALM384" s="189"/>
      <c r="ALN384" s="189"/>
      <c r="ALO384" s="189"/>
      <c r="ALP384" s="189"/>
      <c r="ALQ384" s="189"/>
      <c r="ALR384" s="189"/>
      <c r="ALS384" s="189"/>
      <c r="ALT384" s="189"/>
      <c r="ALU384" s="189"/>
      <c r="ALV384" s="189"/>
      <c r="ALW384" s="189"/>
      <c r="ALX384" s="189"/>
      <c r="ALY384" s="189"/>
      <c r="ALZ384" s="189"/>
      <c r="AMA384" s="189"/>
      <c r="AMB384" s="189"/>
      <c r="AMC384" s="189"/>
      <c r="AMD384" s="189"/>
      <c r="AME384" s="189"/>
      <c r="AMF384" s="189"/>
      <c r="AMG384" s="189"/>
      <c r="AMH384" s="189"/>
      <c r="AMI384" s="189"/>
      <c r="AMJ384" s="189"/>
    </row>
    <row r="385" s="226" customFormat="true" ht="36" hidden="false" customHeight="false" outlineLevel="0" collapsed="false">
      <c r="A385" s="184"/>
      <c r="B385" s="191"/>
      <c r="C385" s="183"/>
      <c r="D385" s="183"/>
      <c r="E385" s="184"/>
      <c r="F385" s="183"/>
      <c r="G385" s="186"/>
      <c r="H385" s="184"/>
      <c r="I385" s="186" t="s">
        <v>1850</v>
      </c>
      <c r="J385" s="183" t="s">
        <v>6</v>
      </c>
      <c r="K385" s="187" t="s">
        <v>1728</v>
      </c>
      <c r="L385" s="186" t="str">
        <f aca="false">VLOOKUP(K385,CódigosRetorno!$A$2:$B$1795,2,FALSE())</f>
        <v>El dato ingresado como indicador de cargo/descuento no corresponde al valor esperado.</v>
      </c>
      <c r="M385" s="184" t="s">
        <v>8</v>
      </c>
      <c r="N385" s="188"/>
      <c r="O385" s="189"/>
      <c r="P385" s="189"/>
      <c r="Q385" s="189"/>
      <c r="R385" s="189"/>
      <c r="S385" s="189"/>
      <c r="T385" s="189"/>
      <c r="U385" s="189"/>
      <c r="V385" s="189"/>
      <c r="W385" s="189"/>
      <c r="X385" s="189"/>
      <c r="Y385" s="189"/>
      <c r="Z385" s="189"/>
      <c r="AA385" s="189"/>
      <c r="AB385" s="189"/>
      <c r="AC385" s="189"/>
      <c r="AD385" s="189"/>
      <c r="AE385" s="189"/>
      <c r="AF385" s="189"/>
      <c r="AG385" s="189"/>
      <c r="AH385" s="189"/>
      <c r="AI385" s="189"/>
      <c r="AJ385" s="189"/>
      <c r="AK385" s="189"/>
      <c r="AL385" s="189"/>
      <c r="AM385" s="189"/>
      <c r="AN385" s="189"/>
      <c r="AO385" s="189"/>
      <c r="AP385" s="189"/>
      <c r="AQ385" s="189"/>
      <c r="AR385" s="189"/>
      <c r="AS385" s="189"/>
      <c r="AT385" s="189"/>
      <c r="AU385" s="189"/>
      <c r="AV385" s="189"/>
      <c r="AW385" s="189"/>
      <c r="AX385" s="189"/>
      <c r="AY385" s="189"/>
      <c r="AZ385" s="189"/>
      <c r="BA385" s="189"/>
      <c r="BB385" s="189"/>
      <c r="BC385" s="189"/>
      <c r="BD385" s="189"/>
      <c r="BE385" s="189"/>
      <c r="BF385" s="189"/>
      <c r="BG385" s="189"/>
      <c r="BH385" s="189"/>
      <c r="BI385" s="189"/>
      <c r="BJ385" s="189"/>
      <c r="BK385" s="189"/>
      <c r="BL385" s="189"/>
      <c r="BM385" s="189"/>
      <c r="BN385" s="189"/>
      <c r="BO385" s="189"/>
      <c r="BP385" s="189"/>
      <c r="BQ385" s="189"/>
      <c r="BR385" s="189"/>
      <c r="BS385" s="189"/>
      <c r="BT385" s="189"/>
      <c r="BU385" s="189"/>
      <c r="BV385" s="189"/>
      <c r="BW385" s="189"/>
      <c r="BX385" s="189"/>
      <c r="BY385" s="189"/>
      <c r="BZ385" s="189"/>
      <c r="CA385" s="189"/>
      <c r="CB385" s="189"/>
      <c r="CC385" s="189"/>
      <c r="CD385" s="189"/>
      <c r="CE385" s="189"/>
      <c r="CF385" s="189"/>
      <c r="CG385" s="189"/>
      <c r="CH385" s="189"/>
      <c r="CI385" s="189"/>
      <c r="CJ385" s="189"/>
      <c r="CK385" s="189"/>
      <c r="CL385" s="189"/>
      <c r="CM385" s="189"/>
      <c r="CN385" s="189"/>
      <c r="CO385" s="189"/>
      <c r="CP385" s="189"/>
      <c r="CQ385" s="189"/>
      <c r="CR385" s="189"/>
      <c r="CS385" s="189"/>
      <c r="CT385" s="189"/>
      <c r="CU385" s="189"/>
      <c r="CV385" s="189"/>
      <c r="CW385" s="189"/>
      <c r="CX385" s="189"/>
      <c r="CY385" s="189"/>
      <c r="CZ385" s="189"/>
      <c r="DA385" s="189"/>
      <c r="DB385" s="189"/>
      <c r="DC385" s="189"/>
      <c r="DD385" s="189"/>
      <c r="DE385" s="189"/>
      <c r="DF385" s="189"/>
      <c r="DG385" s="189"/>
      <c r="DH385" s="189"/>
      <c r="DI385" s="189"/>
      <c r="DJ385" s="189"/>
      <c r="DK385" s="189"/>
      <c r="DL385" s="189"/>
      <c r="DM385" s="189"/>
      <c r="DN385" s="189"/>
      <c r="DO385" s="189"/>
      <c r="DP385" s="189"/>
      <c r="DQ385" s="189"/>
      <c r="DR385" s="189"/>
      <c r="DS385" s="189"/>
      <c r="DT385" s="189"/>
      <c r="DU385" s="189"/>
      <c r="DV385" s="189"/>
      <c r="DW385" s="189"/>
      <c r="DX385" s="189"/>
      <c r="DY385" s="189"/>
      <c r="DZ385" s="189"/>
      <c r="EA385" s="189"/>
      <c r="EB385" s="189"/>
      <c r="EC385" s="189"/>
      <c r="ED385" s="189"/>
      <c r="EE385" s="189"/>
      <c r="EF385" s="189"/>
      <c r="EG385" s="189"/>
      <c r="EH385" s="189"/>
      <c r="EI385" s="189"/>
      <c r="EJ385" s="189"/>
      <c r="EK385" s="189"/>
      <c r="EL385" s="189"/>
      <c r="EM385" s="189"/>
      <c r="EN385" s="189"/>
      <c r="EO385" s="189"/>
      <c r="EP385" s="189"/>
      <c r="EQ385" s="189"/>
      <c r="ER385" s="189"/>
      <c r="ES385" s="189"/>
      <c r="ET385" s="189"/>
      <c r="EU385" s="189"/>
      <c r="EV385" s="189"/>
      <c r="EW385" s="189"/>
      <c r="EX385" s="189"/>
      <c r="EY385" s="189"/>
      <c r="EZ385" s="189"/>
      <c r="FA385" s="189"/>
      <c r="FB385" s="189"/>
      <c r="FC385" s="189"/>
      <c r="FD385" s="189"/>
      <c r="FE385" s="189"/>
      <c r="FF385" s="189"/>
      <c r="FG385" s="189"/>
      <c r="FH385" s="189"/>
      <c r="FI385" s="189"/>
      <c r="FJ385" s="189"/>
      <c r="FK385" s="189"/>
      <c r="FL385" s="189"/>
      <c r="FM385" s="189"/>
      <c r="FN385" s="189"/>
      <c r="FO385" s="189"/>
      <c r="FP385" s="189"/>
      <c r="FQ385" s="189"/>
      <c r="FR385" s="189"/>
      <c r="FS385" s="189"/>
      <c r="FT385" s="189"/>
      <c r="FU385" s="189"/>
      <c r="FV385" s="189"/>
      <c r="FW385" s="189"/>
      <c r="FX385" s="189"/>
      <c r="FY385" s="189"/>
      <c r="FZ385" s="189"/>
      <c r="GA385" s="189"/>
      <c r="GB385" s="189"/>
      <c r="GC385" s="189"/>
      <c r="GD385" s="189"/>
      <c r="GE385" s="189"/>
      <c r="GF385" s="189"/>
      <c r="GG385" s="189"/>
      <c r="GH385" s="189"/>
      <c r="GI385" s="189"/>
      <c r="GJ385" s="189"/>
      <c r="GK385" s="189"/>
      <c r="GL385" s="189"/>
      <c r="GM385" s="189"/>
      <c r="GN385" s="189"/>
      <c r="GO385" s="189"/>
      <c r="GP385" s="189"/>
      <c r="GQ385" s="189"/>
      <c r="GR385" s="189"/>
      <c r="GS385" s="189"/>
      <c r="GT385" s="189"/>
      <c r="GU385" s="189"/>
      <c r="GV385" s="189"/>
      <c r="GW385" s="189"/>
      <c r="GX385" s="189"/>
      <c r="GY385" s="189"/>
      <c r="GZ385" s="189"/>
      <c r="HA385" s="189"/>
      <c r="HB385" s="189"/>
      <c r="HC385" s="189"/>
      <c r="HD385" s="189"/>
      <c r="HE385" s="189"/>
      <c r="HF385" s="189"/>
      <c r="HG385" s="189"/>
      <c r="HH385" s="189"/>
      <c r="HI385" s="189"/>
      <c r="HJ385" s="189"/>
      <c r="HK385" s="189"/>
      <c r="HL385" s="189"/>
      <c r="HM385" s="189"/>
      <c r="HN385" s="189"/>
      <c r="HO385" s="189"/>
      <c r="HP385" s="189"/>
      <c r="HQ385" s="189"/>
      <c r="HR385" s="189"/>
      <c r="HS385" s="189"/>
      <c r="HT385" s="189"/>
      <c r="HU385" s="189"/>
      <c r="HV385" s="189"/>
      <c r="HW385" s="189"/>
      <c r="HX385" s="189"/>
      <c r="HY385" s="189"/>
      <c r="HZ385" s="189"/>
      <c r="IA385" s="189"/>
      <c r="IB385" s="189"/>
      <c r="IC385" s="189"/>
      <c r="ID385" s="189"/>
      <c r="IE385" s="189"/>
      <c r="IF385" s="189"/>
      <c r="IG385" s="189"/>
      <c r="IH385" s="189"/>
      <c r="II385" s="189"/>
      <c r="IJ385" s="189"/>
      <c r="IK385" s="189"/>
      <c r="IL385" s="189"/>
      <c r="IM385" s="189"/>
      <c r="IN385" s="189"/>
      <c r="IO385" s="189"/>
      <c r="IP385" s="189"/>
      <c r="IQ385" s="189"/>
      <c r="IR385" s="189"/>
      <c r="IS385" s="189"/>
      <c r="IT385" s="189"/>
      <c r="IU385" s="189"/>
      <c r="IV385" s="189"/>
      <c r="IW385" s="189"/>
      <c r="IX385" s="189"/>
      <c r="IY385" s="189"/>
      <c r="IZ385" s="189"/>
      <c r="JA385" s="189"/>
      <c r="JB385" s="189"/>
      <c r="JC385" s="189"/>
      <c r="JD385" s="189"/>
      <c r="JE385" s="189"/>
      <c r="JF385" s="189"/>
      <c r="JG385" s="189"/>
      <c r="JH385" s="189"/>
      <c r="JI385" s="189"/>
      <c r="JJ385" s="189"/>
      <c r="JK385" s="189"/>
      <c r="JL385" s="189"/>
      <c r="JM385" s="189"/>
      <c r="JN385" s="189"/>
      <c r="JO385" s="189"/>
      <c r="JP385" s="189"/>
      <c r="JQ385" s="189"/>
      <c r="JR385" s="189"/>
      <c r="JS385" s="189"/>
      <c r="JT385" s="189"/>
      <c r="JU385" s="189"/>
      <c r="JV385" s="189"/>
      <c r="JW385" s="189"/>
      <c r="JX385" s="189"/>
      <c r="JY385" s="189"/>
      <c r="JZ385" s="189"/>
      <c r="KA385" s="189"/>
      <c r="KB385" s="189"/>
      <c r="KC385" s="189"/>
      <c r="KD385" s="189"/>
      <c r="KE385" s="189"/>
      <c r="KF385" s="189"/>
      <c r="KG385" s="189"/>
      <c r="KH385" s="189"/>
      <c r="KI385" s="189"/>
      <c r="KJ385" s="189"/>
      <c r="KK385" s="189"/>
      <c r="KL385" s="189"/>
      <c r="KM385" s="189"/>
      <c r="KN385" s="189"/>
      <c r="KO385" s="189"/>
      <c r="KP385" s="189"/>
      <c r="KQ385" s="189"/>
      <c r="KR385" s="189"/>
      <c r="KS385" s="189"/>
      <c r="KT385" s="189"/>
      <c r="KU385" s="189"/>
      <c r="KV385" s="189"/>
      <c r="KW385" s="189"/>
      <c r="KX385" s="189"/>
      <c r="KY385" s="189"/>
      <c r="KZ385" s="189"/>
      <c r="LA385" s="189"/>
      <c r="LB385" s="189"/>
      <c r="LC385" s="189"/>
      <c r="LD385" s="189"/>
      <c r="LE385" s="189"/>
      <c r="LF385" s="189"/>
      <c r="LG385" s="189"/>
      <c r="LH385" s="189"/>
      <c r="LI385" s="189"/>
      <c r="LJ385" s="189"/>
      <c r="LK385" s="189"/>
      <c r="LL385" s="189"/>
      <c r="LM385" s="189"/>
      <c r="LN385" s="189"/>
      <c r="LO385" s="189"/>
      <c r="LP385" s="189"/>
      <c r="LQ385" s="189"/>
      <c r="LR385" s="189"/>
      <c r="LS385" s="189"/>
      <c r="LT385" s="189"/>
      <c r="LU385" s="189"/>
      <c r="LV385" s="189"/>
      <c r="LW385" s="189"/>
      <c r="LX385" s="189"/>
      <c r="LY385" s="189"/>
      <c r="LZ385" s="189"/>
      <c r="MA385" s="189"/>
      <c r="MB385" s="189"/>
      <c r="MC385" s="189"/>
      <c r="MD385" s="189"/>
      <c r="ME385" s="189"/>
      <c r="MF385" s="189"/>
      <c r="MG385" s="189"/>
      <c r="MH385" s="189"/>
      <c r="MI385" s="189"/>
      <c r="MJ385" s="189"/>
      <c r="MK385" s="189"/>
      <c r="ML385" s="189"/>
      <c r="MM385" s="189"/>
      <c r="MN385" s="189"/>
      <c r="MO385" s="189"/>
      <c r="MP385" s="189"/>
      <c r="MQ385" s="189"/>
      <c r="MR385" s="189"/>
      <c r="MS385" s="189"/>
      <c r="MT385" s="189"/>
      <c r="MU385" s="189"/>
      <c r="MV385" s="189"/>
      <c r="MW385" s="189"/>
      <c r="MX385" s="189"/>
      <c r="MY385" s="189"/>
      <c r="MZ385" s="189"/>
      <c r="NA385" s="189"/>
      <c r="NB385" s="189"/>
      <c r="NC385" s="189"/>
      <c r="ND385" s="189"/>
      <c r="NE385" s="189"/>
      <c r="NF385" s="189"/>
      <c r="NG385" s="189"/>
      <c r="NH385" s="189"/>
      <c r="NI385" s="189"/>
      <c r="NJ385" s="189"/>
      <c r="NK385" s="189"/>
      <c r="NL385" s="189"/>
      <c r="NM385" s="189"/>
      <c r="NN385" s="189"/>
      <c r="NO385" s="189"/>
      <c r="NP385" s="189"/>
      <c r="NQ385" s="189"/>
      <c r="NR385" s="189"/>
      <c r="NS385" s="189"/>
      <c r="NT385" s="189"/>
      <c r="NU385" s="189"/>
      <c r="NV385" s="189"/>
      <c r="NW385" s="189"/>
      <c r="NX385" s="189"/>
      <c r="NY385" s="189"/>
      <c r="NZ385" s="189"/>
      <c r="OA385" s="189"/>
      <c r="OB385" s="189"/>
      <c r="OC385" s="189"/>
      <c r="OD385" s="189"/>
      <c r="OE385" s="189"/>
      <c r="OF385" s="189"/>
      <c r="OG385" s="189"/>
      <c r="OH385" s="189"/>
      <c r="OI385" s="189"/>
      <c r="OJ385" s="189"/>
      <c r="OK385" s="189"/>
      <c r="OL385" s="189"/>
      <c r="OM385" s="189"/>
      <c r="ON385" s="189"/>
      <c r="OO385" s="189"/>
      <c r="OP385" s="189"/>
      <c r="OQ385" s="189"/>
      <c r="OR385" s="189"/>
      <c r="OS385" s="189"/>
      <c r="OT385" s="189"/>
      <c r="OU385" s="189"/>
      <c r="OV385" s="189"/>
      <c r="OW385" s="189"/>
      <c r="OX385" s="189"/>
      <c r="OY385" s="189"/>
      <c r="OZ385" s="189"/>
      <c r="PA385" s="189"/>
      <c r="PB385" s="189"/>
      <c r="PC385" s="189"/>
      <c r="PD385" s="189"/>
      <c r="PE385" s="189"/>
      <c r="PF385" s="189"/>
      <c r="PG385" s="189"/>
      <c r="PH385" s="189"/>
      <c r="PI385" s="189"/>
      <c r="PJ385" s="189"/>
      <c r="PK385" s="189"/>
      <c r="PL385" s="189"/>
      <c r="PM385" s="189"/>
      <c r="PN385" s="189"/>
      <c r="PO385" s="189"/>
      <c r="PP385" s="189"/>
      <c r="PQ385" s="189"/>
      <c r="PR385" s="189"/>
      <c r="PS385" s="189"/>
      <c r="PT385" s="189"/>
      <c r="PU385" s="189"/>
      <c r="PV385" s="189"/>
      <c r="PW385" s="189"/>
      <c r="PX385" s="189"/>
      <c r="PY385" s="189"/>
      <c r="PZ385" s="189"/>
      <c r="QA385" s="189"/>
      <c r="QB385" s="189"/>
      <c r="QC385" s="189"/>
      <c r="QD385" s="189"/>
      <c r="QE385" s="189"/>
      <c r="QF385" s="189"/>
      <c r="QG385" s="189"/>
      <c r="QH385" s="189"/>
      <c r="QI385" s="189"/>
      <c r="QJ385" s="189"/>
      <c r="QK385" s="189"/>
      <c r="QL385" s="189"/>
      <c r="QM385" s="189"/>
      <c r="QN385" s="189"/>
      <c r="QO385" s="189"/>
      <c r="QP385" s="189"/>
      <c r="QQ385" s="189"/>
      <c r="QR385" s="189"/>
      <c r="QS385" s="189"/>
      <c r="QT385" s="189"/>
      <c r="QU385" s="189"/>
      <c r="QV385" s="189"/>
      <c r="QW385" s="189"/>
      <c r="QX385" s="189"/>
      <c r="QY385" s="189"/>
      <c r="QZ385" s="189"/>
      <c r="RA385" s="189"/>
      <c r="RB385" s="189"/>
      <c r="RC385" s="189"/>
      <c r="RD385" s="189"/>
      <c r="RE385" s="189"/>
      <c r="RF385" s="189"/>
      <c r="RG385" s="189"/>
      <c r="RH385" s="189"/>
      <c r="RI385" s="189"/>
      <c r="RJ385" s="189"/>
      <c r="RK385" s="189"/>
      <c r="RL385" s="189"/>
      <c r="RM385" s="189"/>
      <c r="RN385" s="189"/>
      <c r="RO385" s="189"/>
      <c r="RP385" s="189"/>
      <c r="RQ385" s="189"/>
      <c r="RR385" s="189"/>
      <c r="RS385" s="189"/>
      <c r="RT385" s="189"/>
      <c r="RU385" s="189"/>
      <c r="RV385" s="189"/>
      <c r="RW385" s="189"/>
      <c r="RX385" s="189"/>
      <c r="RY385" s="189"/>
      <c r="RZ385" s="189"/>
      <c r="SA385" s="189"/>
      <c r="SB385" s="189"/>
      <c r="SC385" s="189"/>
      <c r="SD385" s="189"/>
      <c r="SE385" s="189"/>
      <c r="SF385" s="189"/>
      <c r="SG385" s="189"/>
      <c r="SH385" s="189"/>
      <c r="SI385" s="189"/>
      <c r="SJ385" s="189"/>
      <c r="SK385" s="189"/>
      <c r="SL385" s="189"/>
      <c r="SM385" s="189"/>
      <c r="SN385" s="189"/>
      <c r="SO385" s="189"/>
      <c r="SP385" s="189"/>
      <c r="SQ385" s="189"/>
      <c r="SR385" s="189"/>
      <c r="SS385" s="189"/>
      <c r="ST385" s="189"/>
      <c r="SU385" s="189"/>
      <c r="SV385" s="189"/>
      <c r="SW385" s="189"/>
      <c r="SX385" s="189"/>
      <c r="SY385" s="189"/>
      <c r="SZ385" s="189"/>
      <c r="TA385" s="189"/>
      <c r="TB385" s="189"/>
      <c r="TC385" s="189"/>
      <c r="TD385" s="189"/>
      <c r="TE385" s="189"/>
      <c r="TF385" s="189"/>
      <c r="TG385" s="189"/>
      <c r="TH385" s="189"/>
      <c r="TI385" s="189"/>
      <c r="TJ385" s="189"/>
      <c r="TK385" s="189"/>
      <c r="TL385" s="189"/>
      <c r="TM385" s="189"/>
      <c r="TN385" s="189"/>
      <c r="TO385" s="189"/>
      <c r="TP385" s="189"/>
      <c r="TQ385" s="189"/>
      <c r="TR385" s="189"/>
      <c r="TS385" s="189"/>
      <c r="TT385" s="189"/>
      <c r="TU385" s="189"/>
      <c r="TV385" s="189"/>
      <c r="TW385" s="189"/>
      <c r="TX385" s="189"/>
      <c r="TY385" s="189"/>
      <c r="TZ385" s="189"/>
      <c r="UA385" s="189"/>
      <c r="UB385" s="189"/>
      <c r="UC385" s="189"/>
      <c r="UD385" s="189"/>
      <c r="UE385" s="189"/>
      <c r="UF385" s="189"/>
      <c r="UG385" s="189"/>
      <c r="UH385" s="189"/>
      <c r="UI385" s="189"/>
      <c r="UJ385" s="189"/>
      <c r="UK385" s="189"/>
      <c r="UL385" s="189"/>
      <c r="UM385" s="189"/>
      <c r="UN385" s="189"/>
      <c r="UO385" s="189"/>
      <c r="UP385" s="189"/>
      <c r="UQ385" s="189"/>
      <c r="UR385" s="189"/>
      <c r="US385" s="189"/>
      <c r="UT385" s="189"/>
      <c r="UU385" s="189"/>
      <c r="UV385" s="189"/>
      <c r="UW385" s="189"/>
      <c r="UX385" s="189"/>
      <c r="UY385" s="189"/>
      <c r="UZ385" s="189"/>
      <c r="VA385" s="189"/>
      <c r="VB385" s="189"/>
      <c r="VC385" s="189"/>
      <c r="VD385" s="189"/>
      <c r="VE385" s="189"/>
      <c r="VF385" s="189"/>
      <c r="VG385" s="189"/>
      <c r="VH385" s="189"/>
      <c r="VI385" s="189"/>
      <c r="VJ385" s="189"/>
      <c r="VK385" s="189"/>
      <c r="VL385" s="189"/>
      <c r="VM385" s="189"/>
      <c r="VN385" s="189"/>
      <c r="VO385" s="189"/>
      <c r="VP385" s="189"/>
      <c r="VQ385" s="189"/>
      <c r="VR385" s="189"/>
      <c r="VS385" s="189"/>
      <c r="VT385" s="189"/>
      <c r="VU385" s="189"/>
      <c r="VV385" s="189"/>
      <c r="VW385" s="189"/>
      <c r="VX385" s="189"/>
      <c r="VY385" s="189"/>
      <c r="VZ385" s="189"/>
      <c r="WA385" s="189"/>
      <c r="WB385" s="189"/>
      <c r="WC385" s="189"/>
      <c r="WD385" s="189"/>
      <c r="WE385" s="189"/>
      <c r="WF385" s="189"/>
      <c r="WG385" s="189"/>
      <c r="WH385" s="189"/>
      <c r="WI385" s="189"/>
      <c r="WJ385" s="189"/>
      <c r="WK385" s="189"/>
      <c r="WL385" s="189"/>
      <c r="WM385" s="189"/>
      <c r="WN385" s="189"/>
      <c r="WO385" s="189"/>
      <c r="WP385" s="189"/>
      <c r="WQ385" s="189"/>
      <c r="WR385" s="189"/>
      <c r="WS385" s="189"/>
      <c r="WT385" s="189"/>
      <c r="WU385" s="189"/>
      <c r="WV385" s="189"/>
      <c r="WW385" s="189"/>
      <c r="WX385" s="189"/>
      <c r="WY385" s="189"/>
      <c r="WZ385" s="189"/>
      <c r="XA385" s="189"/>
      <c r="XB385" s="189"/>
      <c r="XC385" s="189"/>
      <c r="XD385" s="189"/>
      <c r="XE385" s="189"/>
      <c r="XF385" s="189"/>
      <c r="XG385" s="189"/>
      <c r="XH385" s="189"/>
      <c r="XI385" s="189"/>
      <c r="XJ385" s="189"/>
      <c r="XK385" s="189"/>
      <c r="XL385" s="189"/>
      <c r="XM385" s="189"/>
      <c r="XN385" s="189"/>
      <c r="XO385" s="189"/>
      <c r="XP385" s="189"/>
      <c r="XQ385" s="189"/>
      <c r="XR385" s="189"/>
      <c r="XS385" s="189"/>
      <c r="XT385" s="189"/>
      <c r="XU385" s="189"/>
      <c r="XV385" s="189"/>
      <c r="XW385" s="189"/>
      <c r="XX385" s="189"/>
      <c r="XY385" s="189"/>
      <c r="XZ385" s="189"/>
      <c r="YA385" s="189"/>
      <c r="YB385" s="189"/>
      <c r="YC385" s="189"/>
      <c r="YD385" s="189"/>
      <c r="YE385" s="189"/>
      <c r="YF385" s="189"/>
      <c r="YG385" s="189"/>
      <c r="YH385" s="189"/>
      <c r="YI385" s="189"/>
      <c r="YJ385" s="189"/>
      <c r="YK385" s="189"/>
      <c r="YL385" s="189"/>
      <c r="YM385" s="189"/>
      <c r="YN385" s="189"/>
      <c r="YO385" s="189"/>
      <c r="YP385" s="189"/>
      <c r="YQ385" s="189"/>
      <c r="YR385" s="189"/>
      <c r="YS385" s="189"/>
      <c r="YT385" s="189"/>
      <c r="YU385" s="189"/>
      <c r="YV385" s="189"/>
      <c r="YW385" s="189"/>
      <c r="YX385" s="189"/>
      <c r="YY385" s="189"/>
      <c r="YZ385" s="189"/>
      <c r="ZA385" s="189"/>
      <c r="ZB385" s="189"/>
      <c r="ZC385" s="189"/>
      <c r="ZD385" s="189"/>
      <c r="ZE385" s="189"/>
      <c r="ZF385" s="189"/>
      <c r="ZG385" s="189"/>
      <c r="ZH385" s="189"/>
      <c r="ZI385" s="189"/>
      <c r="ZJ385" s="189"/>
      <c r="ZK385" s="189"/>
      <c r="ZL385" s="189"/>
      <c r="ZM385" s="189"/>
      <c r="ZN385" s="189"/>
      <c r="ZO385" s="189"/>
      <c r="ZP385" s="189"/>
      <c r="ZQ385" s="189"/>
      <c r="ZR385" s="189"/>
      <c r="ZS385" s="189"/>
      <c r="ZT385" s="189"/>
      <c r="ZU385" s="189"/>
      <c r="ZV385" s="189"/>
      <c r="ZW385" s="189"/>
      <c r="ZX385" s="189"/>
      <c r="ZY385" s="189"/>
      <c r="ZZ385" s="189"/>
      <c r="AAA385" s="189"/>
      <c r="AAB385" s="189"/>
      <c r="AAC385" s="189"/>
      <c r="AAD385" s="189"/>
      <c r="AAE385" s="189"/>
      <c r="AAF385" s="189"/>
      <c r="AAG385" s="189"/>
      <c r="AAH385" s="189"/>
      <c r="AAI385" s="189"/>
      <c r="AAJ385" s="189"/>
      <c r="AAK385" s="189"/>
      <c r="AAL385" s="189"/>
      <c r="AAM385" s="189"/>
      <c r="AAN385" s="189"/>
      <c r="AAO385" s="189"/>
      <c r="AAP385" s="189"/>
      <c r="AAQ385" s="189"/>
      <c r="AAR385" s="189"/>
      <c r="AAS385" s="189"/>
      <c r="AAT385" s="189"/>
      <c r="AAU385" s="189"/>
      <c r="AAV385" s="189"/>
      <c r="AAW385" s="189"/>
      <c r="AAX385" s="189"/>
      <c r="AAY385" s="189"/>
      <c r="AAZ385" s="189"/>
      <c r="ABA385" s="189"/>
      <c r="ABB385" s="189"/>
      <c r="ABC385" s="189"/>
      <c r="ABD385" s="189"/>
      <c r="ABE385" s="189"/>
      <c r="ABF385" s="189"/>
      <c r="ABG385" s="189"/>
      <c r="ABH385" s="189"/>
      <c r="ABI385" s="189"/>
      <c r="ABJ385" s="189"/>
      <c r="ABK385" s="189"/>
      <c r="ABL385" s="189"/>
      <c r="ABM385" s="189"/>
      <c r="ABN385" s="189"/>
      <c r="ABO385" s="189"/>
      <c r="ABP385" s="189"/>
      <c r="ABQ385" s="189"/>
      <c r="ABR385" s="189"/>
      <c r="ABS385" s="189"/>
      <c r="ABT385" s="189"/>
      <c r="ABU385" s="189"/>
      <c r="ABV385" s="189"/>
      <c r="ABW385" s="189"/>
      <c r="ABX385" s="189"/>
      <c r="ABY385" s="189"/>
      <c r="ABZ385" s="189"/>
      <c r="ACA385" s="189"/>
      <c r="ACB385" s="189"/>
      <c r="ACC385" s="189"/>
      <c r="ACD385" s="189"/>
      <c r="ACE385" s="189"/>
      <c r="ACF385" s="189"/>
      <c r="ACG385" s="189"/>
      <c r="ACH385" s="189"/>
      <c r="ACI385" s="189"/>
      <c r="ACJ385" s="189"/>
      <c r="ACK385" s="189"/>
      <c r="ACL385" s="189"/>
      <c r="ACM385" s="189"/>
      <c r="ACN385" s="189"/>
      <c r="ACO385" s="189"/>
      <c r="ACP385" s="189"/>
      <c r="ACQ385" s="189"/>
      <c r="ACR385" s="189"/>
      <c r="ACS385" s="189"/>
      <c r="ACT385" s="189"/>
      <c r="ACU385" s="189"/>
      <c r="ACV385" s="189"/>
      <c r="ACW385" s="189"/>
      <c r="ACX385" s="189"/>
      <c r="ACY385" s="189"/>
      <c r="ACZ385" s="189"/>
      <c r="ADA385" s="189"/>
      <c r="ADB385" s="189"/>
      <c r="ADC385" s="189"/>
      <c r="ADD385" s="189"/>
      <c r="ADE385" s="189"/>
      <c r="ADF385" s="189"/>
      <c r="ADG385" s="189"/>
      <c r="ADH385" s="189"/>
      <c r="ADI385" s="189"/>
      <c r="ADJ385" s="189"/>
      <c r="ADK385" s="189"/>
      <c r="ADL385" s="189"/>
      <c r="ADM385" s="189"/>
      <c r="ADN385" s="189"/>
      <c r="ADO385" s="189"/>
      <c r="ADP385" s="189"/>
      <c r="ADQ385" s="189"/>
      <c r="ADR385" s="189"/>
      <c r="ADS385" s="189"/>
      <c r="ADT385" s="189"/>
      <c r="ADU385" s="189"/>
      <c r="ADV385" s="189"/>
      <c r="ADW385" s="189"/>
      <c r="ADX385" s="189"/>
      <c r="ADY385" s="189"/>
      <c r="ADZ385" s="189"/>
      <c r="AEA385" s="189"/>
      <c r="AEB385" s="189"/>
      <c r="AEC385" s="189"/>
      <c r="AED385" s="189"/>
      <c r="AEE385" s="189"/>
      <c r="AEF385" s="189"/>
      <c r="AEG385" s="189"/>
      <c r="AEH385" s="189"/>
      <c r="AEI385" s="189"/>
      <c r="AEJ385" s="189"/>
      <c r="AEK385" s="189"/>
      <c r="AEL385" s="189"/>
      <c r="AEM385" s="189"/>
      <c r="AEN385" s="189"/>
      <c r="AEO385" s="189"/>
      <c r="AEP385" s="189"/>
      <c r="AEQ385" s="189"/>
      <c r="AER385" s="189"/>
      <c r="AES385" s="189"/>
      <c r="AET385" s="189"/>
      <c r="AEU385" s="189"/>
      <c r="AEV385" s="189"/>
      <c r="AEW385" s="189"/>
      <c r="AEX385" s="189"/>
      <c r="AEY385" s="189"/>
      <c r="AEZ385" s="189"/>
      <c r="AFA385" s="189"/>
      <c r="AFB385" s="189"/>
      <c r="AFC385" s="189"/>
      <c r="AFD385" s="189"/>
      <c r="AFE385" s="189"/>
      <c r="AFF385" s="189"/>
      <c r="AFG385" s="189"/>
      <c r="AFH385" s="189"/>
      <c r="AFI385" s="189"/>
      <c r="AFJ385" s="189"/>
      <c r="AFK385" s="189"/>
      <c r="AFL385" s="189"/>
      <c r="AFM385" s="189"/>
      <c r="AFN385" s="189"/>
      <c r="AFO385" s="189"/>
      <c r="AFP385" s="189"/>
      <c r="AFQ385" s="189"/>
      <c r="AFR385" s="189"/>
      <c r="AFS385" s="189"/>
      <c r="AFT385" s="189"/>
      <c r="AFU385" s="189"/>
      <c r="AFV385" s="189"/>
      <c r="AFW385" s="189"/>
      <c r="AFX385" s="189"/>
      <c r="AFY385" s="189"/>
      <c r="AFZ385" s="189"/>
      <c r="AGA385" s="189"/>
      <c r="AGB385" s="189"/>
      <c r="AGC385" s="189"/>
      <c r="AGD385" s="189"/>
      <c r="AGE385" s="189"/>
      <c r="AGF385" s="189"/>
      <c r="AGG385" s="189"/>
      <c r="AGH385" s="189"/>
      <c r="AGI385" s="189"/>
      <c r="AGJ385" s="189"/>
      <c r="AGK385" s="189"/>
      <c r="AGL385" s="189"/>
      <c r="AGM385" s="189"/>
      <c r="AGN385" s="189"/>
      <c r="AGO385" s="189"/>
      <c r="AGP385" s="189"/>
      <c r="AGQ385" s="189"/>
      <c r="AGR385" s="189"/>
      <c r="AGS385" s="189"/>
      <c r="AGT385" s="189"/>
      <c r="AGU385" s="189"/>
      <c r="AGV385" s="189"/>
      <c r="AGW385" s="189"/>
      <c r="AGX385" s="189"/>
      <c r="AGY385" s="189"/>
      <c r="AGZ385" s="189"/>
      <c r="AHA385" s="189"/>
      <c r="AHB385" s="189"/>
      <c r="AHC385" s="189"/>
      <c r="AHD385" s="189"/>
      <c r="AHE385" s="189"/>
      <c r="AHF385" s="189"/>
      <c r="AHG385" s="189"/>
      <c r="AHH385" s="189"/>
      <c r="AHI385" s="189"/>
      <c r="AHJ385" s="189"/>
      <c r="AHK385" s="189"/>
      <c r="AHL385" s="189"/>
      <c r="AHM385" s="189"/>
      <c r="AHN385" s="189"/>
      <c r="AHO385" s="189"/>
      <c r="AHP385" s="189"/>
      <c r="AHQ385" s="189"/>
      <c r="AHR385" s="189"/>
      <c r="AHS385" s="189"/>
      <c r="AHT385" s="189"/>
      <c r="AHU385" s="189"/>
      <c r="AHV385" s="189"/>
      <c r="AHW385" s="189"/>
      <c r="AHX385" s="189"/>
      <c r="AHY385" s="189"/>
      <c r="AHZ385" s="189"/>
      <c r="AIA385" s="189"/>
      <c r="AIB385" s="189"/>
      <c r="AIC385" s="189"/>
      <c r="AID385" s="189"/>
      <c r="AIE385" s="189"/>
      <c r="AIF385" s="189"/>
      <c r="AIG385" s="189"/>
      <c r="AIH385" s="189"/>
      <c r="AII385" s="189"/>
      <c r="AIJ385" s="189"/>
      <c r="AIK385" s="189"/>
      <c r="AIL385" s="189"/>
      <c r="AIM385" s="189"/>
      <c r="AIN385" s="189"/>
      <c r="AIO385" s="189"/>
      <c r="AIP385" s="189"/>
      <c r="AIQ385" s="189"/>
      <c r="AIR385" s="189"/>
      <c r="AIS385" s="189"/>
      <c r="AIT385" s="189"/>
      <c r="AIU385" s="189"/>
      <c r="AIV385" s="189"/>
      <c r="AIW385" s="189"/>
      <c r="AIX385" s="189"/>
      <c r="AIY385" s="189"/>
      <c r="AIZ385" s="189"/>
      <c r="AJA385" s="189"/>
      <c r="AJB385" s="189"/>
      <c r="AJC385" s="189"/>
      <c r="AJD385" s="189"/>
      <c r="AJE385" s="189"/>
      <c r="AJF385" s="189"/>
      <c r="AJG385" s="189"/>
      <c r="AJH385" s="189"/>
      <c r="AJI385" s="189"/>
      <c r="AJJ385" s="189"/>
      <c r="AJK385" s="189"/>
      <c r="AJL385" s="189"/>
      <c r="AJM385" s="189"/>
      <c r="AJN385" s="189"/>
      <c r="AJO385" s="189"/>
      <c r="AJP385" s="189"/>
      <c r="AJQ385" s="189"/>
      <c r="AJR385" s="189"/>
      <c r="AJS385" s="189"/>
      <c r="AJT385" s="189"/>
      <c r="AJU385" s="189"/>
      <c r="AJV385" s="189"/>
      <c r="AJW385" s="189"/>
      <c r="AJX385" s="189"/>
      <c r="AJY385" s="189"/>
      <c r="AJZ385" s="189"/>
      <c r="AKA385" s="189"/>
      <c r="AKB385" s="189"/>
      <c r="AKC385" s="189"/>
      <c r="AKD385" s="189"/>
      <c r="AKE385" s="189"/>
      <c r="AKF385" s="189"/>
      <c r="AKG385" s="189"/>
      <c r="AKH385" s="189"/>
      <c r="AKI385" s="189"/>
      <c r="AKJ385" s="189"/>
      <c r="AKK385" s="189"/>
      <c r="AKL385" s="189"/>
      <c r="AKM385" s="189"/>
      <c r="AKN385" s="189"/>
      <c r="AKO385" s="189"/>
      <c r="AKP385" s="189"/>
      <c r="AKQ385" s="189"/>
      <c r="AKR385" s="189"/>
      <c r="AKS385" s="189"/>
      <c r="AKT385" s="189"/>
      <c r="AKU385" s="189"/>
      <c r="AKV385" s="189"/>
      <c r="AKW385" s="189"/>
      <c r="AKX385" s="189"/>
      <c r="AKY385" s="189"/>
      <c r="AKZ385" s="189"/>
      <c r="ALA385" s="189"/>
      <c r="ALB385" s="189"/>
      <c r="ALC385" s="189"/>
      <c r="ALD385" s="189"/>
      <c r="ALE385" s="189"/>
      <c r="ALF385" s="189"/>
      <c r="ALG385" s="189"/>
      <c r="ALH385" s="189"/>
      <c r="ALI385" s="189"/>
      <c r="ALJ385" s="189"/>
      <c r="ALK385" s="189"/>
      <c r="ALL385" s="189"/>
      <c r="ALM385" s="189"/>
      <c r="ALN385" s="189"/>
      <c r="ALO385" s="189"/>
      <c r="ALP385" s="189"/>
      <c r="ALQ385" s="189"/>
      <c r="ALR385" s="189"/>
      <c r="ALS385" s="189"/>
      <c r="ALT385" s="189"/>
      <c r="ALU385" s="189"/>
      <c r="ALV385" s="189"/>
      <c r="ALW385" s="189"/>
      <c r="ALX385" s="189"/>
      <c r="ALY385" s="189"/>
      <c r="ALZ385" s="189"/>
      <c r="AMA385" s="189"/>
      <c r="AMB385" s="189"/>
      <c r="AMC385" s="189"/>
      <c r="AMD385" s="189"/>
      <c r="AME385" s="189"/>
      <c r="AMF385" s="189"/>
      <c r="AMG385" s="189"/>
      <c r="AMH385" s="189"/>
      <c r="AMI385" s="189"/>
      <c r="AMJ385" s="189"/>
    </row>
    <row r="386" s="226" customFormat="true" ht="24" hidden="false" customHeight="true" outlineLevel="0" collapsed="false">
      <c r="A386" s="184"/>
      <c r="B386" s="191"/>
      <c r="C386" s="183"/>
      <c r="D386" s="183"/>
      <c r="E386" s="227" t="s">
        <v>330</v>
      </c>
      <c r="F386" s="183" t="s">
        <v>1730</v>
      </c>
      <c r="G386" s="186" t="s">
        <v>1851</v>
      </c>
      <c r="H386" s="227" t="n">
        <v>1</v>
      </c>
      <c r="I386" s="186" t="s">
        <v>1852</v>
      </c>
      <c r="J386" s="187" t="s">
        <v>6</v>
      </c>
      <c r="K386" s="185" t="s">
        <v>1853</v>
      </c>
      <c r="L386" s="186" t="str">
        <f aca="false">VLOOKUP(K386,CódigosRetorno!$A$2:$B$1795,2,FALSE())</f>
        <v>El XML no contiene el tag o no existe informacion de codigo de motivo de cargo/descuento global.</v>
      </c>
      <c r="M386" s="184" t="s">
        <v>8</v>
      </c>
      <c r="N386" s="188"/>
      <c r="O386" s="189"/>
      <c r="P386" s="189"/>
      <c r="Q386" s="189"/>
      <c r="R386" s="189"/>
      <c r="S386" s="189"/>
      <c r="T386" s="189"/>
      <c r="U386" s="189"/>
      <c r="V386" s="189"/>
      <c r="W386" s="189"/>
      <c r="X386" s="189"/>
      <c r="Y386" s="189"/>
      <c r="Z386" s="189"/>
      <c r="AA386" s="189"/>
      <c r="AB386" s="189"/>
      <c r="AC386" s="189"/>
      <c r="AD386" s="189"/>
      <c r="AE386" s="189"/>
      <c r="AF386" s="189"/>
      <c r="AG386" s="189"/>
      <c r="AH386" s="189"/>
      <c r="AI386" s="189"/>
      <c r="AJ386" s="189"/>
      <c r="AK386" s="189"/>
      <c r="AL386" s="189"/>
      <c r="AM386" s="189"/>
      <c r="AN386" s="189"/>
      <c r="AO386" s="189"/>
      <c r="AP386" s="189"/>
      <c r="AQ386" s="189"/>
      <c r="AR386" s="189"/>
      <c r="AS386" s="189"/>
      <c r="AT386" s="189"/>
      <c r="AU386" s="189"/>
      <c r="AV386" s="189"/>
      <c r="AW386" s="189"/>
      <c r="AX386" s="189"/>
      <c r="AY386" s="189"/>
      <c r="AZ386" s="189"/>
      <c r="BA386" s="189"/>
      <c r="BB386" s="189"/>
      <c r="BC386" s="189"/>
      <c r="BD386" s="189"/>
      <c r="BE386" s="189"/>
      <c r="BF386" s="189"/>
      <c r="BG386" s="189"/>
      <c r="BH386" s="189"/>
      <c r="BI386" s="189"/>
      <c r="BJ386" s="189"/>
      <c r="BK386" s="189"/>
      <c r="BL386" s="189"/>
      <c r="BM386" s="189"/>
      <c r="BN386" s="189"/>
      <c r="BO386" s="189"/>
      <c r="BP386" s="189"/>
      <c r="BQ386" s="189"/>
      <c r="BR386" s="189"/>
      <c r="BS386" s="189"/>
      <c r="BT386" s="189"/>
      <c r="BU386" s="189"/>
      <c r="BV386" s="189"/>
      <c r="BW386" s="189"/>
      <c r="BX386" s="189"/>
      <c r="BY386" s="189"/>
      <c r="BZ386" s="189"/>
      <c r="CA386" s="189"/>
      <c r="CB386" s="189"/>
      <c r="CC386" s="189"/>
      <c r="CD386" s="189"/>
      <c r="CE386" s="189"/>
      <c r="CF386" s="189"/>
      <c r="CG386" s="189"/>
      <c r="CH386" s="189"/>
      <c r="CI386" s="189"/>
      <c r="CJ386" s="189"/>
      <c r="CK386" s="189"/>
      <c r="CL386" s="189"/>
      <c r="CM386" s="189"/>
      <c r="CN386" s="189"/>
      <c r="CO386" s="189"/>
      <c r="CP386" s="189"/>
      <c r="CQ386" s="189"/>
      <c r="CR386" s="189"/>
      <c r="CS386" s="189"/>
      <c r="CT386" s="189"/>
      <c r="CU386" s="189"/>
      <c r="CV386" s="189"/>
      <c r="CW386" s="189"/>
      <c r="CX386" s="189"/>
      <c r="CY386" s="189"/>
      <c r="CZ386" s="189"/>
      <c r="DA386" s="189"/>
      <c r="DB386" s="189"/>
      <c r="DC386" s="189"/>
      <c r="DD386" s="189"/>
      <c r="DE386" s="189"/>
      <c r="DF386" s="189"/>
      <c r="DG386" s="189"/>
      <c r="DH386" s="189"/>
      <c r="DI386" s="189"/>
      <c r="DJ386" s="189"/>
      <c r="DK386" s="189"/>
      <c r="DL386" s="189"/>
      <c r="DM386" s="189"/>
      <c r="DN386" s="189"/>
      <c r="DO386" s="189"/>
      <c r="DP386" s="189"/>
      <c r="DQ386" s="189"/>
      <c r="DR386" s="189"/>
      <c r="DS386" s="189"/>
      <c r="DT386" s="189"/>
      <c r="DU386" s="189"/>
      <c r="DV386" s="189"/>
      <c r="DW386" s="189"/>
      <c r="DX386" s="189"/>
      <c r="DY386" s="189"/>
      <c r="DZ386" s="189"/>
      <c r="EA386" s="189"/>
      <c r="EB386" s="189"/>
      <c r="EC386" s="189"/>
      <c r="ED386" s="189"/>
      <c r="EE386" s="189"/>
      <c r="EF386" s="189"/>
      <c r="EG386" s="189"/>
      <c r="EH386" s="189"/>
      <c r="EI386" s="189"/>
      <c r="EJ386" s="189"/>
      <c r="EK386" s="189"/>
      <c r="EL386" s="189"/>
      <c r="EM386" s="189"/>
      <c r="EN386" s="189"/>
      <c r="EO386" s="189"/>
      <c r="EP386" s="189"/>
      <c r="EQ386" s="189"/>
      <c r="ER386" s="189"/>
      <c r="ES386" s="189"/>
      <c r="ET386" s="189"/>
      <c r="EU386" s="189"/>
      <c r="EV386" s="189"/>
      <c r="EW386" s="189"/>
      <c r="EX386" s="189"/>
      <c r="EY386" s="189"/>
      <c r="EZ386" s="189"/>
      <c r="FA386" s="189"/>
      <c r="FB386" s="189"/>
      <c r="FC386" s="189"/>
      <c r="FD386" s="189"/>
      <c r="FE386" s="189"/>
      <c r="FF386" s="189"/>
      <c r="FG386" s="189"/>
      <c r="FH386" s="189"/>
      <c r="FI386" s="189"/>
      <c r="FJ386" s="189"/>
      <c r="FK386" s="189"/>
      <c r="FL386" s="189"/>
      <c r="FM386" s="189"/>
      <c r="FN386" s="189"/>
      <c r="FO386" s="189"/>
      <c r="FP386" s="189"/>
      <c r="FQ386" s="189"/>
      <c r="FR386" s="189"/>
      <c r="FS386" s="189"/>
      <c r="FT386" s="189"/>
      <c r="FU386" s="189"/>
      <c r="FV386" s="189"/>
      <c r="FW386" s="189"/>
      <c r="FX386" s="189"/>
      <c r="FY386" s="189"/>
      <c r="FZ386" s="189"/>
      <c r="GA386" s="189"/>
      <c r="GB386" s="189"/>
      <c r="GC386" s="189"/>
      <c r="GD386" s="189"/>
      <c r="GE386" s="189"/>
      <c r="GF386" s="189"/>
      <c r="GG386" s="189"/>
      <c r="GH386" s="189"/>
      <c r="GI386" s="189"/>
      <c r="GJ386" s="189"/>
      <c r="GK386" s="189"/>
      <c r="GL386" s="189"/>
      <c r="GM386" s="189"/>
      <c r="GN386" s="189"/>
      <c r="GO386" s="189"/>
      <c r="GP386" s="189"/>
      <c r="GQ386" s="189"/>
      <c r="GR386" s="189"/>
      <c r="GS386" s="189"/>
      <c r="GT386" s="189"/>
      <c r="GU386" s="189"/>
      <c r="GV386" s="189"/>
      <c r="GW386" s="189"/>
      <c r="GX386" s="189"/>
      <c r="GY386" s="189"/>
      <c r="GZ386" s="189"/>
      <c r="HA386" s="189"/>
      <c r="HB386" s="189"/>
      <c r="HC386" s="189"/>
      <c r="HD386" s="189"/>
      <c r="HE386" s="189"/>
      <c r="HF386" s="189"/>
      <c r="HG386" s="189"/>
      <c r="HH386" s="189"/>
      <c r="HI386" s="189"/>
      <c r="HJ386" s="189"/>
      <c r="HK386" s="189"/>
      <c r="HL386" s="189"/>
      <c r="HM386" s="189"/>
      <c r="HN386" s="189"/>
      <c r="HO386" s="189"/>
      <c r="HP386" s="189"/>
      <c r="HQ386" s="189"/>
      <c r="HR386" s="189"/>
      <c r="HS386" s="189"/>
      <c r="HT386" s="189"/>
      <c r="HU386" s="189"/>
      <c r="HV386" s="189"/>
      <c r="HW386" s="189"/>
      <c r="HX386" s="189"/>
      <c r="HY386" s="189"/>
      <c r="HZ386" s="189"/>
      <c r="IA386" s="189"/>
      <c r="IB386" s="189"/>
      <c r="IC386" s="189"/>
      <c r="ID386" s="189"/>
      <c r="IE386" s="189"/>
      <c r="IF386" s="189"/>
      <c r="IG386" s="189"/>
      <c r="IH386" s="189"/>
      <c r="II386" s="189"/>
      <c r="IJ386" s="189"/>
      <c r="IK386" s="189"/>
      <c r="IL386" s="189"/>
      <c r="IM386" s="189"/>
      <c r="IN386" s="189"/>
      <c r="IO386" s="189"/>
      <c r="IP386" s="189"/>
      <c r="IQ386" s="189"/>
      <c r="IR386" s="189"/>
      <c r="IS386" s="189"/>
      <c r="IT386" s="189"/>
      <c r="IU386" s="189"/>
      <c r="IV386" s="189"/>
      <c r="IW386" s="189"/>
      <c r="IX386" s="189"/>
      <c r="IY386" s="189"/>
      <c r="IZ386" s="189"/>
      <c r="JA386" s="189"/>
      <c r="JB386" s="189"/>
      <c r="JC386" s="189"/>
      <c r="JD386" s="189"/>
      <c r="JE386" s="189"/>
      <c r="JF386" s="189"/>
      <c r="JG386" s="189"/>
      <c r="JH386" s="189"/>
      <c r="JI386" s="189"/>
      <c r="JJ386" s="189"/>
      <c r="JK386" s="189"/>
      <c r="JL386" s="189"/>
      <c r="JM386" s="189"/>
      <c r="JN386" s="189"/>
      <c r="JO386" s="189"/>
      <c r="JP386" s="189"/>
      <c r="JQ386" s="189"/>
      <c r="JR386" s="189"/>
      <c r="JS386" s="189"/>
      <c r="JT386" s="189"/>
      <c r="JU386" s="189"/>
      <c r="JV386" s="189"/>
      <c r="JW386" s="189"/>
      <c r="JX386" s="189"/>
      <c r="JY386" s="189"/>
      <c r="JZ386" s="189"/>
      <c r="KA386" s="189"/>
      <c r="KB386" s="189"/>
      <c r="KC386" s="189"/>
      <c r="KD386" s="189"/>
      <c r="KE386" s="189"/>
      <c r="KF386" s="189"/>
      <c r="KG386" s="189"/>
      <c r="KH386" s="189"/>
      <c r="KI386" s="189"/>
      <c r="KJ386" s="189"/>
      <c r="KK386" s="189"/>
      <c r="KL386" s="189"/>
      <c r="KM386" s="189"/>
      <c r="KN386" s="189"/>
      <c r="KO386" s="189"/>
      <c r="KP386" s="189"/>
      <c r="KQ386" s="189"/>
      <c r="KR386" s="189"/>
      <c r="KS386" s="189"/>
      <c r="KT386" s="189"/>
      <c r="KU386" s="189"/>
      <c r="KV386" s="189"/>
      <c r="KW386" s="189"/>
      <c r="KX386" s="189"/>
      <c r="KY386" s="189"/>
      <c r="KZ386" s="189"/>
      <c r="LA386" s="189"/>
      <c r="LB386" s="189"/>
      <c r="LC386" s="189"/>
      <c r="LD386" s="189"/>
      <c r="LE386" s="189"/>
      <c r="LF386" s="189"/>
      <c r="LG386" s="189"/>
      <c r="LH386" s="189"/>
      <c r="LI386" s="189"/>
      <c r="LJ386" s="189"/>
      <c r="LK386" s="189"/>
      <c r="LL386" s="189"/>
      <c r="LM386" s="189"/>
      <c r="LN386" s="189"/>
      <c r="LO386" s="189"/>
      <c r="LP386" s="189"/>
      <c r="LQ386" s="189"/>
      <c r="LR386" s="189"/>
      <c r="LS386" s="189"/>
      <c r="LT386" s="189"/>
      <c r="LU386" s="189"/>
      <c r="LV386" s="189"/>
      <c r="LW386" s="189"/>
      <c r="LX386" s="189"/>
      <c r="LY386" s="189"/>
      <c r="LZ386" s="189"/>
      <c r="MA386" s="189"/>
      <c r="MB386" s="189"/>
      <c r="MC386" s="189"/>
      <c r="MD386" s="189"/>
      <c r="ME386" s="189"/>
      <c r="MF386" s="189"/>
      <c r="MG386" s="189"/>
      <c r="MH386" s="189"/>
      <c r="MI386" s="189"/>
      <c r="MJ386" s="189"/>
      <c r="MK386" s="189"/>
      <c r="ML386" s="189"/>
      <c r="MM386" s="189"/>
      <c r="MN386" s="189"/>
      <c r="MO386" s="189"/>
      <c r="MP386" s="189"/>
      <c r="MQ386" s="189"/>
      <c r="MR386" s="189"/>
      <c r="MS386" s="189"/>
      <c r="MT386" s="189"/>
      <c r="MU386" s="189"/>
      <c r="MV386" s="189"/>
      <c r="MW386" s="189"/>
      <c r="MX386" s="189"/>
      <c r="MY386" s="189"/>
      <c r="MZ386" s="189"/>
      <c r="NA386" s="189"/>
      <c r="NB386" s="189"/>
      <c r="NC386" s="189"/>
      <c r="ND386" s="189"/>
      <c r="NE386" s="189"/>
      <c r="NF386" s="189"/>
      <c r="NG386" s="189"/>
      <c r="NH386" s="189"/>
      <c r="NI386" s="189"/>
      <c r="NJ386" s="189"/>
      <c r="NK386" s="189"/>
      <c r="NL386" s="189"/>
      <c r="NM386" s="189"/>
      <c r="NN386" s="189"/>
      <c r="NO386" s="189"/>
      <c r="NP386" s="189"/>
      <c r="NQ386" s="189"/>
      <c r="NR386" s="189"/>
      <c r="NS386" s="189"/>
      <c r="NT386" s="189"/>
      <c r="NU386" s="189"/>
      <c r="NV386" s="189"/>
      <c r="NW386" s="189"/>
      <c r="NX386" s="189"/>
      <c r="NY386" s="189"/>
      <c r="NZ386" s="189"/>
      <c r="OA386" s="189"/>
      <c r="OB386" s="189"/>
      <c r="OC386" s="189"/>
      <c r="OD386" s="189"/>
      <c r="OE386" s="189"/>
      <c r="OF386" s="189"/>
      <c r="OG386" s="189"/>
      <c r="OH386" s="189"/>
      <c r="OI386" s="189"/>
      <c r="OJ386" s="189"/>
      <c r="OK386" s="189"/>
      <c r="OL386" s="189"/>
      <c r="OM386" s="189"/>
      <c r="ON386" s="189"/>
      <c r="OO386" s="189"/>
      <c r="OP386" s="189"/>
      <c r="OQ386" s="189"/>
      <c r="OR386" s="189"/>
      <c r="OS386" s="189"/>
      <c r="OT386" s="189"/>
      <c r="OU386" s="189"/>
      <c r="OV386" s="189"/>
      <c r="OW386" s="189"/>
      <c r="OX386" s="189"/>
      <c r="OY386" s="189"/>
      <c r="OZ386" s="189"/>
      <c r="PA386" s="189"/>
      <c r="PB386" s="189"/>
      <c r="PC386" s="189"/>
      <c r="PD386" s="189"/>
      <c r="PE386" s="189"/>
      <c r="PF386" s="189"/>
      <c r="PG386" s="189"/>
      <c r="PH386" s="189"/>
      <c r="PI386" s="189"/>
      <c r="PJ386" s="189"/>
      <c r="PK386" s="189"/>
      <c r="PL386" s="189"/>
      <c r="PM386" s="189"/>
      <c r="PN386" s="189"/>
      <c r="PO386" s="189"/>
      <c r="PP386" s="189"/>
      <c r="PQ386" s="189"/>
      <c r="PR386" s="189"/>
      <c r="PS386" s="189"/>
      <c r="PT386" s="189"/>
      <c r="PU386" s="189"/>
      <c r="PV386" s="189"/>
      <c r="PW386" s="189"/>
      <c r="PX386" s="189"/>
      <c r="PY386" s="189"/>
      <c r="PZ386" s="189"/>
      <c r="QA386" s="189"/>
      <c r="QB386" s="189"/>
      <c r="QC386" s="189"/>
      <c r="QD386" s="189"/>
      <c r="QE386" s="189"/>
      <c r="QF386" s="189"/>
      <c r="QG386" s="189"/>
      <c r="QH386" s="189"/>
      <c r="QI386" s="189"/>
      <c r="QJ386" s="189"/>
      <c r="QK386" s="189"/>
      <c r="QL386" s="189"/>
      <c r="QM386" s="189"/>
      <c r="QN386" s="189"/>
      <c r="QO386" s="189"/>
      <c r="QP386" s="189"/>
      <c r="QQ386" s="189"/>
      <c r="QR386" s="189"/>
      <c r="QS386" s="189"/>
      <c r="QT386" s="189"/>
      <c r="QU386" s="189"/>
      <c r="QV386" s="189"/>
      <c r="QW386" s="189"/>
      <c r="QX386" s="189"/>
      <c r="QY386" s="189"/>
      <c r="QZ386" s="189"/>
      <c r="RA386" s="189"/>
      <c r="RB386" s="189"/>
      <c r="RC386" s="189"/>
      <c r="RD386" s="189"/>
      <c r="RE386" s="189"/>
      <c r="RF386" s="189"/>
      <c r="RG386" s="189"/>
      <c r="RH386" s="189"/>
      <c r="RI386" s="189"/>
      <c r="RJ386" s="189"/>
      <c r="RK386" s="189"/>
      <c r="RL386" s="189"/>
      <c r="RM386" s="189"/>
      <c r="RN386" s="189"/>
      <c r="RO386" s="189"/>
      <c r="RP386" s="189"/>
      <c r="RQ386" s="189"/>
      <c r="RR386" s="189"/>
      <c r="RS386" s="189"/>
      <c r="RT386" s="189"/>
      <c r="RU386" s="189"/>
      <c r="RV386" s="189"/>
      <c r="RW386" s="189"/>
      <c r="RX386" s="189"/>
      <c r="RY386" s="189"/>
      <c r="RZ386" s="189"/>
      <c r="SA386" s="189"/>
      <c r="SB386" s="189"/>
      <c r="SC386" s="189"/>
      <c r="SD386" s="189"/>
      <c r="SE386" s="189"/>
      <c r="SF386" s="189"/>
      <c r="SG386" s="189"/>
      <c r="SH386" s="189"/>
      <c r="SI386" s="189"/>
      <c r="SJ386" s="189"/>
      <c r="SK386" s="189"/>
      <c r="SL386" s="189"/>
      <c r="SM386" s="189"/>
      <c r="SN386" s="189"/>
      <c r="SO386" s="189"/>
      <c r="SP386" s="189"/>
      <c r="SQ386" s="189"/>
      <c r="SR386" s="189"/>
      <c r="SS386" s="189"/>
      <c r="ST386" s="189"/>
      <c r="SU386" s="189"/>
      <c r="SV386" s="189"/>
      <c r="SW386" s="189"/>
      <c r="SX386" s="189"/>
      <c r="SY386" s="189"/>
      <c r="SZ386" s="189"/>
      <c r="TA386" s="189"/>
      <c r="TB386" s="189"/>
      <c r="TC386" s="189"/>
      <c r="TD386" s="189"/>
      <c r="TE386" s="189"/>
      <c r="TF386" s="189"/>
      <c r="TG386" s="189"/>
      <c r="TH386" s="189"/>
      <c r="TI386" s="189"/>
      <c r="TJ386" s="189"/>
      <c r="TK386" s="189"/>
      <c r="TL386" s="189"/>
      <c r="TM386" s="189"/>
      <c r="TN386" s="189"/>
      <c r="TO386" s="189"/>
      <c r="TP386" s="189"/>
      <c r="TQ386" s="189"/>
      <c r="TR386" s="189"/>
      <c r="TS386" s="189"/>
      <c r="TT386" s="189"/>
      <c r="TU386" s="189"/>
      <c r="TV386" s="189"/>
      <c r="TW386" s="189"/>
      <c r="TX386" s="189"/>
      <c r="TY386" s="189"/>
      <c r="TZ386" s="189"/>
      <c r="UA386" s="189"/>
      <c r="UB386" s="189"/>
      <c r="UC386" s="189"/>
      <c r="UD386" s="189"/>
      <c r="UE386" s="189"/>
      <c r="UF386" s="189"/>
      <c r="UG386" s="189"/>
      <c r="UH386" s="189"/>
      <c r="UI386" s="189"/>
      <c r="UJ386" s="189"/>
      <c r="UK386" s="189"/>
      <c r="UL386" s="189"/>
      <c r="UM386" s="189"/>
      <c r="UN386" s="189"/>
      <c r="UO386" s="189"/>
      <c r="UP386" s="189"/>
      <c r="UQ386" s="189"/>
      <c r="UR386" s="189"/>
      <c r="US386" s="189"/>
      <c r="UT386" s="189"/>
      <c r="UU386" s="189"/>
      <c r="UV386" s="189"/>
      <c r="UW386" s="189"/>
      <c r="UX386" s="189"/>
      <c r="UY386" s="189"/>
      <c r="UZ386" s="189"/>
      <c r="VA386" s="189"/>
      <c r="VB386" s="189"/>
      <c r="VC386" s="189"/>
      <c r="VD386" s="189"/>
      <c r="VE386" s="189"/>
      <c r="VF386" s="189"/>
      <c r="VG386" s="189"/>
      <c r="VH386" s="189"/>
      <c r="VI386" s="189"/>
      <c r="VJ386" s="189"/>
      <c r="VK386" s="189"/>
      <c r="VL386" s="189"/>
      <c r="VM386" s="189"/>
      <c r="VN386" s="189"/>
      <c r="VO386" s="189"/>
      <c r="VP386" s="189"/>
      <c r="VQ386" s="189"/>
      <c r="VR386" s="189"/>
      <c r="VS386" s="189"/>
      <c r="VT386" s="189"/>
      <c r="VU386" s="189"/>
      <c r="VV386" s="189"/>
      <c r="VW386" s="189"/>
      <c r="VX386" s="189"/>
      <c r="VY386" s="189"/>
      <c r="VZ386" s="189"/>
      <c r="WA386" s="189"/>
      <c r="WB386" s="189"/>
      <c r="WC386" s="189"/>
      <c r="WD386" s="189"/>
      <c r="WE386" s="189"/>
      <c r="WF386" s="189"/>
      <c r="WG386" s="189"/>
      <c r="WH386" s="189"/>
      <c r="WI386" s="189"/>
      <c r="WJ386" s="189"/>
      <c r="WK386" s="189"/>
      <c r="WL386" s="189"/>
      <c r="WM386" s="189"/>
      <c r="WN386" s="189"/>
      <c r="WO386" s="189"/>
      <c r="WP386" s="189"/>
      <c r="WQ386" s="189"/>
      <c r="WR386" s="189"/>
      <c r="WS386" s="189"/>
      <c r="WT386" s="189"/>
      <c r="WU386" s="189"/>
      <c r="WV386" s="189"/>
      <c r="WW386" s="189"/>
      <c r="WX386" s="189"/>
      <c r="WY386" s="189"/>
      <c r="WZ386" s="189"/>
      <c r="XA386" s="189"/>
      <c r="XB386" s="189"/>
      <c r="XC386" s="189"/>
      <c r="XD386" s="189"/>
      <c r="XE386" s="189"/>
      <c r="XF386" s="189"/>
      <c r="XG386" s="189"/>
      <c r="XH386" s="189"/>
      <c r="XI386" s="189"/>
      <c r="XJ386" s="189"/>
      <c r="XK386" s="189"/>
      <c r="XL386" s="189"/>
      <c r="XM386" s="189"/>
      <c r="XN386" s="189"/>
      <c r="XO386" s="189"/>
      <c r="XP386" s="189"/>
      <c r="XQ386" s="189"/>
      <c r="XR386" s="189"/>
      <c r="XS386" s="189"/>
      <c r="XT386" s="189"/>
      <c r="XU386" s="189"/>
      <c r="XV386" s="189"/>
      <c r="XW386" s="189"/>
      <c r="XX386" s="189"/>
      <c r="XY386" s="189"/>
      <c r="XZ386" s="189"/>
      <c r="YA386" s="189"/>
      <c r="YB386" s="189"/>
      <c r="YC386" s="189"/>
      <c r="YD386" s="189"/>
      <c r="YE386" s="189"/>
      <c r="YF386" s="189"/>
      <c r="YG386" s="189"/>
      <c r="YH386" s="189"/>
      <c r="YI386" s="189"/>
      <c r="YJ386" s="189"/>
      <c r="YK386" s="189"/>
      <c r="YL386" s="189"/>
      <c r="YM386" s="189"/>
      <c r="YN386" s="189"/>
      <c r="YO386" s="189"/>
      <c r="YP386" s="189"/>
      <c r="YQ386" s="189"/>
      <c r="YR386" s="189"/>
      <c r="YS386" s="189"/>
      <c r="YT386" s="189"/>
      <c r="YU386" s="189"/>
      <c r="YV386" s="189"/>
      <c r="YW386" s="189"/>
      <c r="YX386" s="189"/>
      <c r="YY386" s="189"/>
      <c r="YZ386" s="189"/>
      <c r="ZA386" s="189"/>
      <c r="ZB386" s="189"/>
      <c r="ZC386" s="189"/>
      <c r="ZD386" s="189"/>
      <c r="ZE386" s="189"/>
      <c r="ZF386" s="189"/>
      <c r="ZG386" s="189"/>
      <c r="ZH386" s="189"/>
      <c r="ZI386" s="189"/>
      <c r="ZJ386" s="189"/>
      <c r="ZK386" s="189"/>
      <c r="ZL386" s="189"/>
      <c r="ZM386" s="189"/>
      <c r="ZN386" s="189"/>
      <c r="ZO386" s="189"/>
      <c r="ZP386" s="189"/>
      <c r="ZQ386" s="189"/>
      <c r="ZR386" s="189"/>
      <c r="ZS386" s="189"/>
      <c r="ZT386" s="189"/>
      <c r="ZU386" s="189"/>
      <c r="ZV386" s="189"/>
      <c r="ZW386" s="189"/>
      <c r="ZX386" s="189"/>
      <c r="ZY386" s="189"/>
      <c r="ZZ386" s="189"/>
      <c r="AAA386" s="189"/>
      <c r="AAB386" s="189"/>
      <c r="AAC386" s="189"/>
      <c r="AAD386" s="189"/>
      <c r="AAE386" s="189"/>
      <c r="AAF386" s="189"/>
      <c r="AAG386" s="189"/>
      <c r="AAH386" s="189"/>
      <c r="AAI386" s="189"/>
      <c r="AAJ386" s="189"/>
      <c r="AAK386" s="189"/>
      <c r="AAL386" s="189"/>
      <c r="AAM386" s="189"/>
      <c r="AAN386" s="189"/>
      <c r="AAO386" s="189"/>
      <c r="AAP386" s="189"/>
      <c r="AAQ386" s="189"/>
      <c r="AAR386" s="189"/>
      <c r="AAS386" s="189"/>
      <c r="AAT386" s="189"/>
      <c r="AAU386" s="189"/>
      <c r="AAV386" s="189"/>
      <c r="AAW386" s="189"/>
      <c r="AAX386" s="189"/>
      <c r="AAY386" s="189"/>
      <c r="AAZ386" s="189"/>
      <c r="ABA386" s="189"/>
      <c r="ABB386" s="189"/>
      <c r="ABC386" s="189"/>
      <c r="ABD386" s="189"/>
      <c r="ABE386" s="189"/>
      <c r="ABF386" s="189"/>
      <c r="ABG386" s="189"/>
      <c r="ABH386" s="189"/>
      <c r="ABI386" s="189"/>
      <c r="ABJ386" s="189"/>
      <c r="ABK386" s="189"/>
      <c r="ABL386" s="189"/>
      <c r="ABM386" s="189"/>
      <c r="ABN386" s="189"/>
      <c r="ABO386" s="189"/>
      <c r="ABP386" s="189"/>
      <c r="ABQ386" s="189"/>
      <c r="ABR386" s="189"/>
      <c r="ABS386" s="189"/>
      <c r="ABT386" s="189"/>
      <c r="ABU386" s="189"/>
      <c r="ABV386" s="189"/>
      <c r="ABW386" s="189"/>
      <c r="ABX386" s="189"/>
      <c r="ABY386" s="189"/>
      <c r="ABZ386" s="189"/>
      <c r="ACA386" s="189"/>
      <c r="ACB386" s="189"/>
      <c r="ACC386" s="189"/>
      <c r="ACD386" s="189"/>
      <c r="ACE386" s="189"/>
      <c r="ACF386" s="189"/>
      <c r="ACG386" s="189"/>
      <c r="ACH386" s="189"/>
      <c r="ACI386" s="189"/>
      <c r="ACJ386" s="189"/>
      <c r="ACK386" s="189"/>
      <c r="ACL386" s="189"/>
      <c r="ACM386" s="189"/>
      <c r="ACN386" s="189"/>
      <c r="ACO386" s="189"/>
      <c r="ACP386" s="189"/>
      <c r="ACQ386" s="189"/>
      <c r="ACR386" s="189"/>
      <c r="ACS386" s="189"/>
      <c r="ACT386" s="189"/>
      <c r="ACU386" s="189"/>
      <c r="ACV386" s="189"/>
      <c r="ACW386" s="189"/>
      <c r="ACX386" s="189"/>
      <c r="ACY386" s="189"/>
      <c r="ACZ386" s="189"/>
      <c r="ADA386" s="189"/>
      <c r="ADB386" s="189"/>
      <c r="ADC386" s="189"/>
      <c r="ADD386" s="189"/>
      <c r="ADE386" s="189"/>
      <c r="ADF386" s="189"/>
      <c r="ADG386" s="189"/>
      <c r="ADH386" s="189"/>
      <c r="ADI386" s="189"/>
      <c r="ADJ386" s="189"/>
      <c r="ADK386" s="189"/>
      <c r="ADL386" s="189"/>
      <c r="ADM386" s="189"/>
      <c r="ADN386" s="189"/>
      <c r="ADO386" s="189"/>
      <c r="ADP386" s="189"/>
      <c r="ADQ386" s="189"/>
      <c r="ADR386" s="189"/>
      <c r="ADS386" s="189"/>
      <c r="ADT386" s="189"/>
      <c r="ADU386" s="189"/>
      <c r="ADV386" s="189"/>
      <c r="ADW386" s="189"/>
      <c r="ADX386" s="189"/>
      <c r="ADY386" s="189"/>
      <c r="ADZ386" s="189"/>
      <c r="AEA386" s="189"/>
      <c r="AEB386" s="189"/>
      <c r="AEC386" s="189"/>
      <c r="AED386" s="189"/>
      <c r="AEE386" s="189"/>
      <c r="AEF386" s="189"/>
      <c r="AEG386" s="189"/>
      <c r="AEH386" s="189"/>
      <c r="AEI386" s="189"/>
      <c r="AEJ386" s="189"/>
      <c r="AEK386" s="189"/>
      <c r="AEL386" s="189"/>
      <c r="AEM386" s="189"/>
      <c r="AEN386" s="189"/>
      <c r="AEO386" s="189"/>
      <c r="AEP386" s="189"/>
      <c r="AEQ386" s="189"/>
      <c r="AER386" s="189"/>
      <c r="AES386" s="189"/>
      <c r="AET386" s="189"/>
      <c r="AEU386" s="189"/>
      <c r="AEV386" s="189"/>
      <c r="AEW386" s="189"/>
      <c r="AEX386" s="189"/>
      <c r="AEY386" s="189"/>
      <c r="AEZ386" s="189"/>
      <c r="AFA386" s="189"/>
      <c r="AFB386" s="189"/>
      <c r="AFC386" s="189"/>
      <c r="AFD386" s="189"/>
      <c r="AFE386" s="189"/>
      <c r="AFF386" s="189"/>
      <c r="AFG386" s="189"/>
      <c r="AFH386" s="189"/>
      <c r="AFI386" s="189"/>
      <c r="AFJ386" s="189"/>
      <c r="AFK386" s="189"/>
      <c r="AFL386" s="189"/>
      <c r="AFM386" s="189"/>
      <c r="AFN386" s="189"/>
      <c r="AFO386" s="189"/>
      <c r="AFP386" s="189"/>
      <c r="AFQ386" s="189"/>
      <c r="AFR386" s="189"/>
      <c r="AFS386" s="189"/>
      <c r="AFT386" s="189"/>
      <c r="AFU386" s="189"/>
      <c r="AFV386" s="189"/>
      <c r="AFW386" s="189"/>
      <c r="AFX386" s="189"/>
      <c r="AFY386" s="189"/>
      <c r="AFZ386" s="189"/>
      <c r="AGA386" s="189"/>
      <c r="AGB386" s="189"/>
      <c r="AGC386" s="189"/>
      <c r="AGD386" s="189"/>
      <c r="AGE386" s="189"/>
      <c r="AGF386" s="189"/>
      <c r="AGG386" s="189"/>
      <c r="AGH386" s="189"/>
      <c r="AGI386" s="189"/>
      <c r="AGJ386" s="189"/>
      <c r="AGK386" s="189"/>
      <c r="AGL386" s="189"/>
      <c r="AGM386" s="189"/>
      <c r="AGN386" s="189"/>
      <c r="AGO386" s="189"/>
      <c r="AGP386" s="189"/>
      <c r="AGQ386" s="189"/>
      <c r="AGR386" s="189"/>
      <c r="AGS386" s="189"/>
      <c r="AGT386" s="189"/>
      <c r="AGU386" s="189"/>
      <c r="AGV386" s="189"/>
      <c r="AGW386" s="189"/>
      <c r="AGX386" s="189"/>
      <c r="AGY386" s="189"/>
      <c r="AGZ386" s="189"/>
      <c r="AHA386" s="189"/>
      <c r="AHB386" s="189"/>
      <c r="AHC386" s="189"/>
      <c r="AHD386" s="189"/>
      <c r="AHE386" s="189"/>
      <c r="AHF386" s="189"/>
      <c r="AHG386" s="189"/>
      <c r="AHH386" s="189"/>
      <c r="AHI386" s="189"/>
      <c r="AHJ386" s="189"/>
      <c r="AHK386" s="189"/>
      <c r="AHL386" s="189"/>
      <c r="AHM386" s="189"/>
      <c r="AHN386" s="189"/>
      <c r="AHO386" s="189"/>
      <c r="AHP386" s="189"/>
      <c r="AHQ386" s="189"/>
      <c r="AHR386" s="189"/>
      <c r="AHS386" s="189"/>
      <c r="AHT386" s="189"/>
      <c r="AHU386" s="189"/>
      <c r="AHV386" s="189"/>
      <c r="AHW386" s="189"/>
      <c r="AHX386" s="189"/>
      <c r="AHY386" s="189"/>
      <c r="AHZ386" s="189"/>
      <c r="AIA386" s="189"/>
      <c r="AIB386" s="189"/>
      <c r="AIC386" s="189"/>
      <c r="AID386" s="189"/>
      <c r="AIE386" s="189"/>
      <c r="AIF386" s="189"/>
      <c r="AIG386" s="189"/>
      <c r="AIH386" s="189"/>
      <c r="AII386" s="189"/>
      <c r="AIJ386" s="189"/>
      <c r="AIK386" s="189"/>
      <c r="AIL386" s="189"/>
      <c r="AIM386" s="189"/>
      <c r="AIN386" s="189"/>
      <c r="AIO386" s="189"/>
      <c r="AIP386" s="189"/>
      <c r="AIQ386" s="189"/>
      <c r="AIR386" s="189"/>
      <c r="AIS386" s="189"/>
      <c r="AIT386" s="189"/>
      <c r="AIU386" s="189"/>
      <c r="AIV386" s="189"/>
      <c r="AIW386" s="189"/>
      <c r="AIX386" s="189"/>
      <c r="AIY386" s="189"/>
      <c r="AIZ386" s="189"/>
      <c r="AJA386" s="189"/>
      <c r="AJB386" s="189"/>
      <c r="AJC386" s="189"/>
      <c r="AJD386" s="189"/>
      <c r="AJE386" s="189"/>
      <c r="AJF386" s="189"/>
      <c r="AJG386" s="189"/>
      <c r="AJH386" s="189"/>
      <c r="AJI386" s="189"/>
      <c r="AJJ386" s="189"/>
      <c r="AJK386" s="189"/>
      <c r="AJL386" s="189"/>
      <c r="AJM386" s="189"/>
      <c r="AJN386" s="189"/>
      <c r="AJO386" s="189"/>
      <c r="AJP386" s="189"/>
      <c r="AJQ386" s="189"/>
      <c r="AJR386" s="189"/>
      <c r="AJS386" s="189"/>
      <c r="AJT386" s="189"/>
      <c r="AJU386" s="189"/>
      <c r="AJV386" s="189"/>
      <c r="AJW386" s="189"/>
      <c r="AJX386" s="189"/>
      <c r="AJY386" s="189"/>
      <c r="AJZ386" s="189"/>
      <c r="AKA386" s="189"/>
      <c r="AKB386" s="189"/>
      <c r="AKC386" s="189"/>
      <c r="AKD386" s="189"/>
      <c r="AKE386" s="189"/>
      <c r="AKF386" s="189"/>
      <c r="AKG386" s="189"/>
      <c r="AKH386" s="189"/>
      <c r="AKI386" s="189"/>
      <c r="AKJ386" s="189"/>
      <c r="AKK386" s="189"/>
      <c r="AKL386" s="189"/>
      <c r="AKM386" s="189"/>
      <c r="AKN386" s="189"/>
      <c r="AKO386" s="189"/>
      <c r="AKP386" s="189"/>
      <c r="AKQ386" s="189"/>
      <c r="AKR386" s="189"/>
      <c r="AKS386" s="189"/>
      <c r="AKT386" s="189"/>
      <c r="AKU386" s="189"/>
      <c r="AKV386" s="189"/>
      <c r="AKW386" s="189"/>
      <c r="AKX386" s="189"/>
      <c r="AKY386" s="189"/>
      <c r="AKZ386" s="189"/>
      <c r="ALA386" s="189"/>
      <c r="ALB386" s="189"/>
      <c r="ALC386" s="189"/>
      <c r="ALD386" s="189"/>
      <c r="ALE386" s="189"/>
      <c r="ALF386" s="189"/>
      <c r="ALG386" s="189"/>
      <c r="ALH386" s="189"/>
      <c r="ALI386" s="189"/>
      <c r="ALJ386" s="189"/>
      <c r="ALK386" s="189"/>
      <c r="ALL386" s="189"/>
      <c r="ALM386" s="189"/>
      <c r="ALN386" s="189"/>
      <c r="ALO386" s="189"/>
      <c r="ALP386" s="189"/>
      <c r="ALQ386" s="189"/>
      <c r="ALR386" s="189"/>
      <c r="ALS386" s="189"/>
      <c r="ALT386" s="189"/>
      <c r="ALU386" s="189"/>
      <c r="ALV386" s="189"/>
      <c r="ALW386" s="189"/>
      <c r="ALX386" s="189"/>
      <c r="ALY386" s="189"/>
      <c r="ALZ386" s="189"/>
      <c r="AMA386" s="189"/>
      <c r="AMB386" s="189"/>
      <c r="AMC386" s="189"/>
      <c r="AMD386" s="189"/>
      <c r="AME386" s="189"/>
      <c r="AMF386" s="189"/>
      <c r="AMG386" s="189"/>
      <c r="AMH386" s="189"/>
      <c r="AMI386" s="189"/>
      <c r="AMJ386" s="189"/>
    </row>
    <row r="387" s="226" customFormat="true" ht="24" hidden="false" customHeight="false" outlineLevel="0" collapsed="false">
      <c r="A387" s="184"/>
      <c r="B387" s="191"/>
      <c r="C387" s="183"/>
      <c r="D387" s="183"/>
      <c r="E387" s="227"/>
      <c r="F387" s="183"/>
      <c r="G387" s="186"/>
      <c r="H387" s="227"/>
      <c r="I387" s="186" t="s">
        <v>1854</v>
      </c>
      <c r="J387" s="187" t="s">
        <v>208</v>
      </c>
      <c r="K387" s="185" t="s">
        <v>1855</v>
      </c>
      <c r="L387" s="186" t="str">
        <f aca="false">VLOOKUP(K387,CódigosRetorno!$A$2:$B$1795,2,FALSE())</f>
        <v>El dato ingresado como cargo/descuento no es valido a nivel global.</v>
      </c>
      <c r="M387" s="184" t="s">
        <v>8</v>
      </c>
      <c r="N387" s="188"/>
      <c r="O387" s="189"/>
      <c r="P387" s="189"/>
      <c r="Q387" s="189"/>
      <c r="R387" s="189"/>
      <c r="S387" s="189"/>
      <c r="T387" s="189"/>
      <c r="U387" s="189"/>
      <c r="V387" s="189"/>
      <c r="W387" s="189"/>
      <c r="X387" s="189"/>
      <c r="Y387" s="189"/>
      <c r="Z387" s="189"/>
      <c r="AA387" s="189"/>
      <c r="AB387" s="189"/>
      <c r="AC387" s="189"/>
      <c r="AD387" s="189"/>
      <c r="AE387" s="189"/>
      <c r="AF387" s="189"/>
      <c r="AG387" s="189"/>
      <c r="AH387" s="189"/>
      <c r="AI387" s="189"/>
      <c r="AJ387" s="189"/>
      <c r="AK387" s="189"/>
      <c r="AL387" s="189"/>
      <c r="AM387" s="189"/>
      <c r="AN387" s="189"/>
      <c r="AO387" s="189"/>
      <c r="AP387" s="189"/>
      <c r="AQ387" s="189"/>
      <c r="AR387" s="189"/>
      <c r="AS387" s="189"/>
      <c r="AT387" s="189"/>
      <c r="AU387" s="189"/>
      <c r="AV387" s="189"/>
      <c r="AW387" s="189"/>
      <c r="AX387" s="189"/>
      <c r="AY387" s="189"/>
      <c r="AZ387" s="189"/>
      <c r="BA387" s="189"/>
      <c r="BB387" s="189"/>
      <c r="BC387" s="189"/>
      <c r="BD387" s="189"/>
      <c r="BE387" s="189"/>
      <c r="BF387" s="189"/>
      <c r="BG387" s="189"/>
      <c r="BH387" s="189"/>
      <c r="BI387" s="189"/>
      <c r="BJ387" s="189"/>
      <c r="BK387" s="189"/>
      <c r="BL387" s="189"/>
      <c r="BM387" s="189"/>
      <c r="BN387" s="189"/>
      <c r="BO387" s="189"/>
      <c r="BP387" s="189"/>
      <c r="BQ387" s="189"/>
      <c r="BR387" s="189"/>
      <c r="BS387" s="189"/>
      <c r="BT387" s="189"/>
      <c r="BU387" s="189"/>
      <c r="BV387" s="189"/>
      <c r="BW387" s="189"/>
      <c r="BX387" s="189"/>
      <c r="BY387" s="189"/>
      <c r="BZ387" s="189"/>
      <c r="CA387" s="189"/>
      <c r="CB387" s="189"/>
      <c r="CC387" s="189"/>
      <c r="CD387" s="189"/>
      <c r="CE387" s="189"/>
      <c r="CF387" s="189"/>
      <c r="CG387" s="189"/>
      <c r="CH387" s="189"/>
      <c r="CI387" s="189"/>
      <c r="CJ387" s="189"/>
      <c r="CK387" s="189"/>
      <c r="CL387" s="189"/>
      <c r="CM387" s="189"/>
      <c r="CN387" s="189"/>
      <c r="CO387" s="189"/>
      <c r="CP387" s="189"/>
      <c r="CQ387" s="189"/>
      <c r="CR387" s="189"/>
      <c r="CS387" s="189"/>
      <c r="CT387" s="189"/>
      <c r="CU387" s="189"/>
      <c r="CV387" s="189"/>
      <c r="CW387" s="189"/>
      <c r="CX387" s="189"/>
      <c r="CY387" s="189"/>
      <c r="CZ387" s="189"/>
      <c r="DA387" s="189"/>
      <c r="DB387" s="189"/>
      <c r="DC387" s="189"/>
      <c r="DD387" s="189"/>
      <c r="DE387" s="189"/>
      <c r="DF387" s="189"/>
      <c r="DG387" s="189"/>
      <c r="DH387" s="189"/>
      <c r="DI387" s="189"/>
      <c r="DJ387" s="189"/>
      <c r="DK387" s="189"/>
      <c r="DL387" s="189"/>
      <c r="DM387" s="189"/>
      <c r="DN387" s="189"/>
      <c r="DO387" s="189"/>
      <c r="DP387" s="189"/>
      <c r="DQ387" s="189"/>
      <c r="DR387" s="189"/>
      <c r="DS387" s="189"/>
      <c r="DT387" s="189"/>
      <c r="DU387" s="189"/>
      <c r="DV387" s="189"/>
      <c r="DW387" s="189"/>
      <c r="DX387" s="189"/>
      <c r="DY387" s="189"/>
      <c r="DZ387" s="189"/>
      <c r="EA387" s="189"/>
      <c r="EB387" s="189"/>
      <c r="EC387" s="189"/>
      <c r="ED387" s="189"/>
      <c r="EE387" s="189"/>
      <c r="EF387" s="189"/>
      <c r="EG387" s="189"/>
      <c r="EH387" s="189"/>
      <c r="EI387" s="189"/>
      <c r="EJ387" s="189"/>
      <c r="EK387" s="189"/>
      <c r="EL387" s="189"/>
      <c r="EM387" s="189"/>
      <c r="EN387" s="189"/>
      <c r="EO387" s="189"/>
      <c r="EP387" s="189"/>
      <c r="EQ387" s="189"/>
      <c r="ER387" s="189"/>
      <c r="ES387" s="189"/>
      <c r="ET387" s="189"/>
      <c r="EU387" s="189"/>
      <c r="EV387" s="189"/>
      <c r="EW387" s="189"/>
      <c r="EX387" s="189"/>
      <c r="EY387" s="189"/>
      <c r="EZ387" s="189"/>
      <c r="FA387" s="189"/>
      <c r="FB387" s="189"/>
      <c r="FC387" s="189"/>
      <c r="FD387" s="189"/>
      <c r="FE387" s="189"/>
      <c r="FF387" s="189"/>
      <c r="FG387" s="189"/>
      <c r="FH387" s="189"/>
      <c r="FI387" s="189"/>
      <c r="FJ387" s="189"/>
      <c r="FK387" s="189"/>
      <c r="FL387" s="189"/>
      <c r="FM387" s="189"/>
      <c r="FN387" s="189"/>
      <c r="FO387" s="189"/>
      <c r="FP387" s="189"/>
      <c r="FQ387" s="189"/>
      <c r="FR387" s="189"/>
      <c r="FS387" s="189"/>
      <c r="FT387" s="189"/>
      <c r="FU387" s="189"/>
      <c r="FV387" s="189"/>
      <c r="FW387" s="189"/>
      <c r="FX387" s="189"/>
      <c r="FY387" s="189"/>
      <c r="FZ387" s="189"/>
      <c r="GA387" s="189"/>
      <c r="GB387" s="189"/>
      <c r="GC387" s="189"/>
      <c r="GD387" s="189"/>
      <c r="GE387" s="189"/>
      <c r="GF387" s="189"/>
      <c r="GG387" s="189"/>
      <c r="GH387" s="189"/>
      <c r="GI387" s="189"/>
      <c r="GJ387" s="189"/>
      <c r="GK387" s="189"/>
      <c r="GL387" s="189"/>
      <c r="GM387" s="189"/>
      <c r="GN387" s="189"/>
      <c r="GO387" s="189"/>
      <c r="GP387" s="189"/>
      <c r="GQ387" s="189"/>
      <c r="GR387" s="189"/>
      <c r="GS387" s="189"/>
      <c r="GT387" s="189"/>
      <c r="GU387" s="189"/>
      <c r="GV387" s="189"/>
      <c r="GW387" s="189"/>
      <c r="GX387" s="189"/>
      <c r="GY387" s="189"/>
      <c r="GZ387" s="189"/>
      <c r="HA387" s="189"/>
      <c r="HB387" s="189"/>
      <c r="HC387" s="189"/>
      <c r="HD387" s="189"/>
      <c r="HE387" s="189"/>
      <c r="HF387" s="189"/>
      <c r="HG387" s="189"/>
      <c r="HH387" s="189"/>
      <c r="HI387" s="189"/>
      <c r="HJ387" s="189"/>
      <c r="HK387" s="189"/>
      <c r="HL387" s="189"/>
      <c r="HM387" s="189"/>
      <c r="HN387" s="189"/>
      <c r="HO387" s="189"/>
      <c r="HP387" s="189"/>
      <c r="HQ387" s="189"/>
      <c r="HR387" s="189"/>
      <c r="HS387" s="189"/>
      <c r="HT387" s="189"/>
      <c r="HU387" s="189"/>
      <c r="HV387" s="189"/>
      <c r="HW387" s="189"/>
      <c r="HX387" s="189"/>
      <c r="HY387" s="189"/>
      <c r="HZ387" s="189"/>
      <c r="IA387" s="189"/>
      <c r="IB387" s="189"/>
      <c r="IC387" s="189"/>
      <c r="ID387" s="189"/>
      <c r="IE387" s="189"/>
      <c r="IF387" s="189"/>
      <c r="IG387" s="189"/>
      <c r="IH387" s="189"/>
      <c r="II387" s="189"/>
      <c r="IJ387" s="189"/>
      <c r="IK387" s="189"/>
      <c r="IL387" s="189"/>
      <c r="IM387" s="189"/>
      <c r="IN387" s="189"/>
      <c r="IO387" s="189"/>
      <c r="IP387" s="189"/>
      <c r="IQ387" s="189"/>
      <c r="IR387" s="189"/>
      <c r="IS387" s="189"/>
      <c r="IT387" s="189"/>
      <c r="IU387" s="189"/>
      <c r="IV387" s="189"/>
      <c r="IW387" s="189"/>
      <c r="IX387" s="189"/>
      <c r="IY387" s="189"/>
      <c r="IZ387" s="189"/>
      <c r="JA387" s="189"/>
      <c r="JB387" s="189"/>
      <c r="JC387" s="189"/>
      <c r="JD387" s="189"/>
      <c r="JE387" s="189"/>
      <c r="JF387" s="189"/>
      <c r="JG387" s="189"/>
      <c r="JH387" s="189"/>
      <c r="JI387" s="189"/>
      <c r="JJ387" s="189"/>
      <c r="JK387" s="189"/>
      <c r="JL387" s="189"/>
      <c r="JM387" s="189"/>
      <c r="JN387" s="189"/>
      <c r="JO387" s="189"/>
      <c r="JP387" s="189"/>
      <c r="JQ387" s="189"/>
      <c r="JR387" s="189"/>
      <c r="JS387" s="189"/>
      <c r="JT387" s="189"/>
      <c r="JU387" s="189"/>
      <c r="JV387" s="189"/>
      <c r="JW387" s="189"/>
      <c r="JX387" s="189"/>
      <c r="JY387" s="189"/>
      <c r="JZ387" s="189"/>
      <c r="KA387" s="189"/>
      <c r="KB387" s="189"/>
      <c r="KC387" s="189"/>
      <c r="KD387" s="189"/>
      <c r="KE387" s="189"/>
      <c r="KF387" s="189"/>
      <c r="KG387" s="189"/>
      <c r="KH387" s="189"/>
      <c r="KI387" s="189"/>
      <c r="KJ387" s="189"/>
      <c r="KK387" s="189"/>
      <c r="KL387" s="189"/>
      <c r="KM387" s="189"/>
      <c r="KN387" s="189"/>
      <c r="KO387" s="189"/>
      <c r="KP387" s="189"/>
      <c r="KQ387" s="189"/>
      <c r="KR387" s="189"/>
      <c r="KS387" s="189"/>
      <c r="KT387" s="189"/>
      <c r="KU387" s="189"/>
      <c r="KV387" s="189"/>
      <c r="KW387" s="189"/>
      <c r="KX387" s="189"/>
      <c r="KY387" s="189"/>
      <c r="KZ387" s="189"/>
      <c r="LA387" s="189"/>
      <c r="LB387" s="189"/>
      <c r="LC387" s="189"/>
      <c r="LD387" s="189"/>
      <c r="LE387" s="189"/>
      <c r="LF387" s="189"/>
      <c r="LG387" s="189"/>
      <c r="LH387" s="189"/>
      <c r="LI387" s="189"/>
      <c r="LJ387" s="189"/>
      <c r="LK387" s="189"/>
      <c r="LL387" s="189"/>
      <c r="LM387" s="189"/>
      <c r="LN387" s="189"/>
      <c r="LO387" s="189"/>
      <c r="LP387" s="189"/>
      <c r="LQ387" s="189"/>
      <c r="LR387" s="189"/>
      <c r="LS387" s="189"/>
      <c r="LT387" s="189"/>
      <c r="LU387" s="189"/>
      <c r="LV387" s="189"/>
      <c r="LW387" s="189"/>
      <c r="LX387" s="189"/>
      <c r="LY387" s="189"/>
      <c r="LZ387" s="189"/>
      <c r="MA387" s="189"/>
      <c r="MB387" s="189"/>
      <c r="MC387" s="189"/>
      <c r="MD387" s="189"/>
      <c r="ME387" s="189"/>
      <c r="MF387" s="189"/>
      <c r="MG387" s="189"/>
      <c r="MH387" s="189"/>
      <c r="MI387" s="189"/>
      <c r="MJ387" s="189"/>
      <c r="MK387" s="189"/>
      <c r="ML387" s="189"/>
      <c r="MM387" s="189"/>
      <c r="MN387" s="189"/>
      <c r="MO387" s="189"/>
      <c r="MP387" s="189"/>
      <c r="MQ387" s="189"/>
      <c r="MR387" s="189"/>
      <c r="MS387" s="189"/>
      <c r="MT387" s="189"/>
      <c r="MU387" s="189"/>
      <c r="MV387" s="189"/>
      <c r="MW387" s="189"/>
      <c r="MX387" s="189"/>
      <c r="MY387" s="189"/>
      <c r="MZ387" s="189"/>
      <c r="NA387" s="189"/>
      <c r="NB387" s="189"/>
      <c r="NC387" s="189"/>
      <c r="ND387" s="189"/>
      <c r="NE387" s="189"/>
      <c r="NF387" s="189"/>
      <c r="NG387" s="189"/>
      <c r="NH387" s="189"/>
      <c r="NI387" s="189"/>
      <c r="NJ387" s="189"/>
      <c r="NK387" s="189"/>
      <c r="NL387" s="189"/>
      <c r="NM387" s="189"/>
      <c r="NN387" s="189"/>
      <c r="NO387" s="189"/>
      <c r="NP387" s="189"/>
      <c r="NQ387" s="189"/>
      <c r="NR387" s="189"/>
      <c r="NS387" s="189"/>
      <c r="NT387" s="189"/>
      <c r="NU387" s="189"/>
      <c r="NV387" s="189"/>
      <c r="NW387" s="189"/>
      <c r="NX387" s="189"/>
      <c r="NY387" s="189"/>
      <c r="NZ387" s="189"/>
      <c r="OA387" s="189"/>
      <c r="OB387" s="189"/>
      <c r="OC387" s="189"/>
      <c r="OD387" s="189"/>
      <c r="OE387" s="189"/>
      <c r="OF387" s="189"/>
      <c r="OG387" s="189"/>
      <c r="OH387" s="189"/>
      <c r="OI387" s="189"/>
      <c r="OJ387" s="189"/>
      <c r="OK387" s="189"/>
      <c r="OL387" s="189"/>
      <c r="OM387" s="189"/>
      <c r="ON387" s="189"/>
      <c r="OO387" s="189"/>
      <c r="OP387" s="189"/>
      <c r="OQ387" s="189"/>
      <c r="OR387" s="189"/>
      <c r="OS387" s="189"/>
      <c r="OT387" s="189"/>
      <c r="OU387" s="189"/>
      <c r="OV387" s="189"/>
      <c r="OW387" s="189"/>
      <c r="OX387" s="189"/>
      <c r="OY387" s="189"/>
      <c r="OZ387" s="189"/>
      <c r="PA387" s="189"/>
      <c r="PB387" s="189"/>
      <c r="PC387" s="189"/>
      <c r="PD387" s="189"/>
      <c r="PE387" s="189"/>
      <c r="PF387" s="189"/>
      <c r="PG387" s="189"/>
      <c r="PH387" s="189"/>
      <c r="PI387" s="189"/>
      <c r="PJ387" s="189"/>
      <c r="PK387" s="189"/>
      <c r="PL387" s="189"/>
      <c r="PM387" s="189"/>
      <c r="PN387" s="189"/>
      <c r="PO387" s="189"/>
      <c r="PP387" s="189"/>
      <c r="PQ387" s="189"/>
      <c r="PR387" s="189"/>
      <c r="PS387" s="189"/>
      <c r="PT387" s="189"/>
      <c r="PU387" s="189"/>
      <c r="PV387" s="189"/>
      <c r="PW387" s="189"/>
      <c r="PX387" s="189"/>
      <c r="PY387" s="189"/>
      <c r="PZ387" s="189"/>
      <c r="QA387" s="189"/>
      <c r="QB387" s="189"/>
      <c r="QC387" s="189"/>
      <c r="QD387" s="189"/>
      <c r="QE387" s="189"/>
      <c r="QF387" s="189"/>
      <c r="QG387" s="189"/>
      <c r="QH387" s="189"/>
      <c r="QI387" s="189"/>
      <c r="QJ387" s="189"/>
      <c r="QK387" s="189"/>
      <c r="QL387" s="189"/>
      <c r="QM387" s="189"/>
      <c r="QN387" s="189"/>
      <c r="QO387" s="189"/>
      <c r="QP387" s="189"/>
      <c r="QQ387" s="189"/>
      <c r="QR387" s="189"/>
      <c r="QS387" s="189"/>
      <c r="QT387" s="189"/>
      <c r="QU387" s="189"/>
      <c r="QV387" s="189"/>
      <c r="QW387" s="189"/>
      <c r="QX387" s="189"/>
      <c r="QY387" s="189"/>
      <c r="QZ387" s="189"/>
      <c r="RA387" s="189"/>
      <c r="RB387" s="189"/>
      <c r="RC387" s="189"/>
      <c r="RD387" s="189"/>
      <c r="RE387" s="189"/>
      <c r="RF387" s="189"/>
      <c r="RG387" s="189"/>
      <c r="RH387" s="189"/>
      <c r="RI387" s="189"/>
      <c r="RJ387" s="189"/>
      <c r="RK387" s="189"/>
      <c r="RL387" s="189"/>
      <c r="RM387" s="189"/>
      <c r="RN387" s="189"/>
      <c r="RO387" s="189"/>
      <c r="RP387" s="189"/>
      <c r="RQ387" s="189"/>
      <c r="RR387" s="189"/>
      <c r="RS387" s="189"/>
      <c r="RT387" s="189"/>
      <c r="RU387" s="189"/>
      <c r="RV387" s="189"/>
      <c r="RW387" s="189"/>
      <c r="RX387" s="189"/>
      <c r="RY387" s="189"/>
      <c r="RZ387" s="189"/>
      <c r="SA387" s="189"/>
      <c r="SB387" s="189"/>
      <c r="SC387" s="189"/>
      <c r="SD387" s="189"/>
      <c r="SE387" s="189"/>
      <c r="SF387" s="189"/>
      <c r="SG387" s="189"/>
      <c r="SH387" s="189"/>
      <c r="SI387" s="189"/>
      <c r="SJ387" s="189"/>
      <c r="SK387" s="189"/>
      <c r="SL387" s="189"/>
      <c r="SM387" s="189"/>
      <c r="SN387" s="189"/>
      <c r="SO387" s="189"/>
      <c r="SP387" s="189"/>
      <c r="SQ387" s="189"/>
      <c r="SR387" s="189"/>
      <c r="SS387" s="189"/>
      <c r="ST387" s="189"/>
      <c r="SU387" s="189"/>
      <c r="SV387" s="189"/>
      <c r="SW387" s="189"/>
      <c r="SX387" s="189"/>
      <c r="SY387" s="189"/>
      <c r="SZ387" s="189"/>
      <c r="TA387" s="189"/>
      <c r="TB387" s="189"/>
      <c r="TC387" s="189"/>
      <c r="TD387" s="189"/>
      <c r="TE387" s="189"/>
      <c r="TF387" s="189"/>
      <c r="TG387" s="189"/>
      <c r="TH387" s="189"/>
      <c r="TI387" s="189"/>
      <c r="TJ387" s="189"/>
      <c r="TK387" s="189"/>
      <c r="TL387" s="189"/>
      <c r="TM387" s="189"/>
      <c r="TN387" s="189"/>
      <c r="TO387" s="189"/>
      <c r="TP387" s="189"/>
      <c r="TQ387" s="189"/>
      <c r="TR387" s="189"/>
      <c r="TS387" s="189"/>
      <c r="TT387" s="189"/>
      <c r="TU387" s="189"/>
      <c r="TV387" s="189"/>
      <c r="TW387" s="189"/>
      <c r="TX387" s="189"/>
      <c r="TY387" s="189"/>
      <c r="TZ387" s="189"/>
      <c r="UA387" s="189"/>
      <c r="UB387" s="189"/>
      <c r="UC387" s="189"/>
      <c r="UD387" s="189"/>
      <c r="UE387" s="189"/>
      <c r="UF387" s="189"/>
      <c r="UG387" s="189"/>
      <c r="UH387" s="189"/>
      <c r="UI387" s="189"/>
      <c r="UJ387" s="189"/>
      <c r="UK387" s="189"/>
      <c r="UL387" s="189"/>
      <c r="UM387" s="189"/>
      <c r="UN387" s="189"/>
      <c r="UO387" s="189"/>
      <c r="UP387" s="189"/>
      <c r="UQ387" s="189"/>
      <c r="UR387" s="189"/>
      <c r="US387" s="189"/>
      <c r="UT387" s="189"/>
      <c r="UU387" s="189"/>
      <c r="UV387" s="189"/>
      <c r="UW387" s="189"/>
      <c r="UX387" s="189"/>
      <c r="UY387" s="189"/>
      <c r="UZ387" s="189"/>
      <c r="VA387" s="189"/>
      <c r="VB387" s="189"/>
      <c r="VC387" s="189"/>
      <c r="VD387" s="189"/>
      <c r="VE387" s="189"/>
      <c r="VF387" s="189"/>
      <c r="VG387" s="189"/>
      <c r="VH387" s="189"/>
      <c r="VI387" s="189"/>
      <c r="VJ387" s="189"/>
      <c r="VK387" s="189"/>
      <c r="VL387" s="189"/>
      <c r="VM387" s="189"/>
      <c r="VN387" s="189"/>
      <c r="VO387" s="189"/>
      <c r="VP387" s="189"/>
      <c r="VQ387" s="189"/>
      <c r="VR387" s="189"/>
      <c r="VS387" s="189"/>
      <c r="VT387" s="189"/>
      <c r="VU387" s="189"/>
      <c r="VV387" s="189"/>
      <c r="VW387" s="189"/>
      <c r="VX387" s="189"/>
      <c r="VY387" s="189"/>
      <c r="VZ387" s="189"/>
      <c r="WA387" s="189"/>
      <c r="WB387" s="189"/>
      <c r="WC387" s="189"/>
      <c r="WD387" s="189"/>
      <c r="WE387" s="189"/>
      <c r="WF387" s="189"/>
      <c r="WG387" s="189"/>
      <c r="WH387" s="189"/>
      <c r="WI387" s="189"/>
      <c r="WJ387" s="189"/>
      <c r="WK387" s="189"/>
      <c r="WL387" s="189"/>
      <c r="WM387" s="189"/>
      <c r="WN387" s="189"/>
      <c r="WO387" s="189"/>
      <c r="WP387" s="189"/>
      <c r="WQ387" s="189"/>
      <c r="WR387" s="189"/>
      <c r="WS387" s="189"/>
      <c r="WT387" s="189"/>
      <c r="WU387" s="189"/>
      <c r="WV387" s="189"/>
      <c r="WW387" s="189"/>
      <c r="WX387" s="189"/>
      <c r="WY387" s="189"/>
      <c r="WZ387" s="189"/>
      <c r="XA387" s="189"/>
      <c r="XB387" s="189"/>
      <c r="XC387" s="189"/>
      <c r="XD387" s="189"/>
      <c r="XE387" s="189"/>
      <c r="XF387" s="189"/>
      <c r="XG387" s="189"/>
      <c r="XH387" s="189"/>
      <c r="XI387" s="189"/>
      <c r="XJ387" s="189"/>
      <c r="XK387" s="189"/>
      <c r="XL387" s="189"/>
      <c r="XM387" s="189"/>
      <c r="XN387" s="189"/>
      <c r="XO387" s="189"/>
      <c r="XP387" s="189"/>
      <c r="XQ387" s="189"/>
      <c r="XR387" s="189"/>
      <c r="XS387" s="189"/>
      <c r="XT387" s="189"/>
      <c r="XU387" s="189"/>
      <c r="XV387" s="189"/>
      <c r="XW387" s="189"/>
      <c r="XX387" s="189"/>
      <c r="XY387" s="189"/>
      <c r="XZ387" s="189"/>
      <c r="YA387" s="189"/>
      <c r="YB387" s="189"/>
      <c r="YC387" s="189"/>
      <c r="YD387" s="189"/>
      <c r="YE387" s="189"/>
      <c r="YF387" s="189"/>
      <c r="YG387" s="189"/>
      <c r="YH387" s="189"/>
      <c r="YI387" s="189"/>
      <c r="YJ387" s="189"/>
      <c r="YK387" s="189"/>
      <c r="YL387" s="189"/>
      <c r="YM387" s="189"/>
      <c r="YN387" s="189"/>
      <c r="YO387" s="189"/>
      <c r="YP387" s="189"/>
      <c r="YQ387" s="189"/>
      <c r="YR387" s="189"/>
      <c r="YS387" s="189"/>
      <c r="YT387" s="189"/>
      <c r="YU387" s="189"/>
      <c r="YV387" s="189"/>
      <c r="YW387" s="189"/>
      <c r="YX387" s="189"/>
      <c r="YY387" s="189"/>
      <c r="YZ387" s="189"/>
      <c r="ZA387" s="189"/>
      <c r="ZB387" s="189"/>
      <c r="ZC387" s="189"/>
      <c r="ZD387" s="189"/>
      <c r="ZE387" s="189"/>
      <c r="ZF387" s="189"/>
      <c r="ZG387" s="189"/>
      <c r="ZH387" s="189"/>
      <c r="ZI387" s="189"/>
      <c r="ZJ387" s="189"/>
      <c r="ZK387" s="189"/>
      <c r="ZL387" s="189"/>
      <c r="ZM387" s="189"/>
      <c r="ZN387" s="189"/>
      <c r="ZO387" s="189"/>
      <c r="ZP387" s="189"/>
      <c r="ZQ387" s="189"/>
      <c r="ZR387" s="189"/>
      <c r="ZS387" s="189"/>
      <c r="ZT387" s="189"/>
      <c r="ZU387" s="189"/>
      <c r="ZV387" s="189"/>
      <c r="ZW387" s="189"/>
      <c r="ZX387" s="189"/>
      <c r="ZY387" s="189"/>
      <c r="ZZ387" s="189"/>
      <c r="AAA387" s="189"/>
      <c r="AAB387" s="189"/>
      <c r="AAC387" s="189"/>
      <c r="AAD387" s="189"/>
      <c r="AAE387" s="189"/>
      <c r="AAF387" s="189"/>
      <c r="AAG387" s="189"/>
      <c r="AAH387" s="189"/>
      <c r="AAI387" s="189"/>
      <c r="AAJ387" s="189"/>
      <c r="AAK387" s="189"/>
      <c r="AAL387" s="189"/>
      <c r="AAM387" s="189"/>
      <c r="AAN387" s="189"/>
      <c r="AAO387" s="189"/>
      <c r="AAP387" s="189"/>
      <c r="AAQ387" s="189"/>
      <c r="AAR387" s="189"/>
      <c r="AAS387" s="189"/>
      <c r="AAT387" s="189"/>
      <c r="AAU387" s="189"/>
      <c r="AAV387" s="189"/>
      <c r="AAW387" s="189"/>
      <c r="AAX387" s="189"/>
      <c r="AAY387" s="189"/>
      <c r="AAZ387" s="189"/>
      <c r="ABA387" s="189"/>
      <c r="ABB387" s="189"/>
      <c r="ABC387" s="189"/>
      <c r="ABD387" s="189"/>
      <c r="ABE387" s="189"/>
      <c r="ABF387" s="189"/>
      <c r="ABG387" s="189"/>
      <c r="ABH387" s="189"/>
      <c r="ABI387" s="189"/>
      <c r="ABJ387" s="189"/>
      <c r="ABK387" s="189"/>
      <c r="ABL387" s="189"/>
      <c r="ABM387" s="189"/>
      <c r="ABN387" s="189"/>
      <c r="ABO387" s="189"/>
      <c r="ABP387" s="189"/>
      <c r="ABQ387" s="189"/>
      <c r="ABR387" s="189"/>
      <c r="ABS387" s="189"/>
      <c r="ABT387" s="189"/>
      <c r="ABU387" s="189"/>
      <c r="ABV387" s="189"/>
      <c r="ABW387" s="189"/>
      <c r="ABX387" s="189"/>
      <c r="ABY387" s="189"/>
      <c r="ABZ387" s="189"/>
      <c r="ACA387" s="189"/>
      <c r="ACB387" s="189"/>
      <c r="ACC387" s="189"/>
      <c r="ACD387" s="189"/>
      <c r="ACE387" s="189"/>
      <c r="ACF387" s="189"/>
      <c r="ACG387" s="189"/>
      <c r="ACH387" s="189"/>
      <c r="ACI387" s="189"/>
      <c r="ACJ387" s="189"/>
      <c r="ACK387" s="189"/>
      <c r="ACL387" s="189"/>
      <c r="ACM387" s="189"/>
      <c r="ACN387" s="189"/>
      <c r="ACO387" s="189"/>
      <c r="ACP387" s="189"/>
      <c r="ACQ387" s="189"/>
      <c r="ACR387" s="189"/>
      <c r="ACS387" s="189"/>
      <c r="ACT387" s="189"/>
      <c r="ACU387" s="189"/>
      <c r="ACV387" s="189"/>
      <c r="ACW387" s="189"/>
      <c r="ACX387" s="189"/>
      <c r="ACY387" s="189"/>
      <c r="ACZ387" s="189"/>
      <c r="ADA387" s="189"/>
      <c r="ADB387" s="189"/>
      <c r="ADC387" s="189"/>
      <c r="ADD387" s="189"/>
      <c r="ADE387" s="189"/>
      <c r="ADF387" s="189"/>
      <c r="ADG387" s="189"/>
      <c r="ADH387" s="189"/>
      <c r="ADI387" s="189"/>
      <c r="ADJ387" s="189"/>
      <c r="ADK387" s="189"/>
      <c r="ADL387" s="189"/>
      <c r="ADM387" s="189"/>
      <c r="ADN387" s="189"/>
      <c r="ADO387" s="189"/>
      <c r="ADP387" s="189"/>
      <c r="ADQ387" s="189"/>
      <c r="ADR387" s="189"/>
      <c r="ADS387" s="189"/>
      <c r="ADT387" s="189"/>
      <c r="ADU387" s="189"/>
      <c r="ADV387" s="189"/>
      <c r="ADW387" s="189"/>
      <c r="ADX387" s="189"/>
      <c r="ADY387" s="189"/>
      <c r="ADZ387" s="189"/>
      <c r="AEA387" s="189"/>
      <c r="AEB387" s="189"/>
      <c r="AEC387" s="189"/>
      <c r="AED387" s="189"/>
      <c r="AEE387" s="189"/>
      <c r="AEF387" s="189"/>
      <c r="AEG387" s="189"/>
      <c r="AEH387" s="189"/>
      <c r="AEI387" s="189"/>
      <c r="AEJ387" s="189"/>
      <c r="AEK387" s="189"/>
      <c r="AEL387" s="189"/>
      <c r="AEM387" s="189"/>
      <c r="AEN387" s="189"/>
      <c r="AEO387" s="189"/>
      <c r="AEP387" s="189"/>
      <c r="AEQ387" s="189"/>
      <c r="AER387" s="189"/>
      <c r="AES387" s="189"/>
      <c r="AET387" s="189"/>
      <c r="AEU387" s="189"/>
      <c r="AEV387" s="189"/>
      <c r="AEW387" s="189"/>
      <c r="AEX387" s="189"/>
      <c r="AEY387" s="189"/>
      <c r="AEZ387" s="189"/>
      <c r="AFA387" s="189"/>
      <c r="AFB387" s="189"/>
      <c r="AFC387" s="189"/>
      <c r="AFD387" s="189"/>
      <c r="AFE387" s="189"/>
      <c r="AFF387" s="189"/>
      <c r="AFG387" s="189"/>
      <c r="AFH387" s="189"/>
      <c r="AFI387" s="189"/>
      <c r="AFJ387" s="189"/>
      <c r="AFK387" s="189"/>
      <c r="AFL387" s="189"/>
      <c r="AFM387" s="189"/>
      <c r="AFN387" s="189"/>
      <c r="AFO387" s="189"/>
      <c r="AFP387" s="189"/>
      <c r="AFQ387" s="189"/>
      <c r="AFR387" s="189"/>
      <c r="AFS387" s="189"/>
      <c r="AFT387" s="189"/>
      <c r="AFU387" s="189"/>
      <c r="AFV387" s="189"/>
      <c r="AFW387" s="189"/>
      <c r="AFX387" s="189"/>
      <c r="AFY387" s="189"/>
      <c r="AFZ387" s="189"/>
      <c r="AGA387" s="189"/>
      <c r="AGB387" s="189"/>
      <c r="AGC387" s="189"/>
      <c r="AGD387" s="189"/>
      <c r="AGE387" s="189"/>
      <c r="AGF387" s="189"/>
      <c r="AGG387" s="189"/>
      <c r="AGH387" s="189"/>
      <c r="AGI387" s="189"/>
      <c r="AGJ387" s="189"/>
      <c r="AGK387" s="189"/>
      <c r="AGL387" s="189"/>
      <c r="AGM387" s="189"/>
      <c r="AGN387" s="189"/>
      <c r="AGO387" s="189"/>
      <c r="AGP387" s="189"/>
      <c r="AGQ387" s="189"/>
      <c r="AGR387" s="189"/>
      <c r="AGS387" s="189"/>
      <c r="AGT387" s="189"/>
      <c r="AGU387" s="189"/>
      <c r="AGV387" s="189"/>
      <c r="AGW387" s="189"/>
      <c r="AGX387" s="189"/>
      <c r="AGY387" s="189"/>
      <c r="AGZ387" s="189"/>
      <c r="AHA387" s="189"/>
      <c r="AHB387" s="189"/>
      <c r="AHC387" s="189"/>
      <c r="AHD387" s="189"/>
      <c r="AHE387" s="189"/>
      <c r="AHF387" s="189"/>
      <c r="AHG387" s="189"/>
      <c r="AHH387" s="189"/>
      <c r="AHI387" s="189"/>
      <c r="AHJ387" s="189"/>
      <c r="AHK387" s="189"/>
      <c r="AHL387" s="189"/>
      <c r="AHM387" s="189"/>
      <c r="AHN387" s="189"/>
      <c r="AHO387" s="189"/>
      <c r="AHP387" s="189"/>
      <c r="AHQ387" s="189"/>
      <c r="AHR387" s="189"/>
      <c r="AHS387" s="189"/>
      <c r="AHT387" s="189"/>
      <c r="AHU387" s="189"/>
      <c r="AHV387" s="189"/>
      <c r="AHW387" s="189"/>
      <c r="AHX387" s="189"/>
      <c r="AHY387" s="189"/>
      <c r="AHZ387" s="189"/>
      <c r="AIA387" s="189"/>
      <c r="AIB387" s="189"/>
      <c r="AIC387" s="189"/>
      <c r="AID387" s="189"/>
      <c r="AIE387" s="189"/>
      <c r="AIF387" s="189"/>
      <c r="AIG387" s="189"/>
      <c r="AIH387" s="189"/>
      <c r="AII387" s="189"/>
      <c r="AIJ387" s="189"/>
      <c r="AIK387" s="189"/>
      <c r="AIL387" s="189"/>
      <c r="AIM387" s="189"/>
      <c r="AIN387" s="189"/>
      <c r="AIO387" s="189"/>
      <c r="AIP387" s="189"/>
      <c r="AIQ387" s="189"/>
      <c r="AIR387" s="189"/>
      <c r="AIS387" s="189"/>
      <c r="AIT387" s="189"/>
      <c r="AIU387" s="189"/>
      <c r="AIV387" s="189"/>
      <c r="AIW387" s="189"/>
      <c r="AIX387" s="189"/>
      <c r="AIY387" s="189"/>
      <c r="AIZ387" s="189"/>
      <c r="AJA387" s="189"/>
      <c r="AJB387" s="189"/>
      <c r="AJC387" s="189"/>
      <c r="AJD387" s="189"/>
      <c r="AJE387" s="189"/>
      <c r="AJF387" s="189"/>
      <c r="AJG387" s="189"/>
      <c r="AJH387" s="189"/>
      <c r="AJI387" s="189"/>
      <c r="AJJ387" s="189"/>
      <c r="AJK387" s="189"/>
      <c r="AJL387" s="189"/>
      <c r="AJM387" s="189"/>
      <c r="AJN387" s="189"/>
      <c r="AJO387" s="189"/>
      <c r="AJP387" s="189"/>
      <c r="AJQ387" s="189"/>
      <c r="AJR387" s="189"/>
      <c r="AJS387" s="189"/>
      <c r="AJT387" s="189"/>
      <c r="AJU387" s="189"/>
      <c r="AJV387" s="189"/>
      <c r="AJW387" s="189"/>
      <c r="AJX387" s="189"/>
      <c r="AJY387" s="189"/>
      <c r="AJZ387" s="189"/>
      <c r="AKA387" s="189"/>
      <c r="AKB387" s="189"/>
      <c r="AKC387" s="189"/>
      <c r="AKD387" s="189"/>
      <c r="AKE387" s="189"/>
      <c r="AKF387" s="189"/>
      <c r="AKG387" s="189"/>
      <c r="AKH387" s="189"/>
      <c r="AKI387" s="189"/>
      <c r="AKJ387" s="189"/>
      <c r="AKK387" s="189"/>
      <c r="AKL387" s="189"/>
      <c r="AKM387" s="189"/>
      <c r="AKN387" s="189"/>
      <c r="AKO387" s="189"/>
      <c r="AKP387" s="189"/>
      <c r="AKQ387" s="189"/>
      <c r="AKR387" s="189"/>
      <c r="AKS387" s="189"/>
      <c r="AKT387" s="189"/>
      <c r="AKU387" s="189"/>
      <c r="AKV387" s="189"/>
      <c r="AKW387" s="189"/>
      <c r="AKX387" s="189"/>
      <c r="AKY387" s="189"/>
      <c r="AKZ387" s="189"/>
      <c r="ALA387" s="189"/>
      <c r="ALB387" s="189"/>
      <c r="ALC387" s="189"/>
      <c r="ALD387" s="189"/>
      <c r="ALE387" s="189"/>
      <c r="ALF387" s="189"/>
      <c r="ALG387" s="189"/>
      <c r="ALH387" s="189"/>
      <c r="ALI387" s="189"/>
      <c r="ALJ387" s="189"/>
      <c r="ALK387" s="189"/>
      <c r="ALL387" s="189"/>
      <c r="ALM387" s="189"/>
      <c r="ALN387" s="189"/>
      <c r="ALO387" s="189"/>
      <c r="ALP387" s="189"/>
      <c r="ALQ387" s="189"/>
      <c r="ALR387" s="189"/>
      <c r="ALS387" s="189"/>
      <c r="ALT387" s="189"/>
      <c r="ALU387" s="189"/>
      <c r="ALV387" s="189"/>
      <c r="ALW387" s="189"/>
      <c r="ALX387" s="189"/>
      <c r="ALY387" s="189"/>
      <c r="ALZ387" s="189"/>
      <c r="AMA387" s="189"/>
      <c r="AMB387" s="189"/>
      <c r="AMC387" s="189"/>
      <c r="AMD387" s="189"/>
      <c r="AME387" s="189"/>
      <c r="AMF387" s="189"/>
      <c r="AMG387" s="189"/>
      <c r="AMH387" s="189"/>
      <c r="AMI387" s="189"/>
      <c r="AMJ387" s="189"/>
    </row>
    <row r="388" s="226" customFormat="true" ht="36" hidden="false" customHeight="false" outlineLevel="0" collapsed="false">
      <c r="A388" s="184"/>
      <c r="B388" s="191"/>
      <c r="C388" s="183"/>
      <c r="D388" s="183"/>
      <c r="E388" s="227"/>
      <c r="F388" s="183"/>
      <c r="G388" s="186"/>
      <c r="H388" s="227"/>
      <c r="I388" s="186" t="s">
        <v>1733</v>
      </c>
      <c r="J388" s="187" t="s">
        <v>6</v>
      </c>
      <c r="K388" s="185" t="s">
        <v>1856</v>
      </c>
      <c r="L388" s="186" t="str">
        <f aca="false">VLOOKUP(K388,CódigosRetorno!$A$2:$B$1795,2,FALSE())</f>
        <v>El dato ingresado como codigo de motivo de cargo/descuento global no es valido (catalogo nro 53)</v>
      </c>
      <c r="M388" s="184" t="s">
        <v>1735</v>
      </c>
      <c r="N388" s="188"/>
      <c r="O388" s="189"/>
      <c r="P388" s="189"/>
      <c r="Q388" s="189"/>
      <c r="R388" s="189"/>
      <c r="S388" s="189"/>
      <c r="T388" s="189"/>
      <c r="U388" s="189"/>
      <c r="V388" s="189"/>
      <c r="W388" s="189"/>
      <c r="X388" s="189"/>
      <c r="Y388" s="189"/>
      <c r="Z388" s="189"/>
      <c r="AA388" s="189"/>
      <c r="AB388" s="189"/>
      <c r="AC388" s="189"/>
      <c r="AD388" s="189"/>
      <c r="AE388" s="189"/>
      <c r="AF388" s="189"/>
      <c r="AG388" s="189"/>
      <c r="AH388" s="189"/>
      <c r="AI388" s="189"/>
      <c r="AJ388" s="189"/>
      <c r="AK388" s="189"/>
      <c r="AL388" s="189"/>
      <c r="AM388" s="189"/>
      <c r="AN388" s="189"/>
      <c r="AO388" s="189"/>
      <c r="AP388" s="189"/>
      <c r="AQ388" s="189"/>
      <c r="AR388" s="189"/>
      <c r="AS388" s="189"/>
      <c r="AT388" s="189"/>
      <c r="AU388" s="189"/>
      <c r="AV388" s="189"/>
      <c r="AW388" s="189"/>
      <c r="AX388" s="189"/>
      <c r="AY388" s="189"/>
      <c r="AZ388" s="189"/>
      <c r="BA388" s="189"/>
      <c r="BB388" s="189"/>
      <c r="BC388" s="189"/>
      <c r="BD388" s="189"/>
      <c r="BE388" s="189"/>
      <c r="BF388" s="189"/>
      <c r="BG388" s="189"/>
      <c r="BH388" s="189"/>
      <c r="BI388" s="189"/>
      <c r="BJ388" s="189"/>
      <c r="BK388" s="189"/>
      <c r="BL388" s="189"/>
      <c r="BM388" s="189"/>
      <c r="BN388" s="189"/>
      <c r="BO388" s="189"/>
      <c r="BP388" s="189"/>
      <c r="BQ388" s="189"/>
      <c r="BR388" s="189"/>
      <c r="BS388" s="189"/>
      <c r="BT388" s="189"/>
      <c r="BU388" s="189"/>
      <c r="BV388" s="189"/>
      <c r="BW388" s="189"/>
      <c r="BX388" s="189"/>
      <c r="BY388" s="189"/>
      <c r="BZ388" s="189"/>
      <c r="CA388" s="189"/>
      <c r="CB388" s="189"/>
      <c r="CC388" s="189"/>
      <c r="CD388" s="189"/>
      <c r="CE388" s="189"/>
      <c r="CF388" s="189"/>
      <c r="CG388" s="189"/>
      <c r="CH388" s="189"/>
      <c r="CI388" s="189"/>
      <c r="CJ388" s="189"/>
      <c r="CK388" s="189"/>
      <c r="CL388" s="189"/>
      <c r="CM388" s="189"/>
      <c r="CN388" s="189"/>
      <c r="CO388" s="189"/>
      <c r="CP388" s="189"/>
      <c r="CQ388" s="189"/>
      <c r="CR388" s="189"/>
      <c r="CS388" s="189"/>
      <c r="CT388" s="189"/>
      <c r="CU388" s="189"/>
      <c r="CV388" s="189"/>
      <c r="CW388" s="189"/>
      <c r="CX388" s="189"/>
      <c r="CY388" s="189"/>
      <c r="CZ388" s="189"/>
      <c r="DA388" s="189"/>
      <c r="DB388" s="189"/>
      <c r="DC388" s="189"/>
      <c r="DD388" s="189"/>
      <c r="DE388" s="189"/>
      <c r="DF388" s="189"/>
      <c r="DG388" s="189"/>
      <c r="DH388" s="189"/>
      <c r="DI388" s="189"/>
      <c r="DJ388" s="189"/>
      <c r="DK388" s="189"/>
      <c r="DL388" s="189"/>
      <c r="DM388" s="189"/>
      <c r="DN388" s="189"/>
      <c r="DO388" s="189"/>
      <c r="DP388" s="189"/>
      <c r="DQ388" s="189"/>
      <c r="DR388" s="189"/>
      <c r="DS388" s="189"/>
      <c r="DT388" s="189"/>
      <c r="DU388" s="189"/>
      <c r="DV388" s="189"/>
      <c r="DW388" s="189"/>
      <c r="DX388" s="189"/>
      <c r="DY388" s="189"/>
      <c r="DZ388" s="189"/>
      <c r="EA388" s="189"/>
      <c r="EB388" s="189"/>
      <c r="EC388" s="189"/>
      <c r="ED388" s="189"/>
      <c r="EE388" s="189"/>
      <c r="EF388" s="189"/>
      <c r="EG388" s="189"/>
      <c r="EH388" s="189"/>
      <c r="EI388" s="189"/>
      <c r="EJ388" s="189"/>
      <c r="EK388" s="189"/>
      <c r="EL388" s="189"/>
      <c r="EM388" s="189"/>
      <c r="EN388" s="189"/>
      <c r="EO388" s="189"/>
      <c r="EP388" s="189"/>
      <c r="EQ388" s="189"/>
      <c r="ER388" s="189"/>
      <c r="ES388" s="189"/>
      <c r="ET388" s="189"/>
      <c r="EU388" s="189"/>
      <c r="EV388" s="189"/>
      <c r="EW388" s="189"/>
      <c r="EX388" s="189"/>
      <c r="EY388" s="189"/>
      <c r="EZ388" s="189"/>
      <c r="FA388" s="189"/>
      <c r="FB388" s="189"/>
      <c r="FC388" s="189"/>
      <c r="FD388" s="189"/>
      <c r="FE388" s="189"/>
      <c r="FF388" s="189"/>
      <c r="FG388" s="189"/>
      <c r="FH388" s="189"/>
      <c r="FI388" s="189"/>
      <c r="FJ388" s="189"/>
      <c r="FK388" s="189"/>
      <c r="FL388" s="189"/>
      <c r="FM388" s="189"/>
      <c r="FN388" s="189"/>
      <c r="FO388" s="189"/>
      <c r="FP388" s="189"/>
      <c r="FQ388" s="189"/>
      <c r="FR388" s="189"/>
      <c r="FS388" s="189"/>
      <c r="FT388" s="189"/>
      <c r="FU388" s="189"/>
      <c r="FV388" s="189"/>
      <c r="FW388" s="189"/>
      <c r="FX388" s="189"/>
      <c r="FY388" s="189"/>
      <c r="FZ388" s="189"/>
      <c r="GA388" s="189"/>
      <c r="GB388" s="189"/>
      <c r="GC388" s="189"/>
      <c r="GD388" s="189"/>
      <c r="GE388" s="189"/>
      <c r="GF388" s="189"/>
      <c r="GG388" s="189"/>
      <c r="GH388" s="189"/>
      <c r="GI388" s="189"/>
      <c r="GJ388" s="189"/>
      <c r="GK388" s="189"/>
      <c r="GL388" s="189"/>
      <c r="GM388" s="189"/>
      <c r="GN388" s="189"/>
      <c r="GO388" s="189"/>
      <c r="GP388" s="189"/>
      <c r="GQ388" s="189"/>
      <c r="GR388" s="189"/>
      <c r="GS388" s="189"/>
      <c r="GT388" s="189"/>
      <c r="GU388" s="189"/>
      <c r="GV388" s="189"/>
      <c r="GW388" s="189"/>
      <c r="GX388" s="189"/>
      <c r="GY388" s="189"/>
      <c r="GZ388" s="189"/>
      <c r="HA388" s="189"/>
      <c r="HB388" s="189"/>
      <c r="HC388" s="189"/>
      <c r="HD388" s="189"/>
      <c r="HE388" s="189"/>
      <c r="HF388" s="189"/>
      <c r="HG388" s="189"/>
      <c r="HH388" s="189"/>
      <c r="HI388" s="189"/>
      <c r="HJ388" s="189"/>
      <c r="HK388" s="189"/>
      <c r="HL388" s="189"/>
      <c r="HM388" s="189"/>
      <c r="HN388" s="189"/>
      <c r="HO388" s="189"/>
      <c r="HP388" s="189"/>
      <c r="HQ388" s="189"/>
      <c r="HR388" s="189"/>
      <c r="HS388" s="189"/>
      <c r="HT388" s="189"/>
      <c r="HU388" s="189"/>
      <c r="HV388" s="189"/>
      <c r="HW388" s="189"/>
      <c r="HX388" s="189"/>
      <c r="HY388" s="189"/>
      <c r="HZ388" s="189"/>
      <c r="IA388" s="189"/>
      <c r="IB388" s="189"/>
      <c r="IC388" s="189"/>
      <c r="ID388" s="189"/>
      <c r="IE388" s="189"/>
      <c r="IF388" s="189"/>
      <c r="IG388" s="189"/>
      <c r="IH388" s="189"/>
      <c r="II388" s="189"/>
      <c r="IJ388" s="189"/>
      <c r="IK388" s="189"/>
      <c r="IL388" s="189"/>
      <c r="IM388" s="189"/>
      <c r="IN388" s="189"/>
      <c r="IO388" s="189"/>
      <c r="IP388" s="189"/>
      <c r="IQ388" s="189"/>
      <c r="IR388" s="189"/>
      <c r="IS388" s="189"/>
      <c r="IT388" s="189"/>
      <c r="IU388" s="189"/>
      <c r="IV388" s="189"/>
      <c r="IW388" s="189"/>
      <c r="IX388" s="189"/>
      <c r="IY388" s="189"/>
      <c r="IZ388" s="189"/>
      <c r="JA388" s="189"/>
      <c r="JB388" s="189"/>
      <c r="JC388" s="189"/>
      <c r="JD388" s="189"/>
      <c r="JE388" s="189"/>
      <c r="JF388" s="189"/>
      <c r="JG388" s="189"/>
      <c r="JH388" s="189"/>
      <c r="JI388" s="189"/>
      <c r="JJ388" s="189"/>
      <c r="JK388" s="189"/>
      <c r="JL388" s="189"/>
      <c r="JM388" s="189"/>
      <c r="JN388" s="189"/>
      <c r="JO388" s="189"/>
      <c r="JP388" s="189"/>
      <c r="JQ388" s="189"/>
      <c r="JR388" s="189"/>
      <c r="JS388" s="189"/>
      <c r="JT388" s="189"/>
      <c r="JU388" s="189"/>
      <c r="JV388" s="189"/>
      <c r="JW388" s="189"/>
      <c r="JX388" s="189"/>
      <c r="JY388" s="189"/>
      <c r="JZ388" s="189"/>
      <c r="KA388" s="189"/>
      <c r="KB388" s="189"/>
      <c r="KC388" s="189"/>
      <c r="KD388" s="189"/>
      <c r="KE388" s="189"/>
      <c r="KF388" s="189"/>
      <c r="KG388" s="189"/>
      <c r="KH388" s="189"/>
      <c r="KI388" s="189"/>
      <c r="KJ388" s="189"/>
      <c r="KK388" s="189"/>
      <c r="KL388" s="189"/>
      <c r="KM388" s="189"/>
      <c r="KN388" s="189"/>
      <c r="KO388" s="189"/>
      <c r="KP388" s="189"/>
      <c r="KQ388" s="189"/>
      <c r="KR388" s="189"/>
      <c r="KS388" s="189"/>
      <c r="KT388" s="189"/>
      <c r="KU388" s="189"/>
      <c r="KV388" s="189"/>
      <c r="KW388" s="189"/>
      <c r="KX388" s="189"/>
      <c r="KY388" s="189"/>
      <c r="KZ388" s="189"/>
      <c r="LA388" s="189"/>
      <c r="LB388" s="189"/>
      <c r="LC388" s="189"/>
      <c r="LD388" s="189"/>
      <c r="LE388" s="189"/>
      <c r="LF388" s="189"/>
      <c r="LG388" s="189"/>
      <c r="LH388" s="189"/>
      <c r="LI388" s="189"/>
      <c r="LJ388" s="189"/>
      <c r="LK388" s="189"/>
      <c r="LL388" s="189"/>
      <c r="LM388" s="189"/>
      <c r="LN388" s="189"/>
      <c r="LO388" s="189"/>
      <c r="LP388" s="189"/>
      <c r="LQ388" s="189"/>
      <c r="LR388" s="189"/>
      <c r="LS388" s="189"/>
      <c r="LT388" s="189"/>
      <c r="LU388" s="189"/>
      <c r="LV388" s="189"/>
      <c r="LW388" s="189"/>
      <c r="LX388" s="189"/>
      <c r="LY388" s="189"/>
      <c r="LZ388" s="189"/>
      <c r="MA388" s="189"/>
      <c r="MB388" s="189"/>
      <c r="MC388" s="189"/>
      <c r="MD388" s="189"/>
      <c r="ME388" s="189"/>
      <c r="MF388" s="189"/>
      <c r="MG388" s="189"/>
      <c r="MH388" s="189"/>
      <c r="MI388" s="189"/>
      <c r="MJ388" s="189"/>
      <c r="MK388" s="189"/>
      <c r="ML388" s="189"/>
      <c r="MM388" s="189"/>
      <c r="MN388" s="189"/>
      <c r="MO388" s="189"/>
      <c r="MP388" s="189"/>
      <c r="MQ388" s="189"/>
      <c r="MR388" s="189"/>
      <c r="MS388" s="189"/>
      <c r="MT388" s="189"/>
      <c r="MU388" s="189"/>
      <c r="MV388" s="189"/>
      <c r="MW388" s="189"/>
      <c r="MX388" s="189"/>
      <c r="MY388" s="189"/>
      <c r="MZ388" s="189"/>
      <c r="NA388" s="189"/>
      <c r="NB388" s="189"/>
      <c r="NC388" s="189"/>
      <c r="ND388" s="189"/>
      <c r="NE388" s="189"/>
      <c r="NF388" s="189"/>
      <c r="NG388" s="189"/>
      <c r="NH388" s="189"/>
      <c r="NI388" s="189"/>
      <c r="NJ388" s="189"/>
      <c r="NK388" s="189"/>
      <c r="NL388" s="189"/>
      <c r="NM388" s="189"/>
      <c r="NN388" s="189"/>
      <c r="NO388" s="189"/>
      <c r="NP388" s="189"/>
      <c r="NQ388" s="189"/>
      <c r="NR388" s="189"/>
      <c r="NS388" s="189"/>
      <c r="NT388" s="189"/>
      <c r="NU388" s="189"/>
      <c r="NV388" s="189"/>
      <c r="NW388" s="189"/>
      <c r="NX388" s="189"/>
      <c r="NY388" s="189"/>
      <c r="NZ388" s="189"/>
      <c r="OA388" s="189"/>
      <c r="OB388" s="189"/>
      <c r="OC388" s="189"/>
      <c r="OD388" s="189"/>
      <c r="OE388" s="189"/>
      <c r="OF388" s="189"/>
      <c r="OG388" s="189"/>
      <c r="OH388" s="189"/>
      <c r="OI388" s="189"/>
      <c r="OJ388" s="189"/>
      <c r="OK388" s="189"/>
      <c r="OL388" s="189"/>
      <c r="OM388" s="189"/>
      <c r="ON388" s="189"/>
      <c r="OO388" s="189"/>
      <c r="OP388" s="189"/>
      <c r="OQ388" s="189"/>
      <c r="OR388" s="189"/>
      <c r="OS388" s="189"/>
      <c r="OT388" s="189"/>
      <c r="OU388" s="189"/>
      <c r="OV388" s="189"/>
      <c r="OW388" s="189"/>
      <c r="OX388" s="189"/>
      <c r="OY388" s="189"/>
      <c r="OZ388" s="189"/>
      <c r="PA388" s="189"/>
      <c r="PB388" s="189"/>
      <c r="PC388" s="189"/>
      <c r="PD388" s="189"/>
      <c r="PE388" s="189"/>
      <c r="PF388" s="189"/>
      <c r="PG388" s="189"/>
      <c r="PH388" s="189"/>
      <c r="PI388" s="189"/>
      <c r="PJ388" s="189"/>
      <c r="PK388" s="189"/>
      <c r="PL388" s="189"/>
      <c r="PM388" s="189"/>
      <c r="PN388" s="189"/>
      <c r="PO388" s="189"/>
      <c r="PP388" s="189"/>
      <c r="PQ388" s="189"/>
      <c r="PR388" s="189"/>
      <c r="PS388" s="189"/>
      <c r="PT388" s="189"/>
      <c r="PU388" s="189"/>
      <c r="PV388" s="189"/>
      <c r="PW388" s="189"/>
      <c r="PX388" s="189"/>
      <c r="PY388" s="189"/>
      <c r="PZ388" s="189"/>
      <c r="QA388" s="189"/>
      <c r="QB388" s="189"/>
      <c r="QC388" s="189"/>
      <c r="QD388" s="189"/>
      <c r="QE388" s="189"/>
      <c r="QF388" s="189"/>
      <c r="QG388" s="189"/>
      <c r="QH388" s="189"/>
      <c r="QI388" s="189"/>
      <c r="QJ388" s="189"/>
      <c r="QK388" s="189"/>
      <c r="QL388" s="189"/>
      <c r="QM388" s="189"/>
      <c r="QN388" s="189"/>
      <c r="QO388" s="189"/>
      <c r="QP388" s="189"/>
      <c r="QQ388" s="189"/>
      <c r="QR388" s="189"/>
      <c r="QS388" s="189"/>
      <c r="QT388" s="189"/>
      <c r="QU388" s="189"/>
      <c r="QV388" s="189"/>
      <c r="QW388" s="189"/>
      <c r="QX388" s="189"/>
      <c r="QY388" s="189"/>
      <c r="QZ388" s="189"/>
      <c r="RA388" s="189"/>
      <c r="RB388" s="189"/>
      <c r="RC388" s="189"/>
      <c r="RD388" s="189"/>
      <c r="RE388" s="189"/>
      <c r="RF388" s="189"/>
      <c r="RG388" s="189"/>
      <c r="RH388" s="189"/>
      <c r="RI388" s="189"/>
      <c r="RJ388" s="189"/>
      <c r="RK388" s="189"/>
      <c r="RL388" s="189"/>
      <c r="RM388" s="189"/>
      <c r="RN388" s="189"/>
      <c r="RO388" s="189"/>
      <c r="RP388" s="189"/>
      <c r="RQ388" s="189"/>
      <c r="RR388" s="189"/>
      <c r="RS388" s="189"/>
      <c r="RT388" s="189"/>
      <c r="RU388" s="189"/>
      <c r="RV388" s="189"/>
      <c r="RW388" s="189"/>
      <c r="RX388" s="189"/>
      <c r="RY388" s="189"/>
      <c r="RZ388" s="189"/>
      <c r="SA388" s="189"/>
      <c r="SB388" s="189"/>
      <c r="SC388" s="189"/>
      <c r="SD388" s="189"/>
      <c r="SE388" s="189"/>
      <c r="SF388" s="189"/>
      <c r="SG388" s="189"/>
      <c r="SH388" s="189"/>
      <c r="SI388" s="189"/>
      <c r="SJ388" s="189"/>
      <c r="SK388" s="189"/>
      <c r="SL388" s="189"/>
      <c r="SM388" s="189"/>
      <c r="SN388" s="189"/>
      <c r="SO388" s="189"/>
      <c r="SP388" s="189"/>
      <c r="SQ388" s="189"/>
      <c r="SR388" s="189"/>
      <c r="SS388" s="189"/>
      <c r="ST388" s="189"/>
      <c r="SU388" s="189"/>
      <c r="SV388" s="189"/>
      <c r="SW388" s="189"/>
      <c r="SX388" s="189"/>
      <c r="SY388" s="189"/>
      <c r="SZ388" s="189"/>
      <c r="TA388" s="189"/>
      <c r="TB388" s="189"/>
      <c r="TC388" s="189"/>
      <c r="TD388" s="189"/>
      <c r="TE388" s="189"/>
      <c r="TF388" s="189"/>
      <c r="TG388" s="189"/>
      <c r="TH388" s="189"/>
      <c r="TI388" s="189"/>
      <c r="TJ388" s="189"/>
      <c r="TK388" s="189"/>
      <c r="TL388" s="189"/>
      <c r="TM388" s="189"/>
      <c r="TN388" s="189"/>
      <c r="TO388" s="189"/>
      <c r="TP388" s="189"/>
      <c r="TQ388" s="189"/>
      <c r="TR388" s="189"/>
      <c r="TS388" s="189"/>
      <c r="TT388" s="189"/>
      <c r="TU388" s="189"/>
      <c r="TV388" s="189"/>
      <c r="TW388" s="189"/>
      <c r="TX388" s="189"/>
      <c r="TY388" s="189"/>
      <c r="TZ388" s="189"/>
      <c r="UA388" s="189"/>
      <c r="UB388" s="189"/>
      <c r="UC388" s="189"/>
      <c r="UD388" s="189"/>
      <c r="UE388" s="189"/>
      <c r="UF388" s="189"/>
      <c r="UG388" s="189"/>
      <c r="UH388" s="189"/>
      <c r="UI388" s="189"/>
      <c r="UJ388" s="189"/>
      <c r="UK388" s="189"/>
      <c r="UL388" s="189"/>
      <c r="UM388" s="189"/>
      <c r="UN388" s="189"/>
      <c r="UO388" s="189"/>
      <c r="UP388" s="189"/>
      <c r="UQ388" s="189"/>
      <c r="UR388" s="189"/>
      <c r="US388" s="189"/>
      <c r="UT388" s="189"/>
      <c r="UU388" s="189"/>
      <c r="UV388" s="189"/>
      <c r="UW388" s="189"/>
      <c r="UX388" s="189"/>
      <c r="UY388" s="189"/>
      <c r="UZ388" s="189"/>
      <c r="VA388" s="189"/>
      <c r="VB388" s="189"/>
      <c r="VC388" s="189"/>
      <c r="VD388" s="189"/>
      <c r="VE388" s="189"/>
      <c r="VF388" s="189"/>
      <c r="VG388" s="189"/>
      <c r="VH388" s="189"/>
      <c r="VI388" s="189"/>
      <c r="VJ388" s="189"/>
      <c r="VK388" s="189"/>
      <c r="VL388" s="189"/>
      <c r="VM388" s="189"/>
      <c r="VN388" s="189"/>
      <c r="VO388" s="189"/>
      <c r="VP388" s="189"/>
      <c r="VQ388" s="189"/>
      <c r="VR388" s="189"/>
      <c r="VS388" s="189"/>
      <c r="VT388" s="189"/>
      <c r="VU388" s="189"/>
      <c r="VV388" s="189"/>
      <c r="VW388" s="189"/>
      <c r="VX388" s="189"/>
      <c r="VY388" s="189"/>
      <c r="VZ388" s="189"/>
      <c r="WA388" s="189"/>
      <c r="WB388" s="189"/>
      <c r="WC388" s="189"/>
      <c r="WD388" s="189"/>
      <c r="WE388" s="189"/>
      <c r="WF388" s="189"/>
      <c r="WG388" s="189"/>
      <c r="WH388" s="189"/>
      <c r="WI388" s="189"/>
      <c r="WJ388" s="189"/>
      <c r="WK388" s="189"/>
      <c r="WL388" s="189"/>
      <c r="WM388" s="189"/>
      <c r="WN388" s="189"/>
      <c r="WO388" s="189"/>
      <c r="WP388" s="189"/>
      <c r="WQ388" s="189"/>
      <c r="WR388" s="189"/>
      <c r="WS388" s="189"/>
      <c r="WT388" s="189"/>
      <c r="WU388" s="189"/>
      <c r="WV388" s="189"/>
      <c r="WW388" s="189"/>
      <c r="WX388" s="189"/>
      <c r="WY388" s="189"/>
      <c r="WZ388" s="189"/>
      <c r="XA388" s="189"/>
      <c r="XB388" s="189"/>
      <c r="XC388" s="189"/>
      <c r="XD388" s="189"/>
      <c r="XE388" s="189"/>
      <c r="XF388" s="189"/>
      <c r="XG388" s="189"/>
      <c r="XH388" s="189"/>
      <c r="XI388" s="189"/>
      <c r="XJ388" s="189"/>
      <c r="XK388" s="189"/>
      <c r="XL388" s="189"/>
      <c r="XM388" s="189"/>
      <c r="XN388" s="189"/>
      <c r="XO388" s="189"/>
      <c r="XP388" s="189"/>
      <c r="XQ388" s="189"/>
      <c r="XR388" s="189"/>
      <c r="XS388" s="189"/>
      <c r="XT388" s="189"/>
      <c r="XU388" s="189"/>
      <c r="XV388" s="189"/>
      <c r="XW388" s="189"/>
      <c r="XX388" s="189"/>
      <c r="XY388" s="189"/>
      <c r="XZ388" s="189"/>
      <c r="YA388" s="189"/>
      <c r="YB388" s="189"/>
      <c r="YC388" s="189"/>
      <c r="YD388" s="189"/>
      <c r="YE388" s="189"/>
      <c r="YF388" s="189"/>
      <c r="YG388" s="189"/>
      <c r="YH388" s="189"/>
      <c r="YI388" s="189"/>
      <c r="YJ388" s="189"/>
      <c r="YK388" s="189"/>
      <c r="YL388" s="189"/>
      <c r="YM388" s="189"/>
      <c r="YN388" s="189"/>
      <c r="YO388" s="189"/>
      <c r="YP388" s="189"/>
      <c r="YQ388" s="189"/>
      <c r="YR388" s="189"/>
      <c r="YS388" s="189"/>
      <c r="YT388" s="189"/>
      <c r="YU388" s="189"/>
      <c r="YV388" s="189"/>
      <c r="YW388" s="189"/>
      <c r="YX388" s="189"/>
      <c r="YY388" s="189"/>
      <c r="YZ388" s="189"/>
      <c r="ZA388" s="189"/>
      <c r="ZB388" s="189"/>
      <c r="ZC388" s="189"/>
      <c r="ZD388" s="189"/>
      <c r="ZE388" s="189"/>
      <c r="ZF388" s="189"/>
      <c r="ZG388" s="189"/>
      <c r="ZH388" s="189"/>
      <c r="ZI388" s="189"/>
      <c r="ZJ388" s="189"/>
      <c r="ZK388" s="189"/>
      <c r="ZL388" s="189"/>
      <c r="ZM388" s="189"/>
      <c r="ZN388" s="189"/>
      <c r="ZO388" s="189"/>
      <c r="ZP388" s="189"/>
      <c r="ZQ388" s="189"/>
      <c r="ZR388" s="189"/>
      <c r="ZS388" s="189"/>
      <c r="ZT388" s="189"/>
      <c r="ZU388" s="189"/>
      <c r="ZV388" s="189"/>
      <c r="ZW388" s="189"/>
      <c r="ZX388" s="189"/>
      <c r="ZY388" s="189"/>
      <c r="ZZ388" s="189"/>
      <c r="AAA388" s="189"/>
      <c r="AAB388" s="189"/>
      <c r="AAC388" s="189"/>
      <c r="AAD388" s="189"/>
      <c r="AAE388" s="189"/>
      <c r="AAF388" s="189"/>
      <c r="AAG388" s="189"/>
      <c r="AAH388" s="189"/>
      <c r="AAI388" s="189"/>
      <c r="AAJ388" s="189"/>
      <c r="AAK388" s="189"/>
      <c r="AAL388" s="189"/>
      <c r="AAM388" s="189"/>
      <c r="AAN388" s="189"/>
      <c r="AAO388" s="189"/>
      <c r="AAP388" s="189"/>
      <c r="AAQ388" s="189"/>
      <c r="AAR388" s="189"/>
      <c r="AAS388" s="189"/>
      <c r="AAT388" s="189"/>
      <c r="AAU388" s="189"/>
      <c r="AAV388" s="189"/>
      <c r="AAW388" s="189"/>
      <c r="AAX388" s="189"/>
      <c r="AAY388" s="189"/>
      <c r="AAZ388" s="189"/>
      <c r="ABA388" s="189"/>
      <c r="ABB388" s="189"/>
      <c r="ABC388" s="189"/>
      <c r="ABD388" s="189"/>
      <c r="ABE388" s="189"/>
      <c r="ABF388" s="189"/>
      <c r="ABG388" s="189"/>
      <c r="ABH388" s="189"/>
      <c r="ABI388" s="189"/>
      <c r="ABJ388" s="189"/>
      <c r="ABK388" s="189"/>
      <c r="ABL388" s="189"/>
      <c r="ABM388" s="189"/>
      <c r="ABN388" s="189"/>
      <c r="ABO388" s="189"/>
      <c r="ABP388" s="189"/>
      <c r="ABQ388" s="189"/>
      <c r="ABR388" s="189"/>
      <c r="ABS388" s="189"/>
      <c r="ABT388" s="189"/>
      <c r="ABU388" s="189"/>
      <c r="ABV388" s="189"/>
      <c r="ABW388" s="189"/>
      <c r="ABX388" s="189"/>
      <c r="ABY388" s="189"/>
      <c r="ABZ388" s="189"/>
      <c r="ACA388" s="189"/>
      <c r="ACB388" s="189"/>
      <c r="ACC388" s="189"/>
      <c r="ACD388" s="189"/>
      <c r="ACE388" s="189"/>
      <c r="ACF388" s="189"/>
      <c r="ACG388" s="189"/>
      <c r="ACH388" s="189"/>
      <c r="ACI388" s="189"/>
      <c r="ACJ388" s="189"/>
      <c r="ACK388" s="189"/>
      <c r="ACL388" s="189"/>
      <c r="ACM388" s="189"/>
      <c r="ACN388" s="189"/>
      <c r="ACO388" s="189"/>
      <c r="ACP388" s="189"/>
      <c r="ACQ388" s="189"/>
      <c r="ACR388" s="189"/>
      <c r="ACS388" s="189"/>
      <c r="ACT388" s="189"/>
      <c r="ACU388" s="189"/>
      <c r="ACV388" s="189"/>
      <c r="ACW388" s="189"/>
      <c r="ACX388" s="189"/>
      <c r="ACY388" s="189"/>
      <c r="ACZ388" s="189"/>
      <c r="ADA388" s="189"/>
      <c r="ADB388" s="189"/>
      <c r="ADC388" s="189"/>
      <c r="ADD388" s="189"/>
      <c r="ADE388" s="189"/>
      <c r="ADF388" s="189"/>
      <c r="ADG388" s="189"/>
      <c r="ADH388" s="189"/>
      <c r="ADI388" s="189"/>
      <c r="ADJ388" s="189"/>
      <c r="ADK388" s="189"/>
      <c r="ADL388" s="189"/>
      <c r="ADM388" s="189"/>
      <c r="ADN388" s="189"/>
      <c r="ADO388" s="189"/>
      <c r="ADP388" s="189"/>
      <c r="ADQ388" s="189"/>
      <c r="ADR388" s="189"/>
      <c r="ADS388" s="189"/>
      <c r="ADT388" s="189"/>
      <c r="ADU388" s="189"/>
      <c r="ADV388" s="189"/>
      <c r="ADW388" s="189"/>
      <c r="ADX388" s="189"/>
      <c r="ADY388" s="189"/>
      <c r="ADZ388" s="189"/>
      <c r="AEA388" s="189"/>
      <c r="AEB388" s="189"/>
      <c r="AEC388" s="189"/>
      <c r="AED388" s="189"/>
      <c r="AEE388" s="189"/>
      <c r="AEF388" s="189"/>
      <c r="AEG388" s="189"/>
      <c r="AEH388" s="189"/>
      <c r="AEI388" s="189"/>
      <c r="AEJ388" s="189"/>
      <c r="AEK388" s="189"/>
      <c r="AEL388" s="189"/>
      <c r="AEM388" s="189"/>
      <c r="AEN388" s="189"/>
      <c r="AEO388" s="189"/>
      <c r="AEP388" s="189"/>
      <c r="AEQ388" s="189"/>
      <c r="AER388" s="189"/>
      <c r="AES388" s="189"/>
      <c r="AET388" s="189"/>
      <c r="AEU388" s="189"/>
      <c r="AEV388" s="189"/>
      <c r="AEW388" s="189"/>
      <c r="AEX388" s="189"/>
      <c r="AEY388" s="189"/>
      <c r="AEZ388" s="189"/>
      <c r="AFA388" s="189"/>
      <c r="AFB388" s="189"/>
      <c r="AFC388" s="189"/>
      <c r="AFD388" s="189"/>
      <c r="AFE388" s="189"/>
      <c r="AFF388" s="189"/>
      <c r="AFG388" s="189"/>
      <c r="AFH388" s="189"/>
      <c r="AFI388" s="189"/>
      <c r="AFJ388" s="189"/>
      <c r="AFK388" s="189"/>
      <c r="AFL388" s="189"/>
      <c r="AFM388" s="189"/>
      <c r="AFN388" s="189"/>
      <c r="AFO388" s="189"/>
      <c r="AFP388" s="189"/>
      <c r="AFQ388" s="189"/>
      <c r="AFR388" s="189"/>
      <c r="AFS388" s="189"/>
      <c r="AFT388" s="189"/>
      <c r="AFU388" s="189"/>
      <c r="AFV388" s="189"/>
      <c r="AFW388" s="189"/>
      <c r="AFX388" s="189"/>
      <c r="AFY388" s="189"/>
      <c r="AFZ388" s="189"/>
      <c r="AGA388" s="189"/>
      <c r="AGB388" s="189"/>
      <c r="AGC388" s="189"/>
      <c r="AGD388" s="189"/>
      <c r="AGE388" s="189"/>
      <c r="AGF388" s="189"/>
      <c r="AGG388" s="189"/>
      <c r="AGH388" s="189"/>
      <c r="AGI388" s="189"/>
      <c r="AGJ388" s="189"/>
      <c r="AGK388" s="189"/>
      <c r="AGL388" s="189"/>
      <c r="AGM388" s="189"/>
      <c r="AGN388" s="189"/>
      <c r="AGO388" s="189"/>
      <c r="AGP388" s="189"/>
      <c r="AGQ388" s="189"/>
      <c r="AGR388" s="189"/>
      <c r="AGS388" s="189"/>
      <c r="AGT388" s="189"/>
      <c r="AGU388" s="189"/>
      <c r="AGV388" s="189"/>
      <c r="AGW388" s="189"/>
      <c r="AGX388" s="189"/>
      <c r="AGY388" s="189"/>
      <c r="AGZ388" s="189"/>
      <c r="AHA388" s="189"/>
      <c r="AHB388" s="189"/>
      <c r="AHC388" s="189"/>
      <c r="AHD388" s="189"/>
      <c r="AHE388" s="189"/>
      <c r="AHF388" s="189"/>
      <c r="AHG388" s="189"/>
      <c r="AHH388" s="189"/>
      <c r="AHI388" s="189"/>
      <c r="AHJ388" s="189"/>
      <c r="AHK388" s="189"/>
      <c r="AHL388" s="189"/>
      <c r="AHM388" s="189"/>
      <c r="AHN388" s="189"/>
      <c r="AHO388" s="189"/>
      <c r="AHP388" s="189"/>
      <c r="AHQ388" s="189"/>
      <c r="AHR388" s="189"/>
      <c r="AHS388" s="189"/>
      <c r="AHT388" s="189"/>
      <c r="AHU388" s="189"/>
      <c r="AHV388" s="189"/>
      <c r="AHW388" s="189"/>
      <c r="AHX388" s="189"/>
      <c r="AHY388" s="189"/>
      <c r="AHZ388" s="189"/>
      <c r="AIA388" s="189"/>
      <c r="AIB388" s="189"/>
      <c r="AIC388" s="189"/>
      <c r="AID388" s="189"/>
      <c r="AIE388" s="189"/>
      <c r="AIF388" s="189"/>
      <c r="AIG388" s="189"/>
      <c r="AIH388" s="189"/>
      <c r="AII388" s="189"/>
      <c r="AIJ388" s="189"/>
      <c r="AIK388" s="189"/>
      <c r="AIL388" s="189"/>
      <c r="AIM388" s="189"/>
      <c r="AIN388" s="189"/>
      <c r="AIO388" s="189"/>
      <c r="AIP388" s="189"/>
      <c r="AIQ388" s="189"/>
      <c r="AIR388" s="189"/>
      <c r="AIS388" s="189"/>
      <c r="AIT388" s="189"/>
      <c r="AIU388" s="189"/>
      <c r="AIV388" s="189"/>
      <c r="AIW388" s="189"/>
      <c r="AIX388" s="189"/>
      <c r="AIY388" s="189"/>
      <c r="AIZ388" s="189"/>
      <c r="AJA388" s="189"/>
      <c r="AJB388" s="189"/>
      <c r="AJC388" s="189"/>
      <c r="AJD388" s="189"/>
      <c r="AJE388" s="189"/>
      <c r="AJF388" s="189"/>
      <c r="AJG388" s="189"/>
      <c r="AJH388" s="189"/>
      <c r="AJI388" s="189"/>
      <c r="AJJ388" s="189"/>
      <c r="AJK388" s="189"/>
      <c r="AJL388" s="189"/>
      <c r="AJM388" s="189"/>
      <c r="AJN388" s="189"/>
      <c r="AJO388" s="189"/>
      <c r="AJP388" s="189"/>
      <c r="AJQ388" s="189"/>
      <c r="AJR388" s="189"/>
      <c r="AJS388" s="189"/>
      <c r="AJT388" s="189"/>
      <c r="AJU388" s="189"/>
      <c r="AJV388" s="189"/>
      <c r="AJW388" s="189"/>
      <c r="AJX388" s="189"/>
      <c r="AJY388" s="189"/>
      <c r="AJZ388" s="189"/>
      <c r="AKA388" s="189"/>
      <c r="AKB388" s="189"/>
      <c r="AKC388" s="189"/>
      <c r="AKD388" s="189"/>
      <c r="AKE388" s="189"/>
      <c r="AKF388" s="189"/>
      <c r="AKG388" s="189"/>
      <c r="AKH388" s="189"/>
      <c r="AKI388" s="189"/>
      <c r="AKJ388" s="189"/>
      <c r="AKK388" s="189"/>
      <c r="AKL388" s="189"/>
      <c r="AKM388" s="189"/>
      <c r="AKN388" s="189"/>
      <c r="AKO388" s="189"/>
      <c r="AKP388" s="189"/>
      <c r="AKQ388" s="189"/>
      <c r="AKR388" s="189"/>
      <c r="AKS388" s="189"/>
      <c r="AKT388" s="189"/>
      <c r="AKU388" s="189"/>
      <c r="AKV388" s="189"/>
      <c r="AKW388" s="189"/>
      <c r="AKX388" s="189"/>
      <c r="AKY388" s="189"/>
      <c r="AKZ388" s="189"/>
      <c r="ALA388" s="189"/>
      <c r="ALB388" s="189"/>
      <c r="ALC388" s="189"/>
      <c r="ALD388" s="189"/>
      <c r="ALE388" s="189"/>
      <c r="ALF388" s="189"/>
      <c r="ALG388" s="189"/>
      <c r="ALH388" s="189"/>
      <c r="ALI388" s="189"/>
      <c r="ALJ388" s="189"/>
      <c r="ALK388" s="189"/>
      <c r="ALL388" s="189"/>
      <c r="ALM388" s="189"/>
      <c r="ALN388" s="189"/>
      <c r="ALO388" s="189"/>
      <c r="ALP388" s="189"/>
      <c r="ALQ388" s="189"/>
      <c r="ALR388" s="189"/>
      <c r="ALS388" s="189"/>
      <c r="ALT388" s="189"/>
      <c r="ALU388" s="189"/>
      <c r="ALV388" s="189"/>
      <c r="ALW388" s="189"/>
      <c r="ALX388" s="189"/>
      <c r="ALY388" s="189"/>
      <c r="ALZ388" s="189"/>
      <c r="AMA388" s="189"/>
      <c r="AMB388" s="189"/>
      <c r="AMC388" s="189"/>
      <c r="AMD388" s="189"/>
      <c r="AME388" s="189"/>
      <c r="AMF388" s="189"/>
      <c r="AMG388" s="189"/>
      <c r="AMH388" s="189"/>
      <c r="AMI388" s="189"/>
      <c r="AMJ388" s="189"/>
    </row>
    <row r="389" s="226" customFormat="true" ht="24" hidden="false" customHeight="false" outlineLevel="0" collapsed="false">
      <c r="A389" s="184"/>
      <c r="B389" s="191"/>
      <c r="C389" s="183"/>
      <c r="D389" s="183"/>
      <c r="E389" s="227"/>
      <c r="F389" s="184" t="s">
        <v>1260</v>
      </c>
      <c r="G389" s="186" t="s">
        <v>1282</v>
      </c>
      <c r="H389" s="184" t="s">
        <v>1262</v>
      </c>
      <c r="I389" s="186" t="s">
        <v>1263</v>
      </c>
      <c r="J389" s="187" t="s">
        <v>208</v>
      </c>
      <c r="K389" s="185" t="s">
        <v>1283</v>
      </c>
      <c r="L389" s="186" t="str">
        <f aca="false">VLOOKUP(K389,CódigosRetorno!$A$2:$B$1795,2,FALSE())</f>
        <v>El dato ingresado como atributo @listAgencyName es incorrecto.</v>
      </c>
      <c r="M389" s="184" t="s">
        <v>8</v>
      </c>
      <c r="N389" s="188"/>
      <c r="O389" s="189"/>
      <c r="P389" s="189"/>
      <c r="Q389" s="189"/>
      <c r="R389" s="189"/>
      <c r="S389" s="189"/>
      <c r="T389" s="189"/>
      <c r="U389" s="189"/>
      <c r="V389" s="189"/>
      <c r="W389" s="189"/>
      <c r="X389" s="189"/>
      <c r="Y389" s="189"/>
      <c r="Z389" s="189"/>
      <c r="AA389" s="189"/>
      <c r="AB389" s="189"/>
      <c r="AC389" s="189"/>
      <c r="AD389" s="189"/>
      <c r="AE389" s="189"/>
      <c r="AF389" s="189"/>
      <c r="AG389" s="189"/>
      <c r="AH389" s="189"/>
      <c r="AI389" s="189"/>
      <c r="AJ389" s="189"/>
      <c r="AK389" s="189"/>
      <c r="AL389" s="189"/>
      <c r="AM389" s="189"/>
      <c r="AN389" s="189"/>
      <c r="AO389" s="189"/>
      <c r="AP389" s="189"/>
      <c r="AQ389" s="189"/>
      <c r="AR389" s="189"/>
      <c r="AS389" s="189"/>
      <c r="AT389" s="189"/>
      <c r="AU389" s="189"/>
      <c r="AV389" s="189"/>
      <c r="AW389" s="189"/>
      <c r="AX389" s="189"/>
      <c r="AY389" s="189"/>
      <c r="AZ389" s="189"/>
      <c r="BA389" s="189"/>
      <c r="BB389" s="189"/>
      <c r="BC389" s="189"/>
      <c r="BD389" s="189"/>
      <c r="BE389" s="189"/>
      <c r="BF389" s="189"/>
      <c r="BG389" s="189"/>
      <c r="BH389" s="189"/>
      <c r="BI389" s="189"/>
      <c r="BJ389" s="189"/>
      <c r="BK389" s="189"/>
      <c r="BL389" s="189"/>
      <c r="BM389" s="189"/>
      <c r="BN389" s="189"/>
      <c r="BO389" s="189"/>
      <c r="BP389" s="189"/>
      <c r="BQ389" s="189"/>
      <c r="BR389" s="189"/>
      <c r="BS389" s="189"/>
      <c r="BT389" s="189"/>
      <c r="BU389" s="189"/>
      <c r="BV389" s="189"/>
      <c r="BW389" s="189"/>
      <c r="BX389" s="189"/>
      <c r="BY389" s="189"/>
      <c r="BZ389" s="189"/>
      <c r="CA389" s="189"/>
      <c r="CB389" s="189"/>
      <c r="CC389" s="189"/>
      <c r="CD389" s="189"/>
      <c r="CE389" s="189"/>
      <c r="CF389" s="189"/>
      <c r="CG389" s="189"/>
      <c r="CH389" s="189"/>
      <c r="CI389" s="189"/>
      <c r="CJ389" s="189"/>
      <c r="CK389" s="189"/>
      <c r="CL389" s="189"/>
      <c r="CM389" s="189"/>
      <c r="CN389" s="189"/>
      <c r="CO389" s="189"/>
      <c r="CP389" s="189"/>
      <c r="CQ389" s="189"/>
      <c r="CR389" s="189"/>
      <c r="CS389" s="189"/>
      <c r="CT389" s="189"/>
      <c r="CU389" s="189"/>
      <c r="CV389" s="189"/>
      <c r="CW389" s="189"/>
      <c r="CX389" s="189"/>
      <c r="CY389" s="189"/>
      <c r="CZ389" s="189"/>
      <c r="DA389" s="189"/>
      <c r="DB389" s="189"/>
      <c r="DC389" s="189"/>
      <c r="DD389" s="189"/>
      <c r="DE389" s="189"/>
      <c r="DF389" s="189"/>
      <c r="DG389" s="189"/>
      <c r="DH389" s="189"/>
      <c r="DI389" s="189"/>
      <c r="DJ389" s="189"/>
      <c r="DK389" s="189"/>
      <c r="DL389" s="189"/>
      <c r="DM389" s="189"/>
      <c r="DN389" s="189"/>
      <c r="DO389" s="189"/>
      <c r="DP389" s="189"/>
      <c r="DQ389" s="189"/>
      <c r="DR389" s="189"/>
      <c r="DS389" s="189"/>
      <c r="DT389" s="189"/>
      <c r="DU389" s="189"/>
      <c r="DV389" s="189"/>
      <c r="DW389" s="189"/>
      <c r="DX389" s="189"/>
      <c r="DY389" s="189"/>
      <c r="DZ389" s="189"/>
      <c r="EA389" s="189"/>
      <c r="EB389" s="189"/>
      <c r="EC389" s="189"/>
      <c r="ED389" s="189"/>
      <c r="EE389" s="189"/>
      <c r="EF389" s="189"/>
      <c r="EG389" s="189"/>
      <c r="EH389" s="189"/>
      <c r="EI389" s="189"/>
      <c r="EJ389" s="189"/>
      <c r="EK389" s="189"/>
      <c r="EL389" s="189"/>
      <c r="EM389" s="189"/>
      <c r="EN389" s="189"/>
      <c r="EO389" s="189"/>
      <c r="EP389" s="189"/>
      <c r="EQ389" s="189"/>
      <c r="ER389" s="189"/>
      <c r="ES389" s="189"/>
      <c r="ET389" s="189"/>
      <c r="EU389" s="189"/>
      <c r="EV389" s="189"/>
      <c r="EW389" s="189"/>
      <c r="EX389" s="189"/>
      <c r="EY389" s="189"/>
      <c r="EZ389" s="189"/>
      <c r="FA389" s="189"/>
      <c r="FB389" s="189"/>
      <c r="FC389" s="189"/>
      <c r="FD389" s="189"/>
      <c r="FE389" s="189"/>
      <c r="FF389" s="189"/>
      <c r="FG389" s="189"/>
      <c r="FH389" s="189"/>
      <c r="FI389" s="189"/>
      <c r="FJ389" s="189"/>
      <c r="FK389" s="189"/>
      <c r="FL389" s="189"/>
      <c r="FM389" s="189"/>
      <c r="FN389" s="189"/>
      <c r="FO389" s="189"/>
      <c r="FP389" s="189"/>
      <c r="FQ389" s="189"/>
      <c r="FR389" s="189"/>
      <c r="FS389" s="189"/>
      <c r="FT389" s="189"/>
      <c r="FU389" s="189"/>
      <c r="FV389" s="189"/>
      <c r="FW389" s="189"/>
      <c r="FX389" s="189"/>
      <c r="FY389" s="189"/>
      <c r="FZ389" s="189"/>
      <c r="GA389" s="189"/>
      <c r="GB389" s="189"/>
      <c r="GC389" s="189"/>
      <c r="GD389" s="189"/>
      <c r="GE389" s="189"/>
      <c r="GF389" s="189"/>
      <c r="GG389" s="189"/>
      <c r="GH389" s="189"/>
      <c r="GI389" s="189"/>
      <c r="GJ389" s="189"/>
      <c r="GK389" s="189"/>
      <c r="GL389" s="189"/>
      <c r="GM389" s="189"/>
      <c r="GN389" s="189"/>
      <c r="GO389" s="189"/>
      <c r="GP389" s="189"/>
      <c r="GQ389" s="189"/>
      <c r="GR389" s="189"/>
      <c r="GS389" s="189"/>
      <c r="GT389" s="189"/>
      <c r="GU389" s="189"/>
      <c r="GV389" s="189"/>
      <c r="GW389" s="189"/>
      <c r="GX389" s="189"/>
      <c r="GY389" s="189"/>
      <c r="GZ389" s="189"/>
      <c r="HA389" s="189"/>
      <c r="HB389" s="189"/>
      <c r="HC389" s="189"/>
      <c r="HD389" s="189"/>
      <c r="HE389" s="189"/>
      <c r="HF389" s="189"/>
      <c r="HG389" s="189"/>
      <c r="HH389" s="189"/>
      <c r="HI389" s="189"/>
      <c r="HJ389" s="189"/>
      <c r="HK389" s="189"/>
      <c r="HL389" s="189"/>
      <c r="HM389" s="189"/>
      <c r="HN389" s="189"/>
      <c r="HO389" s="189"/>
      <c r="HP389" s="189"/>
      <c r="HQ389" s="189"/>
      <c r="HR389" s="189"/>
      <c r="HS389" s="189"/>
      <c r="HT389" s="189"/>
      <c r="HU389" s="189"/>
      <c r="HV389" s="189"/>
      <c r="HW389" s="189"/>
      <c r="HX389" s="189"/>
      <c r="HY389" s="189"/>
      <c r="HZ389" s="189"/>
      <c r="IA389" s="189"/>
      <c r="IB389" s="189"/>
      <c r="IC389" s="189"/>
      <c r="ID389" s="189"/>
      <c r="IE389" s="189"/>
      <c r="IF389" s="189"/>
      <c r="IG389" s="189"/>
      <c r="IH389" s="189"/>
      <c r="II389" s="189"/>
      <c r="IJ389" s="189"/>
      <c r="IK389" s="189"/>
      <c r="IL389" s="189"/>
      <c r="IM389" s="189"/>
      <c r="IN389" s="189"/>
      <c r="IO389" s="189"/>
      <c r="IP389" s="189"/>
      <c r="IQ389" s="189"/>
      <c r="IR389" s="189"/>
      <c r="IS389" s="189"/>
      <c r="IT389" s="189"/>
      <c r="IU389" s="189"/>
      <c r="IV389" s="189"/>
      <c r="IW389" s="189"/>
      <c r="IX389" s="189"/>
      <c r="IY389" s="189"/>
      <c r="IZ389" s="189"/>
      <c r="JA389" s="189"/>
      <c r="JB389" s="189"/>
      <c r="JC389" s="189"/>
      <c r="JD389" s="189"/>
      <c r="JE389" s="189"/>
      <c r="JF389" s="189"/>
      <c r="JG389" s="189"/>
      <c r="JH389" s="189"/>
      <c r="JI389" s="189"/>
      <c r="JJ389" s="189"/>
      <c r="JK389" s="189"/>
      <c r="JL389" s="189"/>
      <c r="JM389" s="189"/>
      <c r="JN389" s="189"/>
      <c r="JO389" s="189"/>
      <c r="JP389" s="189"/>
      <c r="JQ389" s="189"/>
      <c r="JR389" s="189"/>
      <c r="JS389" s="189"/>
      <c r="JT389" s="189"/>
      <c r="JU389" s="189"/>
      <c r="JV389" s="189"/>
      <c r="JW389" s="189"/>
      <c r="JX389" s="189"/>
      <c r="JY389" s="189"/>
      <c r="JZ389" s="189"/>
      <c r="KA389" s="189"/>
      <c r="KB389" s="189"/>
      <c r="KC389" s="189"/>
      <c r="KD389" s="189"/>
      <c r="KE389" s="189"/>
      <c r="KF389" s="189"/>
      <c r="KG389" s="189"/>
      <c r="KH389" s="189"/>
      <c r="KI389" s="189"/>
      <c r="KJ389" s="189"/>
      <c r="KK389" s="189"/>
      <c r="KL389" s="189"/>
      <c r="KM389" s="189"/>
      <c r="KN389" s="189"/>
      <c r="KO389" s="189"/>
      <c r="KP389" s="189"/>
      <c r="KQ389" s="189"/>
      <c r="KR389" s="189"/>
      <c r="KS389" s="189"/>
      <c r="KT389" s="189"/>
      <c r="KU389" s="189"/>
      <c r="KV389" s="189"/>
      <c r="KW389" s="189"/>
      <c r="KX389" s="189"/>
      <c r="KY389" s="189"/>
      <c r="KZ389" s="189"/>
      <c r="LA389" s="189"/>
      <c r="LB389" s="189"/>
      <c r="LC389" s="189"/>
      <c r="LD389" s="189"/>
      <c r="LE389" s="189"/>
      <c r="LF389" s="189"/>
      <c r="LG389" s="189"/>
      <c r="LH389" s="189"/>
      <c r="LI389" s="189"/>
      <c r="LJ389" s="189"/>
      <c r="LK389" s="189"/>
      <c r="LL389" s="189"/>
      <c r="LM389" s="189"/>
      <c r="LN389" s="189"/>
      <c r="LO389" s="189"/>
      <c r="LP389" s="189"/>
      <c r="LQ389" s="189"/>
      <c r="LR389" s="189"/>
      <c r="LS389" s="189"/>
      <c r="LT389" s="189"/>
      <c r="LU389" s="189"/>
      <c r="LV389" s="189"/>
      <c r="LW389" s="189"/>
      <c r="LX389" s="189"/>
      <c r="LY389" s="189"/>
      <c r="LZ389" s="189"/>
      <c r="MA389" s="189"/>
      <c r="MB389" s="189"/>
      <c r="MC389" s="189"/>
      <c r="MD389" s="189"/>
      <c r="ME389" s="189"/>
      <c r="MF389" s="189"/>
      <c r="MG389" s="189"/>
      <c r="MH389" s="189"/>
      <c r="MI389" s="189"/>
      <c r="MJ389" s="189"/>
      <c r="MK389" s="189"/>
      <c r="ML389" s="189"/>
      <c r="MM389" s="189"/>
      <c r="MN389" s="189"/>
      <c r="MO389" s="189"/>
      <c r="MP389" s="189"/>
      <c r="MQ389" s="189"/>
      <c r="MR389" s="189"/>
      <c r="MS389" s="189"/>
      <c r="MT389" s="189"/>
      <c r="MU389" s="189"/>
      <c r="MV389" s="189"/>
      <c r="MW389" s="189"/>
      <c r="MX389" s="189"/>
      <c r="MY389" s="189"/>
      <c r="MZ389" s="189"/>
      <c r="NA389" s="189"/>
      <c r="NB389" s="189"/>
      <c r="NC389" s="189"/>
      <c r="ND389" s="189"/>
      <c r="NE389" s="189"/>
      <c r="NF389" s="189"/>
      <c r="NG389" s="189"/>
      <c r="NH389" s="189"/>
      <c r="NI389" s="189"/>
      <c r="NJ389" s="189"/>
      <c r="NK389" s="189"/>
      <c r="NL389" s="189"/>
      <c r="NM389" s="189"/>
      <c r="NN389" s="189"/>
      <c r="NO389" s="189"/>
      <c r="NP389" s="189"/>
      <c r="NQ389" s="189"/>
      <c r="NR389" s="189"/>
      <c r="NS389" s="189"/>
      <c r="NT389" s="189"/>
      <c r="NU389" s="189"/>
      <c r="NV389" s="189"/>
      <c r="NW389" s="189"/>
      <c r="NX389" s="189"/>
      <c r="NY389" s="189"/>
      <c r="NZ389" s="189"/>
      <c r="OA389" s="189"/>
      <c r="OB389" s="189"/>
      <c r="OC389" s="189"/>
      <c r="OD389" s="189"/>
      <c r="OE389" s="189"/>
      <c r="OF389" s="189"/>
      <c r="OG389" s="189"/>
      <c r="OH389" s="189"/>
      <c r="OI389" s="189"/>
      <c r="OJ389" s="189"/>
      <c r="OK389" s="189"/>
      <c r="OL389" s="189"/>
      <c r="OM389" s="189"/>
      <c r="ON389" s="189"/>
      <c r="OO389" s="189"/>
      <c r="OP389" s="189"/>
      <c r="OQ389" s="189"/>
      <c r="OR389" s="189"/>
      <c r="OS389" s="189"/>
      <c r="OT389" s="189"/>
      <c r="OU389" s="189"/>
      <c r="OV389" s="189"/>
      <c r="OW389" s="189"/>
      <c r="OX389" s="189"/>
      <c r="OY389" s="189"/>
      <c r="OZ389" s="189"/>
      <c r="PA389" s="189"/>
      <c r="PB389" s="189"/>
      <c r="PC389" s="189"/>
      <c r="PD389" s="189"/>
      <c r="PE389" s="189"/>
      <c r="PF389" s="189"/>
      <c r="PG389" s="189"/>
      <c r="PH389" s="189"/>
      <c r="PI389" s="189"/>
      <c r="PJ389" s="189"/>
      <c r="PK389" s="189"/>
      <c r="PL389" s="189"/>
      <c r="PM389" s="189"/>
      <c r="PN389" s="189"/>
      <c r="PO389" s="189"/>
      <c r="PP389" s="189"/>
      <c r="PQ389" s="189"/>
      <c r="PR389" s="189"/>
      <c r="PS389" s="189"/>
      <c r="PT389" s="189"/>
      <c r="PU389" s="189"/>
      <c r="PV389" s="189"/>
      <c r="PW389" s="189"/>
      <c r="PX389" s="189"/>
      <c r="PY389" s="189"/>
      <c r="PZ389" s="189"/>
      <c r="QA389" s="189"/>
      <c r="QB389" s="189"/>
      <c r="QC389" s="189"/>
      <c r="QD389" s="189"/>
      <c r="QE389" s="189"/>
      <c r="QF389" s="189"/>
      <c r="QG389" s="189"/>
      <c r="QH389" s="189"/>
      <c r="QI389" s="189"/>
      <c r="QJ389" s="189"/>
      <c r="QK389" s="189"/>
      <c r="QL389" s="189"/>
      <c r="QM389" s="189"/>
      <c r="QN389" s="189"/>
      <c r="QO389" s="189"/>
      <c r="QP389" s="189"/>
      <c r="QQ389" s="189"/>
      <c r="QR389" s="189"/>
      <c r="QS389" s="189"/>
      <c r="QT389" s="189"/>
      <c r="QU389" s="189"/>
      <c r="QV389" s="189"/>
      <c r="QW389" s="189"/>
      <c r="QX389" s="189"/>
      <c r="QY389" s="189"/>
      <c r="QZ389" s="189"/>
      <c r="RA389" s="189"/>
      <c r="RB389" s="189"/>
      <c r="RC389" s="189"/>
      <c r="RD389" s="189"/>
      <c r="RE389" s="189"/>
      <c r="RF389" s="189"/>
      <c r="RG389" s="189"/>
      <c r="RH389" s="189"/>
      <c r="RI389" s="189"/>
      <c r="RJ389" s="189"/>
      <c r="RK389" s="189"/>
      <c r="RL389" s="189"/>
      <c r="RM389" s="189"/>
      <c r="RN389" s="189"/>
      <c r="RO389" s="189"/>
      <c r="RP389" s="189"/>
      <c r="RQ389" s="189"/>
      <c r="RR389" s="189"/>
      <c r="RS389" s="189"/>
      <c r="RT389" s="189"/>
      <c r="RU389" s="189"/>
      <c r="RV389" s="189"/>
      <c r="RW389" s="189"/>
      <c r="RX389" s="189"/>
      <c r="RY389" s="189"/>
      <c r="RZ389" s="189"/>
      <c r="SA389" s="189"/>
      <c r="SB389" s="189"/>
      <c r="SC389" s="189"/>
      <c r="SD389" s="189"/>
      <c r="SE389" s="189"/>
      <c r="SF389" s="189"/>
      <c r="SG389" s="189"/>
      <c r="SH389" s="189"/>
      <c r="SI389" s="189"/>
      <c r="SJ389" s="189"/>
      <c r="SK389" s="189"/>
      <c r="SL389" s="189"/>
      <c r="SM389" s="189"/>
      <c r="SN389" s="189"/>
      <c r="SO389" s="189"/>
      <c r="SP389" s="189"/>
      <c r="SQ389" s="189"/>
      <c r="SR389" s="189"/>
      <c r="SS389" s="189"/>
      <c r="ST389" s="189"/>
      <c r="SU389" s="189"/>
      <c r="SV389" s="189"/>
      <c r="SW389" s="189"/>
      <c r="SX389" s="189"/>
      <c r="SY389" s="189"/>
      <c r="SZ389" s="189"/>
      <c r="TA389" s="189"/>
      <c r="TB389" s="189"/>
      <c r="TC389" s="189"/>
      <c r="TD389" s="189"/>
      <c r="TE389" s="189"/>
      <c r="TF389" s="189"/>
      <c r="TG389" s="189"/>
      <c r="TH389" s="189"/>
      <c r="TI389" s="189"/>
      <c r="TJ389" s="189"/>
      <c r="TK389" s="189"/>
      <c r="TL389" s="189"/>
      <c r="TM389" s="189"/>
      <c r="TN389" s="189"/>
      <c r="TO389" s="189"/>
      <c r="TP389" s="189"/>
      <c r="TQ389" s="189"/>
      <c r="TR389" s="189"/>
      <c r="TS389" s="189"/>
      <c r="TT389" s="189"/>
      <c r="TU389" s="189"/>
      <c r="TV389" s="189"/>
      <c r="TW389" s="189"/>
      <c r="TX389" s="189"/>
      <c r="TY389" s="189"/>
      <c r="TZ389" s="189"/>
      <c r="UA389" s="189"/>
      <c r="UB389" s="189"/>
      <c r="UC389" s="189"/>
      <c r="UD389" s="189"/>
      <c r="UE389" s="189"/>
      <c r="UF389" s="189"/>
      <c r="UG389" s="189"/>
      <c r="UH389" s="189"/>
      <c r="UI389" s="189"/>
      <c r="UJ389" s="189"/>
      <c r="UK389" s="189"/>
      <c r="UL389" s="189"/>
      <c r="UM389" s="189"/>
      <c r="UN389" s="189"/>
      <c r="UO389" s="189"/>
      <c r="UP389" s="189"/>
      <c r="UQ389" s="189"/>
      <c r="UR389" s="189"/>
      <c r="US389" s="189"/>
      <c r="UT389" s="189"/>
      <c r="UU389" s="189"/>
      <c r="UV389" s="189"/>
      <c r="UW389" s="189"/>
      <c r="UX389" s="189"/>
      <c r="UY389" s="189"/>
      <c r="UZ389" s="189"/>
      <c r="VA389" s="189"/>
      <c r="VB389" s="189"/>
      <c r="VC389" s="189"/>
      <c r="VD389" s="189"/>
      <c r="VE389" s="189"/>
      <c r="VF389" s="189"/>
      <c r="VG389" s="189"/>
      <c r="VH389" s="189"/>
      <c r="VI389" s="189"/>
      <c r="VJ389" s="189"/>
      <c r="VK389" s="189"/>
      <c r="VL389" s="189"/>
      <c r="VM389" s="189"/>
      <c r="VN389" s="189"/>
      <c r="VO389" s="189"/>
      <c r="VP389" s="189"/>
      <c r="VQ389" s="189"/>
      <c r="VR389" s="189"/>
      <c r="VS389" s="189"/>
      <c r="VT389" s="189"/>
      <c r="VU389" s="189"/>
      <c r="VV389" s="189"/>
      <c r="VW389" s="189"/>
      <c r="VX389" s="189"/>
      <c r="VY389" s="189"/>
      <c r="VZ389" s="189"/>
      <c r="WA389" s="189"/>
      <c r="WB389" s="189"/>
      <c r="WC389" s="189"/>
      <c r="WD389" s="189"/>
      <c r="WE389" s="189"/>
      <c r="WF389" s="189"/>
      <c r="WG389" s="189"/>
      <c r="WH389" s="189"/>
      <c r="WI389" s="189"/>
      <c r="WJ389" s="189"/>
      <c r="WK389" s="189"/>
      <c r="WL389" s="189"/>
      <c r="WM389" s="189"/>
      <c r="WN389" s="189"/>
      <c r="WO389" s="189"/>
      <c r="WP389" s="189"/>
      <c r="WQ389" s="189"/>
      <c r="WR389" s="189"/>
      <c r="WS389" s="189"/>
      <c r="WT389" s="189"/>
      <c r="WU389" s="189"/>
      <c r="WV389" s="189"/>
      <c r="WW389" s="189"/>
      <c r="WX389" s="189"/>
      <c r="WY389" s="189"/>
      <c r="WZ389" s="189"/>
      <c r="XA389" s="189"/>
      <c r="XB389" s="189"/>
      <c r="XC389" s="189"/>
      <c r="XD389" s="189"/>
      <c r="XE389" s="189"/>
      <c r="XF389" s="189"/>
      <c r="XG389" s="189"/>
      <c r="XH389" s="189"/>
      <c r="XI389" s="189"/>
      <c r="XJ389" s="189"/>
      <c r="XK389" s="189"/>
      <c r="XL389" s="189"/>
      <c r="XM389" s="189"/>
      <c r="XN389" s="189"/>
      <c r="XO389" s="189"/>
      <c r="XP389" s="189"/>
      <c r="XQ389" s="189"/>
      <c r="XR389" s="189"/>
      <c r="XS389" s="189"/>
      <c r="XT389" s="189"/>
      <c r="XU389" s="189"/>
      <c r="XV389" s="189"/>
      <c r="XW389" s="189"/>
      <c r="XX389" s="189"/>
      <c r="XY389" s="189"/>
      <c r="XZ389" s="189"/>
      <c r="YA389" s="189"/>
      <c r="YB389" s="189"/>
      <c r="YC389" s="189"/>
      <c r="YD389" s="189"/>
      <c r="YE389" s="189"/>
      <c r="YF389" s="189"/>
      <c r="YG389" s="189"/>
      <c r="YH389" s="189"/>
      <c r="YI389" s="189"/>
      <c r="YJ389" s="189"/>
      <c r="YK389" s="189"/>
      <c r="YL389" s="189"/>
      <c r="YM389" s="189"/>
      <c r="YN389" s="189"/>
      <c r="YO389" s="189"/>
      <c r="YP389" s="189"/>
      <c r="YQ389" s="189"/>
      <c r="YR389" s="189"/>
      <c r="YS389" s="189"/>
      <c r="YT389" s="189"/>
      <c r="YU389" s="189"/>
      <c r="YV389" s="189"/>
      <c r="YW389" s="189"/>
      <c r="YX389" s="189"/>
      <c r="YY389" s="189"/>
      <c r="YZ389" s="189"/>
      <c r="ZA389" s="189"/>
      <c r="ZB389" s="189"/>
      <c r="ZC389" s="189"/>
      <c r="ZD389" s="189"/>
      <c r="ZE389" s="189"/>
      <c r="ZF389" s="189"/>
      <c r="ZG389" s="189"/>
      <c r="ZH389" s="189"/>
      <c r="ZI389" s="189"/>
      <c r="ZJ389" s="189"/>
      <c r="ZK389" s="189"/>
      <c r="ZL389" s="189"/>
      <c r="ZM389" s="189"/>
      <c r="ZN389" s="189"/>
      <c r="ZO389" s="189"/>
      <c r="ZP389" s="189"/>
      <c r="ZQ389" s="189"/>
      <c r="ZR389" s="189"/>
      <c r="ZS389" s="189"/>
      <c r="ZT389" s="189"/>
      <c r="ZU389" s="189"/>
      <c r="ZV389" s="189"/>
      <c r="ZW389" s="189"/>
      <c r="ZX389" s="189"/>
      <c r="ZY389" s="189"/>
      <c r="ZZ389" s="189"/>
      <c r="AAA389" s="189"/>
      <c r="AAB389" s="189"/>
      <c r="AAC389" s="189"/>
      <c r="AAD389" s="189"/>
      <c r="AAE389" s="189"/>
      <c r="AAF389" s="189"/>
      <c r="AAG389" s="189"/>
      <c r="AAH389" s="189"/>
      <c r="AAI389" s="189"/>
      <c r="AAJ389" s="189"/>
      <c r="AAK389" s="189"/>
      <c r="AAL389" s="189"/>
      <c r="AAM389" s="189"/>
      <c r="AAN389" s="189"/>
      <c r="AAO389" s="189"/>
      <c r="AAP389" s="189"/>
      <c r="AAQ389" s="189"/>
      <c r="AAR389" s="189"/>
      <c r="AAS389" s="189"/>
      <c r="AAT389" s="189"/>
      <c r="AAU389" s="189"/>
      <c r="AAV389" s="189"/>
      <c r="AAW389" s="189"/>
      <c r="AAX389" s="189"/>
      <c r="AAY389" s="189"/>
      <c r="AAZ389" s="189"/>
      <c r="ABA389" s="189"/>
      <c r="ABB389" s="189"/>
      <c r="ABC389" s="189"/>
      <c r="ABD389" s="189"/>
      <c r="ABE389" s="189"/>
      <c r="ABF389" s="189"/>
      <c r="ABG389" s="189"/>
      <c r="ABH389" s="189"/>
      <c r="ABI389" s="189"/>
      <c r="ABJ389" s="189"/>
      <c r="ABK389" s="189"/>
      <c r="ABL389" s="189"/>
      <c r="ABM389" s="189"/>
      <c r="ABN389" s="189"/>
      <c r="ABO389" s="189"/>
      <c r="ABP389" s="189"/>
      <c r="ABQ389" s="189"/>
      <c r="ABR389" s="189"/>
      <c r="ABS389" s="189"/>
      <c r="ABT389" s="189"/>
      <c r="ABU389" s="189"/>
      <c r="ABV389" s="189"/>
      <c r="ABW389" s="189"/>
      <c r="ABX389" s="189"/>
      <c r="ABY389" s="189"/>
      <c r="ABZ389" s="189"/>
      <c r="ACA389" s="189"/>
      <c r="ACB389" s="189"/>
      <c r="ACC389" s="189"/>
      <c r="ACD389" s="189"/>
      <c r="ACE389" s="189"/>
      <c r="ACF389" s="189"/>
      <c r="ACG389" s="189"/>
      <c r="ACH389" s="189"/>
      <c r="ACI389" s="189"/>
      <c r="ACJ389" s="189"/>
      <c r="ACK389" s="189"/>
      <c r="ACL389" s="189"/>
      <c r="ACM389" s="189"/>
      <c r="ACN389" s="189"/>
      <c r="ACO389" s="189"/>
      <c r="ACP389" s="189"/>
      <c r="ACQ389" s="189"/>
      <c r="ACR389" s="189"/>
      <c r="ACS389" s="189"/>
      <c r="ACT389" s="189"/>
      <c r="ACU389" s="189"/>
      <c r="ACV389" s="189"/>
      <c r="ACW389" s="189"/>
      <c r="ACX389" s="189"/>
      <c r="ACY389" s="189"/>
      <c r="ACZ389" s="189"/>
      <c r="ADA389" s="189"/>
      <c r="ADB389" s="189"/>
      <c r="ADC389" s="189"/>
      <c r="ADD389" s="189"/>
      <c r="ADE389" s="189"/>
      <c r="ADF389" s="189"/>
      <c r="ADG389" s="189"/>
      <c r="ADH389" s="189"/>
      <c r="ADI389" s="189"/>
      <c r="ADJ389" s="189"/>
      <c r="ADK389" s="189"/>
      <c r="ADL389" s="189"/>
      <c r="ADM389" s="189"/>
      <c r="ADN389" s="189"/>
      <c r="ADO389" s="189"/>
      <c r="ADP389" s="189"/>
      <c r="ADQ389" s="189"/>
      <c r="ADR389" s="189"/>
      <c r="ADS389" s="189"/>
      <c r="ADT389" s="189"/>
      <c r="ADU389" s="189"/>
      <c r="ADV389" s="189"/>
      <c r="ADW389" s="189"/>
      <c r="ADX389" s="189"/>
      <c r="ADY389" s="189"/>
      <c r="ADZ389" s="189"/>
      <c r="AEA389" s="189"/>
      <c r="AEB389" s="189"/>
      <c r="AEC389" s="189"/>
      <c r="AED389" s="189"/>
      <c r="AEE389" s="189"/>
      <c r="AEF389" s="189"/>
      <c r="AEG389" s="189"/>
      <c r="AEH389" s="189"/>
      <c r="AEI389" s="189"/>
      <c r="AEJ389" s="189"/>
      <c r="AEK389" s="189"/>
      <c r="AEL389" s="189"/>
      <c r="AEM389" s="189"/>
      <c r="AEN389" s="189"/>
      <c r="AEO389" s="189"/>
      <c r="AEP389" s="189"/>
      <c r="AEQ389" s="189"/>
      <c r="AER389" s="189"/>
      <c r="AES389" s="189"/>
      <c r="AET389" s="189"/>
      <c r="AEU389" s="189"/>
      <c r="AEV389" s="189"/>
      <c r="AEW389" s="189"/>
      <c r="AEX389" s="189"/>
      <c r="AEY389" s="189"/>
      <c r="AEZ389" s="189"/>
      <c r="AFA389" s="189"/>
      <c r="AFB389" s="189"/>
      <c r="AFC389" s="189"/>
      <c r="AFD389" s="189"/>
      <c r="AFE389" s="189"/>
      <c r="AFF389" s="189"/>
      <c r="AFG389" s="189"/>
      <c r="AFH389" s="189"/>
      <c r="AFI389" s="189"/>
      <c r="AFJ389" s="189"/>
      <c r="AFK389" s="189"/>
      <c r="AFL389" s="189"/>
      <c r="AFM389" s="189"/>
      <c r="AFN389" s="189"/>
      <c r="AFO389" s="189"/>
      <c r="AFP389" s="189"/>
      <c r="AFQ389" s="189"/>
      <c r="AFR389" s="189"/>
      <c r="AFS389" s="189"/>
      <c r="AFT389" s="189"/>
      <c r="AFU389" s="189"/>
      <c r="AFV389" s="189"/>
      <c r="AFW389" s="189"/>
      <c r="AFX389" s="189"/>
      <c r="AFY389" s="189"/>
      <c r="AFZ389" s="189"/>
      <c r="AGA389" s="189"/>
      <c r="AGB389" s="189"/>
      <c r="AGC389" s="189"/>
      <c r="AGD389" s="189"/>
      <c r="AGE389" s="189"/>
      <c r="AGF389" s="189"/>
      <c r="AGG389" s="189"/>
      <c r="AGH389" s="189"/>
      <c r="AGI389" s="189"/>
      <c r="AGJ389" s="189"/>
      <c r="AGK389" s="189"/>
      <c r="AGL389" s="189"/>
      <c r="AGM389" s="189"/>
      <c r="AGN389" s="189"/>
      <c r="AGO389" s="189"/>
      <c r="AGP389" s="189"/>
      <c r="AGQ389" s="189"/>
      <c r="AGR389" s="189"/>
      <c r="AGS389" s="189"/>
      <c r="AGT389" s="189"/>
      <c r="AGU389" s="189"/>
      <c r="AGV389" s="189"/>
      <c r="AGW389" s="189"/>
      <c r="AGX389" s="189"/>
      <c r="AGY389" s="189"/>
      <c r="AGZ389" s="189"/>
      <c r="AHA389" s="189"/>
      <c r="AHB389" s="189"/>
      <c r="AHC389" s="189"/>
      <c r="AHD389" s="189"/>
      <c r="AHE389" s="189"/>
      <c r="AHF389" s="189"/>
      <c r="AHG389" s="189"/>
      <c r="AHH389" s="189"/>
      <c r="AHI389" s="189"/>
      <c r="AHJ389" s="189"/>
      <c r="AHK389" s="189"/>
      <c r="AHL389" s="189"/>
      <c r="AHM389" s="189"/>
      <c r="AHN389" s="189"/>
      <c r="AHO389" s="189"/>
      <c r="AHP389" s="189"/>
      <c r="AHQ389" s="189"/>
      <c r="AHR389" s="189"/>
      <c r="AHS389" s="189"/>
      <c r="AHT389" s="189"/>
      <c r="AHU389" s="189"/>
      <c r="AHV389" s="189"/>
      <c r="AHW389" s="189"/>
      <c r="AHX389" s="189"/>
      <c r="AHY389" s="189"/>
      <c r="AHZ389" s="189"/>
      <c r="AIA389" s="189"/>
      <c r="AIB389" s="189"/>
      <c r="AIC389" s="189"/>
      <c r="AID389" s="189"/>
      <c r="AIE389" s="189"/>
      <c r="AIF389" s="189"/>
      <c r="AIG389" s="189"/>
      <c r="AIH389" s="189"/>
      <c r="AII389" s="189"/>
      <c r="AIJ389" s="189"/>
      <c r="AIK389" s="189"/>
      <c r="AIL389" s="189"/>
      <c r="AIM389" s="189"/>
      <c r="AIN389" s="189"/>
      <c r="AIO389" s="189"/>
      <c r="AIP389" s="189"/>
      <c r="AIQ389" s="189"/>
      <c r="AIR389" s="189"/>
      <c r="AIS389" s="189"/>
      <c r="AIT389" s="189"/>
      <c r="AIU389" s="189"/>
      <c r="AIV389" s="189"/>
      <c r="AIW389" s="189"/>
      <c r="AIX389" s="189"/>
      <c r="AIY389" s="189"/>
      <c r="AIZ389" s="189"/>
      <c r="AJA389" s="189"/>
      <c r="AJB389" s="189"/>
      <c r="AJC389" s="189"/>
      <c r="AJD389" s="189"/>
      <c r="AJE389" s="189"/>
      <c r="AJF389" s="189"/>
      <c r="AJG389" s="189"/>
      <c r="AJH389" s="189"/>
      <c r="AJI389" s="189"/>
      <c r="AJJ389" s="189"/>
      <c r="AJK389" s="189"/>
      <c r="AJL389" s="189"/>
      <c r="AJM389" s="189"/>
      <c r="AJN389" s="189"/>
      <c r="AJO389" s="189"/>
      <c r="AJP389" s="189"/>
      <c r="AJQ389" s="189"/>
      <c r="AJR389" s="189"/>
      <c r="AJS389" s="189"/>
      <c r="AJT389" s="189"/>
      <c r="AJU389" s="189"/>
      <c r="AJV389" s="189"/>
      <c r="AJW389" s="189"/>
      <c r="AJX389" s="189"/>
      <c r="AJY389" s="189"/>
      <c r="AJZ389" s="189"/>
      <c r="AKA389" s="189"/>
      <c r="AKB389" s="189"/>
      <c r="AKC389" s="189"/>
      <c r="AKD389" s="189"/>
      <c r="AKE389" s="189"/>
      <c r="AKF389" s="189"/>
      <c r="AKG389" s="189"/>
      <c r="AKH389" s="189"/>
      <c r="AKI389" s="189"/>
      <c r="AKJ389" s="189"/>
      <c r="AKK389" s="189"/>
      <c r="AKL389" s="189"/>
      <c r="AKM389" s="189"/>
      <c r="AKN389" s="189"/>
      <c r="AKO389" s="189"/>
      <c r="AKP389" s="189"/>
      <c r="AKQ389" s="189"/>
      <c r="AKR389" s="189"/>
      <c r="AKS389" s="189"/>
      <c r="AKT389" s="189"/>
      <c r="AKU389" s="189"/>
      <c r="AKV389" s="189"/>
      <c r="AKW389" s="189"/>
      <c r="AKX389" s="189"/>
      <c r="AKY389" s="189"/>
      <c r="AKZ389" s="189"/>
      <c r="ALA389" s="189"/>
      <c r="ALB389" s="189"/>
      <c r="ALC389" s="189"/>
      <c r="ALD389" s="189"/>
      <c r="ALE389" s="189"/>
      <c r="ALF389" s="189"/>
      <c r="ALG389" s="189"/>
      <c r="ALH389" s="189"/>
      <c r="ALI389" s="189"/>
      <c r="ALJ389" s="189"/>
      <c r="ALK389" s="189"/>
      <c r="ALL389" s="189"/>
      <c r="ALM389" s="189"/>
      <c r="ALN389" s="189"/>
      <c r="ALO389" s="189"/>
      <c r="ALP389" s="189"/>
      <c r="ALQ389" s="189"/>
      <c r="ALR389" s="189"/>
      <c r="ALS389" s="189"/>
      <c r="ALT389" s="189"/>
      <c r="ALU389" s="189"/>
      <c r="ALV389" s="189"/>
      <c r="ALW389" s="189"/>
      <c r="ALX389" s="189"/>
      <c r="ALY389" s="189"/>
      <c r="ALZ389" s="189"/>
      <c r="AMA389" s="189"/>
      <c r="AMB389" s="189"/>
      <c r="AMC389" s="189"/>
      <c r="AMD389" s="189"/>
      <c r="AME389" s="189"/>
      <c r="AMF389" s="189"/>
      <c r="AMG389" s="189"/>
      <c r="AMH389" s="189"/>
      <c r="AMI389" s="189"/>
      <c r="AMJ389" s="189"/>
    </row>
    <row r="390" s="226" customFormat="true" ht="24" hidden="false" customHeight="false" outlineLevel="0" collapsed="false">
      <c r="A390" s="184"/>
      <c r="B390" s="191"/>
      <c r="C390" s="183"/>
      <c r="D390" s="183"/>
      <c r="E390" s="227"/>
      <c r="F390" s="184" t="s">
        <v>1738</v>
      </c>
      <c r="G390" s="186" t="s">
        <v>1285</v>
      </c>
      <c r="H390" s="184" t="s">
        <v>1262</v>
      </c>
      <c r="I390" s="186" t="s">
        <v>1739</v>
      </c>
      <c r="J390" s="183" t="s">
        <v>208</v>
      </c>
      <c r="K390" s="187" t="s">
        <v>1287</v>
      </c>
      <c r="L390" s="186" t="str">
        <f aca="false">VLOOKUP(K390,CódigosRetorno!$A$2:$B$1795,2,FALSE())</f>
        <v>El dato ingresado como atributo @listName es incorrecto.</v>
      </c>
      <c r="M390" s="184" t="s">
        <v>8</v>
      </c>
      <c r="N390" s="188"/>
      <c r="O390" s="189"/>
      <c r="P390" s="189"/>
      <c r="Q390" s="189"/>
      <c r="R390" s="189"/>
      <c r="S390" s="189"/>
      <c r="T390" s="189"/>
      <c r="U390" s="189"/>
      <c r="V390" s="189"/>
      <c r="W390" s="189"/>
      <c r="X390" s="189"/>
      <c r="Y390" s="189"/>
      <c r="Z390" s="189"/>
      <c r="AA390" s="189"/>
      <c r="AB390" s="189"/>
      <c r="AC390" s="189"/>
      <c r="AD390" s="189"/>
      <c r="AE390" s="189"/>
      <c r="AF390" s="189"/>
      <c r="AG390" s="189"/>
      <c r="AH390" s="189"/>
      <c r="AI390" s="189"/>
      <c r="AJ390" s="189"/>
      <c r="AK390" s="189"/>
      <c r="AL390" s="189"/>
      <c r="AM390" s="189"/>
      <c r="AN390" s="189"/>
      <c r="AO390" s="189"/>
      <c r="AP390" s="189"/>
      <c r="AQ390" s="189"/>
      <c r="AR390" s="189"/>
      <c r="AS390" s="189"/>
      <c r="AT390" s="189"/>
      <c r="AU390" s="189"/>
      <c r="AV390" s="189"/>
      <c r="AW390" s="189"/>
      <c r="AX390" s="189"/>
      <c r="AY390" s="189"/>
      <c r="AZ390" s="189"/>
      <c r="BA390" s="189"/>
      <c r="BB390" s="189"/>
      <c r="BC390" s="189"/>
      <c r="BD390" s="189"/>
      <c r="BE390" s="189"/>
      <c r="BF390" s="189"/>
      <c r="BG390" s="189"/>
      <c r="BH390" s="189"/>
      <c r="BI390" s="189"/>
      <c r="BJ390" s="189"/>
      <c r="BK390" s="189"/>
      <c r="BL390" s="189"/>
      <c r="BM390" s="189"/>
      <c r="BN390" s="189"/>
      <c r="BO390" s="189"/>
      <c r="BP390" s="189"/>
      <c r="BQ390" s="189"/>
      <c r="BR390" s="189"/>
      <c r="BS390" s="189"/>
      <c r="BT390" s="189"/>
      <c r="BU390" s="189"/>
      <c r="BV390" s="189"/>
      <c r="BW390" s="189"/>
      <c r="BX390" s="189"/>
      <c r="BY390" s="189"/>
      <c r="BZ390" s="189"/>
      <c r="CA390" s="189"/>
      <c r="CB390" s="189"/>
      <c r="CC390" s="189"/>
      <c r="CD390" s="189"/>
      <c r="CE390" s="189"/>
      <c r="CF390" s="189"/>
      <c r="CG390" s="189"/>
      <c r="CH390" s="189"/>
      <c r="CI390" s="189"/>
      <c r="CJ390" s="189"/>
      <c r="CK390" s="189"/>
      <c r="CL390" s="189"/>
      <c r="CM390" s="189"/>
      <c r="CN390" s="189"/>
      <c r="CO390" s="189"/>
      <c r="CP390" s="189"/>
      <c r="CQ390" s="189"/>
      <c r="CR390" s="189"/>
      <c r="CS390" s="189"/>
      <c r="CT390" s="189"/>
      <c r="CU390" s="189"/>
      <c r="CV390" s="189"/>
      <c r="CW390" s="189"/>
      <c r="CX390" s="189"/>
      <c r="CY390" s="189"/>
      <c r="CZ390" s="189"/>
      <c r="DA390" s="189"/>
      <c r="DB390" s="189"/>
      <c r="DC390" s="189"/>
      <c r="DD390" s="189"/>
      <c r="DE390" s="189"/>
      <c r="DF390" s="189"/>
      <c r="DG390" s="189"/>
      <c r="DH390" s="189"/>
      <c r="DI390" s="189"/>
      <c r="DJ390" s="189"/>
      <c r="DK390" s="189"/>
      <c r="DL390" s="189"/>
      <c r="DM390" s="189"/>
      <c r="DN390" s="189"/>
      <c r="DO390" s="189"/>
      <c r="DP390" s="189"/>
      <c r="DQ390" s="189"/>
      <c r="DR390" s="189"/>
      <c r="DS390" s="189"/>
      <c r="DT390" s="189"/>
      <c r="DU390" s="189"/>
      <c r="DV390" s="189"/>
      <c r="DW390" s="189"/>
      <c r="DX390" s="189"/>
      <c r="DY390" s="189"/>
      <c r="DZ390" s="189"/>
      <c r="EA390" s="189"/>
      <c r="EB390" s="189"/>
      <c r="EC390" s="189"/>
      <c r="ED390" s="189"/>
      <c r="EE390" s="189"/>
      <c r="EF390" s="189"/>
      <c r="EG390" s="189"/>
      <c r="EH390" s="189"/>
      <c r="EI390" s="189"/>
      <c r="EJ390" s="189"/>
      <c r="EK390" s="189"/>
      <c r="EL390" s="189"/>
      <c r="EM390" s="189"/>
      <c r="EN390" s="189"/>
      <c r="EO390" s="189"/>
      <c r="EP390" s="189"/>
      <c r="EQ390" s="189"/>
      <c r="ER390" s="189"/>
      <c r="ES390" s="189"/>
      <c r="ET390" s="189"/>
      <c r="EU390" s="189"/>
      <c r="EV390" s="189"/>
      <c r="EW390" s="189"/>
      <c r="EX390" s="189"/>
      <c r="EY390" s="189"/>
      <c r="EZ390" s="189"/>
      <c r="FA390" s="189"/>
      <c r="FB390" s="189"/>
      <c r="FC390" s="189"/>
      <c r="FD390" s="189"/>
      <c r="FE390" s="189"/>
      <c r="FF390" s="189"/>
      <c r="FG390" s="189"/>
      <c r="FH390" s="189"/>
      <c r="FI390" s="189"/>
      <c r="FJ390" s="189"/>
      <c r="FK390" s="189"/>
      <c r="FL390" s="189"/>
      <c r="FM390" s="189"/>
      <c r="FN390" s="189"/>
      <c r="FO390" s="189"/>
      <c r="FP390" s="189"/>
      <c r="FQ390" s="189"/>
      <c r="FR390" s="189"/>
      <c r="FS390" s="189"/>
      <c r="FT390" s="189"/>
      <c r="FU390" s="189"/>
      <c r="FV390" s="189"/>
      <c r="FW390" s="189"/>
      <c r="FX390" s="189"/>
      <c r="FY390" s="189"/>
      <c r="FZ390" s="189"/>
      <c r="GA390" s="189"/>
      <c r="GB390" s="189"/>
      <c r="GC390" s="189"/>
      <c r="GD390" s="189"/>
      <c r="GE390" s="189"/>
      <c r="GF390" s="189"/>
      <c r="GG390" s="189"/>
      <c r="GH390" s="189"/>
      <c r="GI390" s="189"/>
      <c r="GJ390" s="189"/>
      <c r="GK390" s="189"/>
      <c r="GL390" s="189"/>
      <c r="GM390" s="189"/>
      <c r="GN390" s="189"/>
      <c r="GO390" s="189"/>
      <c r="GP390" s="189"/>
      <c r="GQ390" s="189"/>
      <c r="GR390" s="189"/>
      <c r="GS390" s="189"/>
      <c r="GT390" s="189"/>
      <c r="GU390" s="189"/>
      <c r="GV390" s="189"/>
      <c r="GW390" s="189"/>
      <c r="GX390" s="189"/>
      <c r="GY390" s="189"/>
      <c r="GZ390" s="189"/>
      <c r="HA390" s="189"/>
      <c r="HB390" s="189"/>
      <c r="HC390" s="189"/>
      <c r="HD390" s="189"/>
      <c r="HE390" s="189"/>
      <c r="HF390" s="189"/>
      <c r="HG390" s="189"/>
      <c r="HH390" s="189"/>
      <c r="HI390" s="189"/>
      <c r="HJ390" s="189"/>
      <c r="HK390" s="189"/>
      <c r="HL390" s="189"/>
      <c r="HM390" s="189"/>
      <c r="HN390" s="189"/>
      <c r="HO390" s="189"/>
      <c r="HP390" s="189"/>
      <c r="HQ390" s="189"/>
      <c r="HR390" s="189"/>
      <c r="HS390" s="189"/>
      <c r="HT390" s="189"/>
      <c r="HU390" s="189"/>
      <c r="HV390" s="189"/>
      <c r="HW390" s="189"/>
      <c r="HX390" s="189"/>
      <c r="HY390" s="189"/>
      <c r="HZ390" s="189"/>
      <c r="IA390" s="189"/>
      <c r="IB390" s="189"/>
      <c r="IC390" s="189"/>
      <c r="ID390" s="189"/>
      <c r="IE390" s="189"/>
      <c r="IF390" s="189"/>
      <c r="IG390" s="189"/>
      <c r="IH390" s="189"/>
      <c r="II390" s="189"/>
      <c r="IJ390" s="189"/>
      <c r="IK390" s="189"/>
      <c r="IL390" s="189"/>
      <c r="IM390" s="189"/>
      <c r="IN390" s="189"/>
      <c r="IO390" s="189"/>
      <c r="IP390" s="189"/>
      <c r="IQ390" s="189"/>
      <c r="IR390" s="189"/>
      <c r="IS390" s="189"/>
      <c r="IT390" s="189"/>
      <c r="IU390" s="189"/>
      <c r="IV390" s="189"/>
      <c r="IW390" s="189"/>
      <c r="IX390" s="189"/>
      <c r="IY390" s="189"/>
      <c r="IZ390" s="189"/>
      <c r="JA390" s="189"/>
      <c r="JB390" s="189"/>
      <c r="JC390" s="189"/>
      <c r="JD390" s="189"/>
      <c r="JE390" s="189"/>
      <c r="JF390" s="189"/>
      <c r="JG390" s="189"/>
      <c r="JH390" s="189"/>
      <c r="JI390" s="189"/>
      <c r="JJ390" s="189"/>
      <c r="JK390" s="189"/>
      <c r="JL390" s="189"/>
      <c r="JM390" s="189"/>
      <c r="JN390" s="189"/>
      <c r="JO390" s="189"/>
      <c r="JP390" s="189"/>
      <c r="JQ390" s="189"/>
      <c r="JR390" s="189"/>
      <c r="JS390" s="189"/>
      <c r="JT390" s="189"/>
      <c r="JU390" s="189"/>
      <c r="JV390" s="189"/>
      <c r="JW390" s="189"/>
      <c r="JX390" s="189"/>
      <c r="JY390" s="189"/>
      <c r="JZ390" s="189"/>
      <c r="KA390" s="189"/>
      <c r="KB390" s="189"/>
      <c r="KC390" s="189"/>
      <c r="KD390" s="189"/>
      <c r="KE390" s="189"/>
      <c r="KF390" s="189"/>
      <c r="KG390" s="189"/>
      <c r="KH390" s="189"/>
      <c r="KI390" s="189"/>
      <c r="KJ390" s="189"/>
      <c r="KK390" s="189"/>
      <c r="KL390" s="189"/>
      <c r="KM390" s="189"/>
      <c r="KN390" s="189"/>
      <c r="KO390" s="189"/>
      <c r="KP390" s="189"/>
      <c r="KQ390" s="189"/>
      <c r="KR390" s="189"/>
      <c r="KS390" s="189"/>
      <c r="KT390" s="189"/>
      <c r="KU390" s="189"/>
      <c r="KV390" s="189"/>
      <c r="KW390" s="189"/>
      <c r="KX390" s="189"/>
      <c r="KY390" s="189"/>
      <c r="KZ390" s="189"/>
      <c r="LA390" s="189"/>
      <c r="LB390" s="189"/>
      <c r="LC390" s="189"/>
      <c r="LD390" s="189"/>
      <c r="LE390" s="189"/>
      <c r="LF390" s="189"/>
      <c r="LG390" s="189"/>
      <c r="LH390" s="189"/>
      <c r="LI390" s="189"/>
      <c r="LJ390" s="189"/>
      <c r="LK390" s="189"/>
      <c r="LL390" s="189"/>
      <c r="LM390" s="189"/>
      <c r="LN390" s="189"/>
      <c r="LO390" s="189"/>
      <c r="LP390" s="189"/>
      <c r="LQ390" s="189"/>
      <c r="LR390" s="189"/>
      <c r="LS390" s="189"/>
      <c r="LT390" s="189"/>
      <c r="LU390" s="189"/>
      <c r="LV390" s="189"/>
      <c r="LW390" s="189"/>
      <c r="LX390" s="189"/>
      <c r="LY390" s="189"/>
      <c r="LZ390" s="189"/>
      <c r="MA390" s="189"/>
      <c r="MB390" s="189"/>
      <c r="MC390" s="189"/>
      <c r="MD390" s="189"/>
      <c r="ME390" s="189"/>
      <c r="MF390" s="189"/>
      <c r="MG390" s="189"/>
      <c r="MH390" s="189"/>
      <c r="MI390" s="189"/>
      <c r="MJ390" s="189"/>
      <c r="MK390" s="189"/>
      <c r="ML390" s="189"/>
      <c r="MM390" s="189"/>
      <c r="MN390" s="189"/>
      <c r="MO390" s="189"/>
      <c r="MP390" s="189"/>
      <c r="MQ390" s="189"/>
      <c r="MR390" s="189"/>
      <c r="MS390" s="189"/>
      <c r="MT390" s="189"/>
      <c r="MU390" s="189"/>
      <c r="MV390" s="189"/>
      <c r="MW390" s="189"/>
      <c r="MX390" s="189"/>
      <c r="MY390" s="189"/>
      <c r="MZ390" s="189"/>
      <c r="NA390" s="189"/>
      <c r="NB390" s="189"/>
      <c r="NC390" s="189"/>
      <c r="ND390" s="189"/>
      <c r="NE390" s="189"/>
      <c r="NF390" s="189"/>
      <c r="NG390" s="189"/>
      <c r="NH390" s="189"/>
      <c r="NI390" s="189"/>
      <c r="NJ390" s="189"/>
      <c r="NK390" s="189"/>
      <c r="NL390" s="189"/>
      <c r="NM390" s="189"/>
      <c r="NN390" s="189"/>
      <c r="NO390" s="189"/>
      <c r="NP390" s="189"/>
      <c r="NQ390" s="189"/>
      <c r="NR390" s="189"/>
      <c r="NS390" s="189"/>
      <c r="NT390" s="189"/>
      <c r="NU390" s="189"/>
      <c r="NV390" s="189"/>
      <c r="NW390" s="189"/>
      <c r="NX390" s="189"/>
      <c r="NY390" s="189"/>
      <c r="NZ390" s="189"/>
      <c r="OA390" s="189"/>
      <c r="OB390" s="189"/>
      <c r="OC390" s="189"/>
      <c r="OD390" s="189"/>
      <c r="OE390" s="189"/>
      <c r="OF390" s="189"/>
      <c r="OG390" s="189"/>
      <c r="OH390" s="189"/>
      <c r="OI390" s="189"/>
      <c r="OJ390" s="189"/>
      <c r="OK390" s="189"/>
      <c r="OL390" s="189"/>
      <c r="OM390" s="189"/>
      <c r="ON390" s="189"/>
      <c r="OO390" s="189"/>
      <c r="OP390" s="189"/>
      <c r="OQ390" s="189"/>
      <c r="OR390" s="189"/>
      <c r="OS390" s="189"/>
      <c r="OT390" s="189"/>
      <c r="OU390" s="189"/>
      <c r="OV390" s="189"/>
      <c r="OW390" s="189"/>
      <c r="OX390" s="189"/>
      <c r="OY390" s="189"/>
      <c r="OZ390" s="189"/>
      <c r="PA390" s="189"/>
      <c r="PB390" s="189"/>
      <c r="PC390" s="189"/>
      <c r="PD390" s="189"/>
      <c r="PE390" s="189"/>
      <c r="PF390" s="189"/>
      <c r="PG390" s="189"/>
      <c r="PH390" s="189"/>
      <c r="PI390" s="189"/>
      <c r="PJ390" s="189"/>
      <c r="PK390" s="189"/>
      <c r="PL390" s="189"/>
      <c r="PM390" s="189"/>
      <c r="PN390" s="189"/>
      <c r="PO390" s="189"/>
      <c r="PP390" s="189"/>
      <c r="PQ390" s="189"/>
      <c r="PR390" s="189"/>
      <c r="PS390" s="189"/>
      <c r="PT390" s="189"/>
      <c r="PU390" s="189"/>
      <c r="PV390" s="189"/>
      <c r="PW390" s="189"/>
      <c r="PX390" s="189"/>
      <c r="PY390" s="189"/>
      <c r="PZ390" s="189"/>
      <c r="QA390" s="189"/>
      <c r="QB390" s="189"/>
      <c r="QC390" s="189"/>
      <c r="QD390" s="189"/>
      <c r="QE390" s="189"/>
      <c r="QF390" s="189"/>
      <c r="QG390" s="189"/>
      <c r="QH390" s="189"/>
      <c r="QI390" s="189"/>
      <c r="QJ390" s="189"/>
      <c r="QK390" s="189"/>
      <c r="QL390" s="189"/>
      <c r="QM390" s="189"/>
      <c r="QN390" s="189"/>
      <c r="QO390" s="189"/>
      <c r="QP390" s="189"/>
      <c r="QQ390" s="189"/>
      <c r="QR390" s="189"/>
      <c r="QS390" s="189"/>
      <c r="QT390" s="189"/>
      <c r="QU390" s="189"/>
      <c r="QV390" s="189"/>
      <c r="QW390" s="189"/>
      <c r="QX390" s="189"/>
      <c r="QY390" s="189"/>
      <c r="QZ390" s="189"/>
      <c r="RA390" s="189"/>
      <c r="RB390" s="189"/>
      <c r="RC390" s="189"/>
      <c r="RD390" s="189"/>
      <c r="RE390" s="189"/>
      <c r="RF390" s="189"/>
      <c r="RG390" s="189"/>
      <c r="RH390" s="189"/>
      <c r="RI390" s="189"/>
      <c r="RJ390" s="189"/>
      <c r="RK390" s="189"/>
      <c r="RL390" s="189"/>
      <c r="RM390" s="189"/>
      <c r="RN390" s="189"/>
      <c r="RO390" s="189"/>
      <c r="RP390" s="189"/>
      <c r="RQ390" s="189"/>
      <c r="RR390" s="189"/>
      <c r="RS390" s="189"/>
      <c r="RT390" s="189"/>
      <c r="RU390" s="189"/>
      <c r="RV390" s="189"/>
      <c r="RW390" s="189"/>
      <c r="RX390" s="189"/>
      <c r="RY390" s="189"/>
      <c r="RZ390" s="189"/>
      <c r="SA390" s="189"/>
      <c r="SB390" s="189"/>
      <c r="SC390" s="189"/>
      <c r="SD390" s="189"/>
      <c r="SE390" s="189"/>
      <c r="SF390" s="189"/>
      <c r="SG390" s="189"/>
      <c r="SH390" s="189"/>
      <c r="SI390" s="189"/>
      <c r="SJ390" s="189"/>
      <c r="SK390" s="189"/>
      <c r="SL390" s="189"/>
      <c r="SM390" s="189"/>
      <c r="SN390" s="189"/>
      <c r="SO390" s="189"/>
      <c r="SP390" s="189"/>
      <c r="SQ390" s="189"/>
      <c r="SR390" s="189"/>
      <c r="SS390" s="189"/>
      <c r="ST390" s="189"/>
      <c r="SU390" s="189"/>
      <c r="SV390" s="189"/>
      <c r="SW390" s="189"/>
      <c r="SX390" s="189"/>
      <c r="SY390" s="189"/>
      <c r="SZ390" s="189"/>
      <c r="TA390" s="189"/>
      <c r="TB390" s="189"/>
      <c r="TC390" s="189"/>
      <c r="TD390" s="189"/>
      <c r="TE390" s="189"/>
      <c r="TF390" s="189"/>
      <c r="TG390" s="189"/>
      <c r="TH390" s="189"/>
      <c r="TI390" s="189"/>
      <c r="TJ390" s="189"/>
      <c r="TK390" s="189"/>
      <c r="TL390" s="189"/>
      <c r="TM390" s="189"/>
      <c r="TN390" s="189"/>
      <c r="TO390" s="189"/>
      <c r="TP390" s="189"/>
      <c r="TQ390" s="189"/>
      <c r="TR390" s="189"/>
      <c r="TS390" s="189"/>
      <c r="TT390" s="189"/>
      <c r="TU390" s="189"/>
      <c r="TV390" s="189"/>
      <c r="TW390" s="189"/>
      <c r="TX390" s="189"/>
      <c r="TY390" s="189"/>
      <c r="TZ390" s="189"/>
      <c r="UA390" s="189"/>
      <c r="UB390" s="189"/>
      <c r="UC390" s="189"/>
      <c r="UD390" s="189"/>
      <c r="UE390" s="189"/>
      <c r="UF390" s="189"/>
      <c r="UG390" s="189"/>
      <c r="UH390" s="189"/>
      <c r="UI390" s="189"/>
      <c r="UJ390" s="189"/>
      <c r="UK390" s="189"/>
      <c r="UL390" s="189"/>
      <c r="UM390" s="189"/>
      <c r="UN390" s="189"/>
      <c r="UO390" s="189"/>
      <c r="UP390" s="189"/>
      <c r="UQ390" s="189"/>
      <c r="UR390" s="189"/>
      <c r="US390" s="189"/>
      <c r="UT390" s="189"/>
      <c r="UU390" s="189"/>
      <c r="UV390" s="189"/>
      <c r="UW390" s="189"/>
      <c r="UX390" s="189"/>
      <c r="UY390" s="189"/>
      <c r="UZ390" s="189"/>
      <c r="VA390" s="189"/>
      <c r="VB390" s="189"/>
      <c r="VC390" s="189"/>
      <c r="VD390" s="189"/>
      <c r="VE390" s="189"/>
      <c r="VF390" s="189"/>
      <c r="VG390" s="189"/>
      <c r="VH390" s="189"/>
      <c r="VI390" s="189"/>
      <c r="VJ390" s="189"/>
      <c r="VK390" s="189"/>
      <c r="VL390" s="189"/>
      <c r="VM390" s="189"/>
      <c r="VN390" s="189"/>
      <c r="VO390" s="189"/>
      <c r="VP390" s="189"/>
      <c r="VQ390" s="189"/>
      <c r="VR390" s="189"/>
      <c r="VS390" s="189"/>
      <c r="VT390" s="189"/>
      <c r="VU390" s="189"/>
      <c r="VV390" s="189"/>
      <c r="VW390" s="189"/>
      <c r="VX390" s="189"/>
      <c r="VY390" s="189"/>
      <c r="VZ390" s="189"/>
      <c r="WA390" s="189"/>
      <c r="WB390" s="189"/>
      <c r="WC390" s="189"/>
      <c r="WD390" s="189"/>
      <c r="WE390" s="189"/>
      <c r="WF390" s="189"/>
      <c r="WG390" s="189"/>
      <c r="WH390" s="189"/>
      <c r="WI390" s="189"/>
      <c r="WJ390" s="189"/>
      <c r="WK390" s="189"/>
      <c r="WL390" s="189"/>
      <c r="WM390" s="189"/>
      <c r="WN390" s="189"/>
      <c r="WO390" s="189"/>
      <c r="WP390" s="189"/>
      <c r="WQ390" s="189"/>
      <c r="WR390" s="189"/>
      <c r="WS390" s="189"/>
      <c r="WT390" s="189"/>
      <c r="WU390" s="189"/>
      <c r="WV390" s="189"/>
      <c r="WW390" s="189"/>
      <c r="WX390" s="189"/>
      <c r="WY390" s="189"/>
      <c r="WZ390" s="189"/>
      <c r="XA390" s="189"/>
      <c r="XB390" s="189"/>
      <c r="XC390" s="189"/>
      <c r="XD390" s="189"/>
      <c r="XE390" s="189"/>
      <c r="XF390" s="189"/>
      <c r="XG390" s="189"/>
      <c r="XH390" s="189"/>
      <c r="XI390" s="189"/>
      <c r="XJ390" s="189"/>
      <c r="XK390" s="189"/>
      <c r="XL390" s="189"/>
      <c r="XM390" s="189"/>
      <c r="XN390" s="189"/>
      <c r="XO390" s="189"/>
      <c r="XP390" s="189"/>
      <c r="XQ390" s="189"/>
      <c r="XR390" s="189"/>
      <c r="XS390" s="189"/>
      <c r="XT390" s="189"/>
      <c r="XU390" s="189"/>
      <c r="XV390" s="189"/>
      <c r="XW390" s="189"/>
      <c r="XX390" s="189"/>
      <c r="XY390" s="189"/>
      <c r="XZ390" s="189"/>
      <c r="YA390" s="189"/>
      <c r="YB390" s="189"/>
      <c r="YC390" s="189"/>
      <c r="YD390" s="189"/>
      <c r="YE390" s="189"/>
      <c r="YF390" s="189"/>
      <c r="YG390" s="189"/>
      <c r="YH390" s="189"/>
      <c r="YI390" s="189"/>
      <c r="YJ390" s="189"/>
      <c r="YK390" s="189"/>
      <c r="YL390" s="189"/>
      <c r="YM390" s="189"/>
      <c r="YN390" s="189"/>
      <c r="YO390" s="189"/>
      <c r="YP390" s="189"/>
      <c r="YQ390" s="189"/>
      <c r="YR390" s="189"/>
      <c r="YS390" s="189"/>
      <c r="YT390" s="189"/>
      <c r="YU390" s="189"/>
      <c r="YV390" s="189"/>
      <c r="YW390" s="189"/>
      <c r="YX390" s="189"/>
      <c r="YY390" s="189"/>
      <c r="YZ390" s="189"/>
      <c r="ZA390" s="189"/>
      <c r="ZB390" s="189"/>
      <c r="ZC390" s="189"/>
      <c r="ZD390" s="189"/>
      <c r="ZE390" s="189"/>
      <c r="ZF390" s="189"/>
      <c r="ZG390" s="189"/>
      <c r="ZH390" s="189"/>
      <c r="ZI390" s="189"/>
      <c r="ZJ390" s="189"/>
      <c r="ZK390" s="189"/>
      <c r="ZL390" s="189"/>
      <c r="ZM390" s="189"/>
      <c r="ZN390" s="189"/>
      <c r="ZO390" s="189"/>
      <c r="ZP390" s="189"/>
      <c r="ZQ390" s="189"/>
      <c r="ZR390" s="189"/>
      <c r="ZS390" s="189"/>
      <c r="ZT390" s="189"/>
      <c r="ZU390" s="189"/>
      <c r="ZV390" s="189"/>
      <c r="ZW390" s="189"/>
      <c r="ZX390" s="189"/>
      <c r="ZY390" s="189"/>
      <c r="ZZ390" s="189"/>
      <c r="AAA390" s="189"/>
      <c r="AAB390" s="189"/>
      <c r="AAC390" s="189"/>
      <c r="AAD390" s="189"/>
      <c r="AAE390" s="189"/>
      <c r="AAF390" s="189"/>
      <c r="AAG390" s="189"/>
      <c r="AAH390" s="189"/>
      <c r="AAI390" s="189"/>
      <c r="AAJ390" s="189"/>
      <c r="AAK390" s="189"/>
      <c r="AAL390" s="189"/>
      <c r="AAM390" s="189"/>
      <c r="AAN390" s="189"/>
      <c r="AAO390" s="189"/>
      <c r="AAP390" s="189"/>
      <c r="AAQ390" s="189"/>
      <c r="AAR390" s="189"/>
      <c r="AAS390" s="189"/>
      <c r="AAT390" s="189"/>
      <c r="AAU390" s="189"/>
      <c r="AAV390" s="189"/>
      <c r="AAW390" s="189"/>
      <c r="AAX390" s="189"/>
      <c r="AAY390" s="189"/>
      <c r="AAZ390" s="189"/>
      <c r="ABA390" s="189"/>
      <c r="ABB390" s="189"/>
      <c r="ABC390" s="189"/>
      <c r="ABD390" s="189"/>
      <c r="ABE390" s="189"/>
      <c r="ABF390" s="189"/>
      <c r="ABG390" s="189"/>
      <c r="ABH390" s="189"/>
      <c r="ABI390" s="189"/>
      <c r="ABJ390" s="189"/>
      <c r="ABK390" s="189"/>
      <c r="ABL390" s="189"/>
      <c r="ABM390" s="189"/>
      <c r="ABN390" s="189"/>
      <c r="ABO390" s="189"/>
      <c r="ABP390" s="189"/>
      <c r="ABQ390" s="189"/>
      <c r="ABR390" s="189"/>
      <c r="ABS390" s="189"/>
      <c r="ABT390" s="189"/>
      <c r="ABU390" s="189"/>
      <c r="ABV390" s="189"/>
      <c r="ABW390" s="189"/>
      <c r="ABX390" s="189"/>
      <c r="ABY390" s="189"/>
      <c r="ABZ390" s="189"/>
      <c r="ACA390" s="189"/>
      <c r="ACB390" s="189"/>
      <c r="ACC390" s="189"/>
      <c r="ACD390" s="189"/>
      <c r="ACE390" s="189"/>
      <c r="ACF390" s="189"/>
      <c r="ACG390" s="189"/>
      <c r="ACH390" s="189"/>
      <c r="ACI390" s="189"/>
      <c r="ACJ390" s="189"/>
      <c r="ACK390" s="189"/>
      <c r="ACL390" s="189"/>
      <c r="ACM390" s="189"/>
      <c r="ACN390" s="189"/>
      <c r="ACO390" s="189"/>
      <c r="ACP390" s="189"/>
      <c r="ACQ390" s="189"/>
      <c r="ACR390" s="189"/>
      <c r="ACS390" s="189"/>
      <c r="ACT390" s="189"/>
      <c r="ACU390" s="189"/>
      <c r="ACV390" s="189"/>
      <c r="ACW390" s="189"/>
      <c r="ACX390" s="189"/>
      <c r="ACY390" s="189"/>
      <c r="ACZ390" s="189"/>
      <c r="ADA390" s="189"/>
      <c r="ADB390" s="189"/>
      <c r="ADC390" s="189"/>
      <c r="ADD390" s="189"/>
      <c r="ADE390" s="189"/>
      <c r="ADF390" s="189"/>
      <c r="ADG390" s="189"/>
      <c r="ADH390" s="189"/>
      <c r="ADI390" s="189"/>
      <c r="ADJ390" s="189"/>
      <c r="ADK390" s="189"/>
      <c r="ADL390" s="189"/>
      <c r="ADM390" s="189"/>
      <c r="ADN390" s="189"/>
      <c r="ADO390" s="189"/>
      <c r="ADP390" s="189"/>
      <c r="ADQ390" s="189"/>
      <c r="ADR390" s="189"/>
      <c r="ADS390" s="189"/>
      <c r="ADT390" s="189"/>
      <c r="ADU390" s="189"/>
      <c r="ADV390" s="189"/>
      <c r="ADW390" s="189"/>
      <c r="ADX390" s="189"/>
      <c r="ADY390" s="189"/>
      <c r="ADZ390" s="189"/>
      <c r="AEA390" s="189"/>
      <c r="AEB390" s="189"/>
      <c r="AEC390" s="189"/>
      <c r="AED390" s="189"/>
      <c r="AEE390" s="189"/>
      <c r="AEF390" s="189"/>
      <c r="AEG390" s="189"/>
      <c r="AEH390" s="189"/>
      <c r="AEI390" s="189"/>
      <c r="AEJ390" s="189"/>
      <c r="AEK390" s="189"/>
      <c r="AEL390" s="189"/>
      <c r="AEM390" s="189"/>
      <c r="AEN390" s="189"/>
      <c r="AEO390" s="189"/>
      <c r="AEP390" s="189"/>
      <c r="AEQ390" s="189"/>
      <c r="AER390" s="189"/>
      <c r="AES390" s="189"/>
      <c r="AET390" s="189"/>
      <c r="AEU390" s="189"/>
      <c r="AEV390" s="189"/>
      <c r="AEW390" s="189"/>
      <c r="AEX390" s="189"/>
      <c r="AEY390" s="189"/>
      <c r="AEZ390" s="189"/>
      <c r="AFA390" s="189"/>
      <c r="AFB390" s="189"/>
      <c r="AFC390" s="189"/>
      <c r="AFD390" s="189"/>
      <c r="AFE390" s="189"/>
      <c r="AFF390" s="189"/>
      <c r="AFG390" s="189"/>
      <c r="AFH390" s="189"/>
      <c r="AFI390" s="189"/>
      <c r="AFJ390" s="189"/>
      <c r="AFK390" s="189"/>
      <c r="AFL390" s="189"/>
      <c r="AFM390" s="189"/>
      <c r="AFN390" s="189"/>
      <c r="AFO390" s="189"/>
      <c r="AFP390" s="189"/>
      <c r="AFQ390" s="189"/>
      <c r="AFR390" s="189"/>
      <c r="AFS390" s="189"/>
      <c r="AFT390" s="189"/>
      <c r="AFU390" s="189"/>
      <c r="AFV390" s="189"/>
      <c r="AFW390" s="189"/>
      <c r="AFX390" s="189"/>
      <c r="AFY390" s="189"/>
      <c r="AFZ390" s="189"/>
      <c r="AGA390" s="189"/>
      <c r="AGB390" s="189"/>
      <c r="AGC390" s="189"/>
      <c r="AGD390" s="189"/>
      <c r="AGE390" s="189"/>
      <c r="AGF390" s="189"/>
      <c r="AGG390" s="189"/>
      <c r="AGH390" s="189"/>
      <c r="AGI390" s="189"/>
      <c r="AGJ390" s="189"/>
      <c r="AGK390" s="189"/>
      <c r="AGL390" s="189"/>
      <c r="AGM390" s="189"/>
      <c r="AGN390" s="189"/>
      <c r="AGO390" s="189"/>
      <c r="AGP390" s="189"/>
      <c r="AGQ390" s="189"/>
      <c r="AGR390" s="189"/>
      <c r="AGS390" s="189"/>
      <c r="AGT390" s="189"/>
      <c r="AGU390" s="189"/>
      <c r="AGV390" s="189"/>
      <c r="AGW390" s="189"/>
      <c r="AGX390" s="189"/>
      <c r="AGY390" s="189"/>
      <c r="AGZ390" s="189"/>
      <c r="AHA390" s="189"/>
      <c r="AHB390" s="189"/>
      <c r="AHC390" s="189"/>
      <c r="AHD390" s="189"/>
      <c r="AHE390" s="189"/>
      <c r="AHF390" s="189"/>
      <c r="AHG390" s="189"/>
      <c r="AHH390" s="189"/>
      <c r="AHI390" s="189"/>
      <c r="AHJ390" s="189"/>
      <c r="AHK390" s="189"/>
      <c r="AHL390" s="189"/>
      <c r="AHM390" s="189"/>
      <c r="AHN390" s="189"/>
      <c r="AHO390" s="189"/>
      <c r="AHP390" s="189"/>
      <c r="AHQ390" s="189"/>
      <c r="AHR390" s="189"/>
      <c r="AHS390" s="189"/>
      <c r="AHT390" s="189"/>
      <c r="AHU390" s="189"/>
      <c r="AHV390" s="189"/>
      <c r="AHW390" s="189"/>
      <c r="AHX390" s="189"/>
      <c r="AHY390" s="189"/>
      <c r="AHZ390" s="189"/>
      <c r="AIA390" s="189"/>
      <c r="AIB390" s="189"/>
      <c r="AIC390" s="189"/>
      <c r="AID390" s="189"/>
      <c r="AIE390" s="189"/>
      <c r="AIF390" s="189"/>
      <c r="AIG390" s="189"/>
      <c r="AIH390" s="189"/>
      <c r="AII390" s="189"/>
      <c r="AIJ390" s="189"/>
      <c r="AIK390" s="189"/>
      <c r="AIL390" s="189"/>
      <c r="AIM390" s="189"/>
      <c r="AIN390" s="189"/>
      <c r="AIO390" s="189"/>
      <c r="AIP390" s="189"/>
      <c r="AIQ390" s="189"/>
      <c r="AIR390" s="189"/>
      <c r="AIS390" s="189"/>
      <c r="AIT390" s="189"/>
      <c r="AIU390" s="189"/>
      <c r="AIV390" s="189"/>
      <c r="AIW390" s="189"/>
      <c r="AIX390" s="189"/>
      <c r="AIY390" s="189"/>
      <c r="AIZ390" s="189"/>
      <c r="AJA390" s="189"/>
      <c r="AJB390" s="189"/>
      <c r="AJC390" s="189"/>
      <c r="AJD390" s="189"/>
      <c r="AJE390" s="189"/>
      <c r="AJF390" s="189"/>
      <c r="AJG390" s="189"/>
      <c r="AJH390" s="189"/>
      <c r="AJI390" s="189"/>
      <c r="AJJ390" s="189"/>
      <c r="AJK390" s="189"/>
      <c r="AJL390" s="189"/>
      <c r="AJM390" s="189"/>
      <c r="AJN390" s="189"/>
      <c r="AJO390" s="189"/>
      <c r="AJP390" s="189"/>
      <c r="AJQ390" s="189"/>
      <c r="AJR390" s="189"/>
      <c r="AJS390" s="189"/>
      <c r="AJT390" s="189"/>
      <c r="AJU390" s="189"/>
      <c r="AJV390" s="189"/>
      <c r="AJW390" s="189"/>
      <c r="AJX390" s="189"/>
      <c r="AJY390" s="189"/>
      <c r="AJZ390" s="189"/>
      <c r="AKA390" s="189"/>
      <c r="AKB390" s="189"/>
      <c r="AKC390" s="189"/>
      <c r="AKD390" s="189"/>
      <c r="AKE390" s="189"/>
      <c r="AKF390" s="189"/>
      <c r="AKG390" s="189"/>
      <c r="AKH390" s="189"/>
      <c r="AKI390" s="189"/>
      <c r="AKJ390" s="189"/>
      <c r="AKK390" s="189"/>
      <c r="AKL390" s="189"/>
      <c r="AKM390" s="189"/>
      <c r="AKN390" s="189"/>
      <c r="AKO390" s="189"/>
      <c r="AKP390" s="189"/>
      <c r="AKQ390" s="189"/>
      <c r="AKR390" s="189"/>
      <c r="AKS390" s="189"/>
      <c r="AKT390" s="189"/>
      <c r="AKU390" s="189"/>
      <c r="AKV390" s="189"/>
      <c r="AKW390" s="189"/>
      <c r="AKX390" s="189"/>
      <c r="AKY390" s="189"/>
      <c r="AKZ390" s="189"/>
      <c r="ALA390" s="189"/>
      <c r="ALB390" s="189"/>
      <c r="ALC390" s="189"/>
      <c r="ALD390" s="189"/>
      <c r="ALE390" s="189"/>
      <c r="ALF390" s="189"/>
      <c r="ALG390" s="189"/>
      <c r="ALH390" s="189"/>
      <c r="ALI390" s="189"/>
      <c r="ALJ390" s="189"/>
      <c r="ALK390" s="189"/>
      <c r="ALL390" s="189"/>
      <c r="ALM390" s="189"/>
      <c r="ALN390" s="189"/>
      <c r="ALO390" s="189"/>
      <c r="ALP390" s="189"/>
      <c r="ALQ390" s="189"/>
      <c r="ALR390" s="189"/>
      <c r="ALS390" s="189"/>
      <c r="ALT390" s="189"/>
      <c r="ALU390" s="189"/>
      <c r="ALV390" s="189"/>
      <c r="ALW390" s="189"/>
      <c r="ALX390" s="189"/>
      <c r="ALY390" s="189"/>
      <c r="ALZ390" s="189"/>
      <c r="AMA390" s="189"/>
      <c r="AMB390" s="189"/>
      <c r="AMC390" s="189"/>
      <c r="AMD390" s="189"/>
      <c r="AME390" s="189"/>
      <c r="AMF390" s="189"/>
      <c r="AMG390" s="189"/>
      <c r="AMH390" s="189"/>
      <c r="AMI390" s="189"/>
      <c r="AMJ390" s="189"/>
    </row>
    <row r="391" s="226" customFormat="true" ht="48" hidden="false" customHeight="false" outlineLevel="0" collapsed="false">
      <c r="A391" s="184"/>
      <c r="B391" s="191"/>
      <c r="C391" s="183"/>
      <c r="D391" s="183"/>
      <c r="E391" s="227"/>
      <c r="F391" s="184" t="s">
        <v>1740</v>
      </c>
      <c r="G391" s="186" t="s">
        <v>1289</v>
      </c>
      <c r="H391" s="184" t="s">
        <v>1262</v>
      </c>
      <c r="I391" s="186" t="s">
        <v>1741</v>
      </c>
      <c r="J391" s="187" t="s">
        <v>208</v>
      </c>
      <c r="K391" s="185" t="s">
        <v>1291</v>
      </c>
      <c r="L391" s="186" t="str">
        <f aca="false">VLOOKUP(K391,CódigosRetorno!$A$2:$B$1795,2,FALSE())</f>
        <v>El dato ingresado como atributo @listURI es incorrecto.</v>
      </c>
      <c r="M391" s="184" t="s">
        <v>8</v>
      </c>
      <c r="N391" s="188"/>
      <c r="O391" s="189"/>
      <c r="P391" s="189"/>
      <c r="Q391" s="189"/>
      <c r="R391" s="189"/>
      <c r="S391" s="189"/>
      <c r="T391" s="189"/>
      <c r="U391" s="189"/>
      <c r="V391" s="189"/>
      <c r="W391" s="189"/>
      <c r="X391" s="189"/>
      <c r="Y391" s="189"/>
      <c r="Z391" s="189"/>
      <c r="AA391" s="189"/>
      <c r="AB391" s="189"/>
      <c r="AC391" s="189"/>
      <c r="AD391" s="189"/>
      <c r="AE391" s="189"/>
      <c r="AF391" s="189"/>
      <c r="AG391" s="189"/>
      <c r="AH391" s="189"/>
      <c r="AI391" s="189"/>
      <c r="AJ391" s="189"/>
      <c r="AK391" s="189"/>
      <c r="AL391" s="189"/>
      <c r="AM391" s="189"/>
      <c r="AN391" s="189"/>
      <c r="AO391" s="189"/>
      <c r="AP391" s="189"/>
      <c r="AQ391" s="189"/>
      <c r="AR391" s="189"/>
      <c r="AS391" s="189"/>
      <c r="AT391" s="189"/>
      <c r="AU391" s="189"/>
      <c r="AV391" s="189"/>
      <c r="AW391" s="189"/>
      <c r="AX391" s="189"/>
      <c r="AY391" s="189"/>
      <c r="AZ391" s="189"/>
      <c r="BA391" s="189"/>
      <c r="BB391" s="189"/>
      <c r="BC391" s="189"/>
      <c r="BD391" s="189"/>
      <c r="BE391" s="189"/>
      <c r="BF391" s="189"/>
      <c r="BG391" s="189"/>
      <c r="BH391" s="189"/>
      <c r="BI391" s="189"/>
      <c r="BJ391" s="189"/>
      <c r="BK391" s="189"/>
      <c r="BL391" s="189"/>
      <c r="BM391" s="189"/>
      <c r="BN391" s="189"/>
      <c r="BO391" s="189"/>
      <c r="BP391" s="189"/>
      <c r="BQ391" s="189"/>
      <c r="BR391" s="189"/>
      <c r="BS391" s="189"/>
      <c r="BT391" s="189"/>
      <c r="BU391" s="189"/>
      <c r="BV391" s="189"/>
      <c r="BW391" s="189"/>
      <c r="BX391" s="189"/>
      <c r="BY391" s="189"/>
      <c r="BZ391" s="189"/>
      <c r="CA391" s="189"/>
      <c r="CB391" s="189"/>
      <c r="CC391" s="189"/>
      <c r="CD391" s="189"/>
      <c r="CE391" s="189"/>
      <c r="CF391" s="189"/>
      <c r="CG391" s="189"/>
      <c r="CH391" s="189"/>
      <c r="CI391" s="189"/>
      <c r="CJ391" s="189"/>
      <c r="CK391" s="189"/>
      <c r="CL391" s="189"/>
      <c r="CM391" s="189"/>
      <c r="CN391" s="189"/>
      <c r="CO391" s="189"/>
      <c r="CP391" s="189"/>
      <c r="CQ391" s="189"/>
      <c r="CR391" s="189"/>
      <c r="CS391" s="189"/>
      <c r="CT391" s="189"/>
      <c r="CU391" s="189"/>
      <c r="CV391" s="189"/>
      <c r="CW391" s="189"/>
      <c r="CX391" s="189"/>
      <c r="CY391" s="189"/>
      <c r="CZ391" s="189"/>
      <c r="DA391" s="189"/>
      <c r="DB391" s="189"/>
      <c r="DC391" s="189"/>
      <c r="DD391" s="189"/>
      <c r="DE391" s="189"/>
      <c r="DF391" s="189"/>
      <c r="DG391" s="189"/>
      <c r="DH391" s="189"/>
      <c r="DI391" s="189"/>
      <c r="DJ391" s="189"/>
      <c r="DK391" s="189"/>
      <c r="DL391" s="189"/>
      <c r="DM391" s="189"/>
      <c r="DN391" s="189"/>
      <c r="DO391" s="189"/>
      <c r="DP391" s="189"/>
      <c r="DQ391" s="189"/>
      <c r="DR391" s="189"/>
      <c r="DS391" s="189"/>
      <c r="DT391" s="189"/>
      <c r="DU391" s="189"/>
      <c r="DV391" s="189"/>
      <c r="DW391" s="189"/>
      <c r="DX391" s="189"/>
      <c r="DY391" s="189"/>
      <c r="DZ391" s="189"/>
      <c r="EA391" s="189"/>
      <c r="EB391" s="189"/>
      <c r="EC391" s="189"/>
      <c r="ED391" s="189"/>
      <c r="EE391" s="189"/>
      <c r="EF391" s="189"/>
      <c r="EG391" s="189"/>
      <c r="EH391" s="189"/>
      <c r="EI391" s="189"/>
      <c r="EJ391" s="189"/>
      <c r="EK391" s="189"/>
      <c r="EL391" s="189"/>
      <c r="EM391" s="189"/>
      <c r="EN391" s="189"/>
      <c r="EO391" s="189"/>
      <c r="EP391" s="189"/>
      <c r="EQ391" s="189"/>
      <c r="ER391" s="189"/>
      <c r="ES391" s="189"/>
      <c r="ET391" s="189"/>
      <c r="EU391" s="189"/>
      <c r="EV391" s="189"/>
      <c r="EW391" s="189"/>
      <c r="EX391" s="189"/>
      <c r="EY391" s="189"/>
      <c r="EZ391" s="189"/>
      <c r="FA391" s="189"/>
      <c r="FB391" s="189"/>
      <c r="FC391" s="189"/>
      <c r="FD391" s="189"/>
      <c r="FE391" s="189"/>
      <c r="FF391" s="189"/>
      <c r="FG391" s="189"/>
      <c r="FH391" s="189"/>
      <c r="FI391" s="189"/>
      <c r="FJ391" s="189"/>
      <c r="FK391" s="189"/>
      <c r="FL391" s="189"/>
      <c r="FM391" s="189"/>
      <c r="FN391" s="189"/>
      <c r="FO391" s="189"/>
      <c r="FP391" s="189"/>
      <c r="FQ391" s="189"/>
      <c r="FR391" s="189"/>
      <c r="FS391" s="189"/>
      <c r="FT391" s="189"/>
      <c r="FU391" s="189"/>
      <c r="FV391" s="189"/>
      <c r="FW391" s="189"/>
      <c r="FX391" s="189"/>
      <c r="FY391" s="189"/>
      <c r="FZ391" s="189"/>
      <c r="GA391" s="189"/>
      <c r="GB391" s="189"/>
      <c r="GC391" s="189"/>
      <c r="GD391" s="189"/>
      <c r="GE391" s="189"/>
      <c r="GF391" s="189"/>
      <c r="GG391" s="189"/>
      <c r="GH391" s="189"/>
      <c r="GI391" s="189"/>
      <c r="GJ391" s="189"/>
      <c r="GK391" s="189"/>
      <c r="GL391" s="189"/>
      <c r="GM391" s="189"/>
      <c r="GN391" s="189"/>
      <c r="GO391" s="189"/>
      <c r="GP391" s="189"/>
      <c r="GQ391" s="189"/>
      <c r="GR391" s="189"/>
      <c r="GS391" s="189"/>
      <c r="GT391" s="189"/>
      <c r="GU391" s="189"/>
      <c r="GV391" s="189"/>
      <c r="GW391" s="189"/>
      <c r="GX391" s="189"/>
      <c r="GY391" s="189"/>
      <c r="GZ391" s="189"/>
      <c r="HA391" s="189"/>
      <c r="HB391" s="189"/>
      <c r="HC391" s="189"/>
      <c r="HD391" s="189"/>
      <c r="HE391" s="189"/>
      <c r="HF391" s="189"/>
      <c r="HG391" s="189"/>
      <c r="HH391" s="189"/>
      <c r="HI391" s="189"/>
      <c r="HJ391" s="189"/>
      <c r="HK391" s="189"/>
      <c r="HL391" s="189"/>
      <c r="HM391" s="189"/>
      <c r="HN391" s="189"/>
      <c r="HO391" s="189"/>
      <c r="HP391" s="189"/>
      <c r="HQ391" s="189"/>
      <c r="HR391" s="189"/>
      <c r="HS391" s="189"/>
      <c r="HT391" s="189"/>
      <c r="HU391" s="189"/>
      <c r="HV391" s="189"/>
      <c r="HW391" s="189"/>
      <c r="HX391" s="189"/>
      <c r="HY391" s="189"/>
      <c r="HZ391" s="189"/>
      <c r="IA391" s="189"/>
      <c r="IB391" s="189"/>
      <c r="IC391" s="189"/>
      <c r="ID391" s="189"/>
      <c r="IE391" s="189"/>
      <c r="IF391" s="189"/>
      <c r="IG391" s="189"/>
      <c r="IH391" s="189"/>
      <c r="II391" s="189"/>
      <c r="IJ391" s="189"/>
      <c r="IK391" s="189"/>
      <c r="IL391" s="189"/>
      <c r="IM391" s="189"/>
      <c r="IN391" s="189"/>
      <c r="IO391" s="189"/>
      <c r="IP391" s="189"/>
      <c r="IQ391" s="189"/>
      <c r="IR391" s="189"/>
      <c r="IS391" s="189"/>
      <c r="IT391" s="189"/>
      <c r="IU391" s="189"/>
      <c r="IV391" s="189"/>
      <c r="IW391" s="189"/>
      <c r="IX391" s="189"/>
      <c r="IY391" s="189"/>
      <c r="IZ391" s="189"/>
      <c r="JA391" s="189"/>
      <c r="JB391" s="189"/>
      <c r="JC391" s="189"/>
      <c r="JD391" s="189"/>
      <c r="JE391" s="189"/>
      <c r="JF391" s="189"/>
      <c r="JG391" s="189"/>
      <c r="JH391" s="189"/>
      <c r="JI391" s="189"/>
      <c r="JJ391" s="189"/>
      <c r="JK391" s="189"/>
      <c r="JL391" s="189"/>
      <c r="JM391" s="189"/>
      <c r="JN391" s="189"/>
      <c r="JO391" s="189"/>
      <c r="JP391" s="189"/>
      <c r="JQ391" s="189"/>
      <c r="JR391" s="189"/>
      <c r="JS391" s="189"/>
      <c r="JT391" s="189"/>
      <c r="JU391" s="189"/>
      <c r="JV391" s="189"/>
      <c r="JW391" s="189"/>
      <c r="JX391" s="189"/>
      <c r="JY391" s="189"/>
      <c r="JZ391" s="189"/>
      <c r="KA391" s="189"/>
      <c r="KB391" s="189"/>
      <c r="KC391" s="189"/>
      <c r="KD391" s="189"/>
      <c r="KE391" s="189"/>
      <c r="KF391" s="189"/>
      <c r="KG391" s="189"/>
      <c r="KH391" s="189"/>
      <c r="KI391" s="189"/>
      <c r="KJ391" s="189"/>
      <c r="KK391" s="189"/>
      <c r="KL391" s="189"/>
      <c r="KM391" s="189"/>
      <c r="KN391" s="189"/>
      <c r="KO391" s="189"/>
      <c r="KP391" s="189"/>
      <c r="KQ391" s="189"/>
      <c r="KR391" s="189"/>
      <c r="KS391" s="189"/>
      <c r="KT391" s="189"/>
      <c r="KU391" s="189"/>
      <c r="KV391" s="189"/>
      <c r="KW391" s="189"/>
      <c r="KX391" s="189"/>
      <c r="KY391" s="189"/>
      <c r="KZ391" s="189"/>
      <c r="LA391" s="189"/>
      <c r="LB391" s="189"/>
      <c r="LC391" s="189"/>
      <c r="LD391" s="189"/>
      <c r="LE391" s="189"/>
      <c r="LF391" s="189"/>
      <c r="LG391" s="189"/>
      <c r="LH391" s="189"/>
      <c r="LI391" s="189"/>
      <c r="LJ391" s="189"/>
      <c r="LK391" s="189"/>
      <c r="LL391" s="189"/>
      <c r="LM391" s="189"/>
      <c r="LN391" s="189"/>
      <c r="LO391" s="189"/>
      <c r="LP391" s="189"/>
      <c r="LQ391" s="189"/>
      <c r="LR391" s="189"/>
      <c r="LS391" s="189"/>
      <c r="LT391" s="189"/>
      <c r="LU391" s="189"/>
      <c r="LV391" s="189"/>
      <c r="LW391" s="189"/>
      <c r="LX391" s="189"/>
      <c r="LY391" s="189"/>
      <c r="LZ391" s="189"/>
      <c r="MA391" s="189"/>
      <c r="MB391" s="189"/>
      <c r="MC391" s="189"/>
      <c r="MD391" s="189"/>
      <c r="ME391" s="189"/>
      <c r="MF391" s="189"/>
      <c r="MG391" s="189"/>
      <c r="MH391" s="189"/>
      <c r="MI391" s="189"/>
      <c r="MJ391" s="189"/>
      <c r="MK391" s="189"/>
      <c r="ML391" s="189"/>
      <c r="MM391" s="189"/>
      <c r="MN391" s="189"/>
      <c r="MO391" s="189"/>
      <c r="MP391" s="189"/>
      <c r="MQ391" s="189"/>
      <c r="MR391" s="189"/>
      <c r="MS391" s="189"/>
      <c r="MT391" s="189"/>
      <c r="MU391" s="189"/>
      <c r="MV391" s="189"/>
      <c r="MW391" s="189"/>
      <c r="MX391" s="189"/>
      <c r="MY391" s="189"/>
      <c r="MZ391" s="189"/>
      <c r="NA391" s="189"/>
      <c r="NB391" s="189"/>
      <c r="NC391" s="189"/>
      <c r="ND391" s="189"/>
      <c r="NE391" s="189"/>
      <c r="NF391" s="189"/>
      <c r="NG391" s="189"/>
      <c r="NH391" s="189"/>
      <c r="NI391" s="189"/>
      <c r="NJ391" s="189"/>
      <c r="NK391" s="189"/>
      <c r="NL391" s="189"/>
      <c r="NM391" s="189"/>
      <c r="NN391" s="189"/>
      <c r="NO391" s="189"/>
      <c r="NP391" s="189"/>
      <c r="NQ391" s="189"/>
      <c r="NR391" s="189"/>
      <c r="NS391" s="189"/>
      <c r="NT391" s="189"/>
      <c r="NU391" s="189"/>
      <c r="NV391" s="189"/>
      <c r="NW391" s="189"/>
      <c r="NX391" s="189"/>
      <c r="NY391" s="189"/>
      <c r="NZ391" s="189"/>
      <c r="OA391" s="189"/>
      <c r="OB391" s="189"/>
      <c r="OC391" s="189"/>
      <c r="OD391" s="189"/>
      <c r="OE391" s="189"/>
      <c r="OF391" s="189"/>
      <c r="OG391" s="189"/>
      <c r="OH391" s="189"/>
      <c r="OI391" s="189"/>
      <c r="OJ391" s="189"/>
      <c r="OK391" s="189"/>
      <c r="OL391" s="189"/>
      <c r="OM391" s="189"/>
      <c r="ON391" s="189"/>
      <c r="OO391" s="189"/>
      <c r="OP391" s="189"/>
      <c r="OQ391" s="189"/>
      <c r="OR391" s="189"/>
      <c r="OS391" s="189"/>
      <c r="OT391" s="189"/>
      <c r="OU391" s="189"/>
      <c r="OV391" s="189"/>
      <c r="OW391" s="189"/>
      <c r="OX391" s="189"/>
      <c r="OY391" s="189"/>
      <c r="OZ391" s="189"/>
      <c r="PA391" s="189"/>
      <c r="PB391" s="189"/>
      <c r="PC391" s="189"/>
      <c r="PD391" s="189"/>
      <c r="PE391" s="189"/>
      <c r="PF391" s="189"/>
      <c r="PG391" s="189"/>
      <c r="PH391" s="189"/>
      <c r="PI391" s="189"/>
      <c r="PJ391" s="189"/>
      <c r="PK391" s="189"/>
      <c r="PL391" s="189"/>
      <c r="PM391" s="189"/>
      <c r="PN391" s="189"/>
      <c r="PO391" s="189"/>
      <c r="PP391" s="189"/>
      <c r="PQ391" s="189"/>
      <c r="PR391" s="189"/>
      <c r="PS391" s="189"/>
      <c r="PT391" s="189"/>
      <c r="PU391" s="189"/>
      <c r="PV391" s="189"/>
      <c r="PW391" s="189"/>
      <c r="PX391" s="189"/>
      <c r="PY391" s="189"/>
      <c r="PZ391" s="189"/>
      <c r="QA391" s="189"/>
      <c r="QB391" s="189"/>
      <c r="QC391" s="189"/>
      <c r="QD391" s="189"/>
      <c r="QE391" s="189"/>
      <c r="QF391" s="189"/>
      <c r="QG391" s="189"/>
      <c r="QH391" s="189"/>
      <c r="QI391" s="189"/>
      <c r="QJ391" s="189"/>
      <c r="QK391" s="189"/>
      <c r="QL391" s="189"/>
      <c r="QM391" s="189"/>
      <c r="QN391" s="189"/>
      <c r="QO391" s="189"/>
      <c r="QP391" s="189"/>
      <c r="QQ391" s="189"/>
      <c r="QR391" s="189"/>
      <c r="QS391" s="189"/>
      <c r="QT391" s="189"/>
      <c r="QU391" s="189"/>
      <c r="QV391" s="189"/>
      <c r="QW391" s="189"/>
      <c r="QX391" s="189"/>
      <c r="QY391" s="189"/>
      <c r="QZ391" s="189"/>
      <c r="RA391" s="189"/>
      <c r="RB391" s="189"/>
      <c r="RC391" s="189"/>
      <c r="RD391" s="189"/>
      <c r="RE391" s="189"/>
      <c r="RF391" s="189"/>
      <c r="RG391" s="189"/>
      <c r="RH391" s="189"/>
      <c r="RI391" s="189"/>
      <c r="RJ391" s="189"/>
      <c r="RK391" s="189"/>
      <c r="RL391" s="189"/>
      <c r="RM391" s="189"/>
      <c r="RN391" s="189"/>
      <c r="RO391" s="189"/>
      <c r="RP391" s="189"/>
      <c r="RQ391" s="189"/>
      <c r="RR391" s="189"/>
      <c r="RS391" s="189"/>
      <c r="RT391" s="189"/>
      <c r="RU391" s="189"/>
      <c r="RV391" s="189"/>
      <c r="RW391" s="189"/>
      <c r="RX391" s="189"/>
      <c r="RY391" s="189"/>
      <c r="RZ391" s="189"/>
      <c r="SA391" s="189"/>
      <c r="SB391" s="189"/>
      <c r="SC391" s="189"/>
      <c r="SD391" s="189"/>
      <c r="SE391" s="189"/>
      <c r="SF391" s="189"/>
      <c r="SG391" s="189"/>
      <c r="SH391" s="189"/>
      <c r="SI391" s="189"/>
      <c r="SJ391" s="189"/>
      <c r="SK391" s="189"/>
      <c r="SL391" s="189"/>
      <c r="SM391" s="189"/>
      <c r="SN391" s="189"/>
      <c r="SO391" s="189"/>
      <c r="SP391" s="189"/>
      <c r="SQ391" s="189"/>
      <c r="SR391" s="189"/>
      <c r="SS391" s="189"/>
      <c r="ST391" s="189"/>
      <c r="SU391" s="189"/>
      <c r="SV391" s="189"/>
      <c r="SW391" s="189"/>
      <c r="SX391" s="189"/>
      <c r="SY391" s="189"/>
      <c r="SZ391" s="189"/>
      <c r="TA391" s="189"/>
      <c r="TB391" s="189"/>
      <c r="TC391" s="189"/>
      <c r="TD391" s="189"/>
      <c r="TE391" s="189"/>
      <c r="TF391" s="189"/>
      <c r="TG391" s="189"/>
      <c r="TH391" s="189"/>
      <c r="TI391" s="189"/>
      <c r="TJ391" s="189"/>
      <c r="TK391" s="189"/>
      <c r="TL391" s="189"/>
      <c r="TM391" s="189"/>
      <c r="TN391" s="189"/>
      <c r="TO391" s="189"/>
      <c r="TP391" s="189"/>
      <c r="TQ391" s="189"/>
      <c r="TR391" s="189"/>
      <c r="TS391" s="189"/>
      <c r="TT391" s="189"/>
      <c r="TU391" s="189"/>
      <c r="TV391" s="189"/>
      <c r="TW391" s="189"/>
      <c r="TX391" s="189"/>
      <c r="TY391" s="189"/>
      <c r="TZ391" s="189"/>
      <c r="UA391" s="189"/>
      <c r="UB391" s="189"/>
      <c r="UC391" s="189"/>
      <c r="UD391" s="189"/>
      <c r="UE391" s="189"/>
      <c r="UF391" s="189"/>
      <c r="UG391" s="189"/>
      <c r="UH391" s="189"/>
      <c r="UI391" s="189"/>
      <c r="UJ391" s="189"/>
      <c r="UK391" s="189"/>
      <c r="UL391" s="189"/>
      <c r="UM391" s="189"/>
      <c r="UN391" s="189"/>
      <c r="UO391" s="189"/>
      <c r="UP391" s="189"/>
      <c r="UQ391" s="189"/>
      <c r="UR391" s="189"/>
      <c r="US391" s="189"/>
      <c r="UT391" s="189"/>
      <c r="UU391" s="189"/>
      <c r="UV391" s="189"/>
      <c r="UW391" s="189"/>
      <c r="UX391" s="189"/>
      <c r="UY391" s="189"/>
      <c r="UZ391" s="189"/>
      <c r="VA391" s="189"/>
      <c r="VB391" s="189"/>
      <c r="VC391" s="189"/>
      <c r="VD391" s="189"/>
      <c r="VE391" s="189"/>
      <c r="VF391" s="189"/>
      <c r="VG391" s="189"/>
      <c r="VH391" s="189"/>
      <c r="VI391" s="189"/>
      <c r="VJ391" s="189"/>
      <c r="VK391" s="189"/>
      <c r="VL391" s="189"/>
      <c r="VM391" s="189"/>
      <c r="VN391" s="189"/>
      <c r="VO391" s="189"/>
      <c r="VP391" s="189"/>
      <c r="VQ391" s="189"/>
      <c r="VR391" s="189"/>
      <c r="VS391" s="189"/>
      <c r="VT391" s="189"/>
      <c r="VU391" s="189"/>
      <c r="VV391" s="189"/>
      <c r="VW391" s="189"/>
      <c r="VX391" s="189"/>
      <c r="VY391" s="189"/>
      <c r="VZ391" s="189"/>
      <c r="WA391" s="189"/>
      <c r="WB391" s="189"/>
      <c r="WC391" s="189"/>
      <c r="WD391" s="189"/>
      <c r="WE391" s="189"/>
      <c r="WF391" s="189"/>
      <c r="WG391" s="189"/>
      <c r="WH391" s="189"/>
      <c r="WI391" s="189"/>
      <c r="WJ391" s="189"/>
      <c r="WK391" s="189"/>
      <c r="WL391" s="189"/>
      <c r="WM391" s="189"/>
      <c r="WN391" s="189"/>
      <c r="WO391" s="189"/>
      <c r="WP391" s="189"/>
      <c r="WQ391" s="189"/>
      <c r="WR391" s="189"/>
      <c r="WS391" s="189"/>
      <c r="WT391" s="189"/>
      <c r="WU391" s="189"/>
      <c r="WV391" s="189"/>
      <c r="WW391" s="189"/>
      <c r="WX391" s="189"/>
      <c r="WY391" s="189"/>
      <c r="WZ391" s="189"/>
      <c r="XA391" s="189"/>
      <c r="XB391" s="189"/>
      <c r="XC391" s="189"/>
      <c r="XD391" s="189"/>
      <c r="XE391" s="189"/>
      <c r="XF391" s="189"/>
      <c r="XG391" s="189"/>
      <c r="XH391" s="189"/>
      <c r="XI391" s="189"/>
      <c r="XJ391" s="189"/>
      <c r="XK391" s="189"/>
      <c r="XL391" s="189"/>
      <c r="XM391" s="189"/>
      <c r="XN391" s="189"/>
      <c r="XO391" s="189"/>
      <c r="XP391" s="189"/>
      <c r="XQ391" s="189"/>
      <c r="XR391" s="189"/>
      <c r="XS391" s="189"/>
      <c r="XT391" s="189"/>
      <c r="XU391" s="189"/>
      <c r="XV391" s="189"/>
      <c r="XW391" s="189"/>
      <c r="XX391" s="189"/>
      <c r="XY391" s="189"/>
      <c r="XZ391" s="189"/>
      <c r="YA391" s="189"/>
      <c r="YB391" s="189"/>
      <c r="YC391" s="189"/>
      <c r="YD391" s="189"/>
      <c r="YE391" s="189"/>
      <c r="YF391" s="189"/>
      <c r="YG391" s="189"/>
      <c r="YH391" s="189"/>
      <c r="YI391" s="189"/>
      <c r="YJ391" s="189"/>
      <c r="YK391" s="189"/>
      <c r="YL391" s="189"/>
      <c r="YM391" s="189"/>
      <c r="YN391" s="189"/>
      <c r="YO391" s="189"/>
      <c r="YP391" s="189"/>
      <c r="YQ391" s="189"/>
      <c r="YR391" s="189"/>
      <c r="YS391" s="189"/>
      <c r="YT391" s="189"/>
      <c r="YU391" s="189"/>
      <c r="YV391" s="189"/>
      <c r="YW391" s="189"/>
      <c r="YX391" s="189"/>
      <c r="YY391" s="189"/>
      <c r="YZ391" s="189"/>
      <c r="ZA391" s="189"/>
      <c r="ZB391" s="189"/>
      <c r="ZC391" s="189"/>
      <c r="ZD391" s="189"/>
      <c r="ZE391" s="189"/>
      <c r="ZF391" s="189"/>
      <c r="ZG391" s="189"/>
      <c r="ZH391" s="189"/>
      <c r="ZI391" s="189"/>
      <c r="ZJ391" s="189"/>
      <c r="ZK391" s="189"/>
      <c r="ZL391" s="189"/>
      <c r="ZM391" s="189"/>
      <c r="ZN391" s="189"/>
      <c r="ZO391" s="189"/>
      <c r="ZP391" s="189"/>
      <c r="ZQ391" s="189"/>
      <c r="ZR391" s="189"/>
      <c r="ZS391" s="189"/>
      <c r="ZT391" s="189"/>
      <c r="ZU391" s="189"/>
      <c r="ZV391" s="189"/>
      <c r="ZW391" s="189"/>
      <c r="ZX391" s="189"/>
      <c r="ZY391" s="189"/>
      <c r="ZZ391" s="189"/>
      <c r="AAA391" s="189"/>
      <c r="AAB391" s="189"/>
      <c r="AAC391" s="189"/>
      <c r="AAD391" s="189"/>
      <c r="AAE391" s="189"/>
      <c r="AAF391" s="189"/>
      <c r="AAG391" s="189"/>
      <c r="AAH391" s="189"/>
      <c r="AAI391" s="189"/>
      <c r="AAJ391" s="189"/>
      <c r="AAK391" s="189"/>
      <c r="AAL391" s="189"/>
      <c r="AAM391" s="189"/>
      <c r="AAN391" s="189"/>
      <c r="AAO391" s="189"/>
      <c r="AAP391" s="189"/>
      <c r="AAQ391" s="189"/>
      <c r="AAR391" s="189"/>
      <c r="AAS391" s="189"/>
      <c r="AAT391" s="189"/>
      <c r="AAU391" s="189"/>
      <c r="AAV391" s="189"/>
      <c r="AAW391" s="189"/>
      <c r="AAX391" s="189"/>
      <c r="AAY391" s="189"/>
      <c r="AAZ391" s="189"/>
      <c r="ABA391" s="189"/>
      <c r="ABB391" s="189"/>
      <c r="ABC391" s="189"/>
      <c r="ABD391" s="189"/>
      <c r="ABE391" s="189"/>
      <c r="ABF391" s="189"/>
      <c r="ABG391" s="189"/>
      <c r="ABH391" s="189"/>
      <c r="ABI391" s="189"/>
      <c r="ABJ391" s="189"/>
      <c r="ABK391" s="189"/>
      <c r="ABL391" s="189"/>
      <c r="ABM391" s="189"/>
      <c r="ABN391" s="189"/>
      <c r="ABO391" s="189"/>
      <c r="ABP391" s="189"/>
      <c r="ABQ391" s="189"/>
      <c r="ABR391" s="189"/>
      <c r="ABS391" s="189"/>
      <c r="ABT391" s="189"/>
      <c r="ABU391" s="189"/>
      <c r="ABV391" s="189"/>
      <c r="ABW391" s="189"/>
      <c r="ABX391" s="189"/>
      <c r="ABY391" s="189"/>
      <c r="ABZ391" s="189"/>
      <c r="ACA391" s="189"/>
      <c r="ACB391" s="189"/>
      <c r="ACC391" s="189"/>
      <c r="ACD391" s="189"/>
      <c r="ACE391" s="189"/>
      <c r="ACF391" s="189"/>
      <c r="ACG391" s="189"/>
      <c r="ACH391" s="189"/>
      <c r="ACI391" s="189"/>
      <c r="ACJ391" s="189"/>
      <c r="ACK391" s="189"/>
      <c r="ACL391" s="189"/>
      <c r="ACM391" s="189"/>
      <c r="ACN391" s="189"/>
      <c r="ACO391" s="189"/>
      <c r="ACP391" s="189"/>
      <c r="ACQ391" s="189"/>
      <c r="ACR391" s="189"/>
      <c r="ACS391" s="189"/>
      <c r="ACT391" s="189"/>
      <c r="ACU391" s="189"/>
      <c r="ACV391" s="189"/>
      <c r="ACW391" s="189"/>
      <c r="ACX391" s="189"/>
      <c r="ACY391" s="189"/>
      <c r="ACZ391" s="189"/>
      <c r="ADA391" s="189"/>
      <c r="ADB391" s="189"/>
      <c r="ADC391" s="189"/>
      <c r="ADD391" s="189"/>
      <c r="ADE391" s="189"/>
      <c r="ADF391" s="189"/>
      <c r="ADG391" s="189"/>
      <c r="ADH391" s="189"/>
      <c r="ADI391" s="189"/>
      <c r="ADJ391" s="189"/>
      <c r="ADK391" s="189"/>
      <c r="ADL391" s="189"/>
      <c r="ADM391" s="189"/>
      <c r="ADN391" s="189"/>
      <c r="ADO391" s="189"/>
      <c r="ADP391" s="189"/>
      <c r="ADQ391" s="189"/>
      <c r="ADR391" s="189"/>
      <c r="ADS391" s="189"/>
      <c r="ADT391" s="189"/>
      <c r="ADU391" s="189"/>
      <c r="ADV391" s="189"/>
      <c r="ADW391" s="189"/>
      <c r="ADX391" s="189"/>
      <c r="ADY391" s="189"/>
      <c r="ADZ391" s="189"/>
      <c r="AEA391" s="189"/>
      <c r="AEB391" s="189"/>
      <c r="AEC391" s="189"/>
      <c r="AED391" s="189"/>
      <c r="AEE391" s="189"/>
      <c r="AEF391" s="189"/>
      <c r="AEG391" s="189"/>
      <c r="AEH391" s="189"/>
      <c r="AEI391" s="189"/>
      <c r="AEJ391" s="189"/>
      <c r="AEK391" s="189"/>
      <c r="AEL391" s="189"/>
      <c r="AEM391" s="189"/>
      <c r="AEN391" s="189"/>
      <c r="AEO391" s="189"/>
      <c r="AEP391" s="189"/>
      <c r="AEQ391" s="189"/>
      <c r="AER391" s="189"/>
      <c r="AES391" s="189"/>
      <c r="AET391" s="189"/>
      <c r="AEU391" s="189"/>
      <c r="AEV391" s="189"/>
      <c r="AEW391" s="189"/>
      <c r="AEX391" s="189"/>
      <c r="AEY391" s="189"/>
      <c r="AEZ391" s="189"/>
      <c r="AFA391" s="189"/>
      <c r="AFB391" s="189"/>
      <c r="AFC391" s="189"/>
      <c r="AFD391" s="189"/>
      <c r="AFE391" s="189"/>
      <c r="AFF391" s="189"/>
      <c r="AFG391" s="189"/>
      <c r="AFH391" s="189"/>
      <c r="AFI391" s="189"/>
      <c r="AFJ391" s="189"/>
      <c r="AFK391" s="189"/>
      <c r="AFL391" s="189"/>
      <c r="AFM391" s="189"/>
      <c r="AFN391" s="189"/>
      <c r="AFO391" s="189"/>
      <c r="AFP391" s="189"/>
      <c r="AFQ391" s="189"/>
      <c r="AFR391" s="189"/>
      <c r="AFS391" s="189"/>
      <c r="AFT391" s="189"/>
      <c r="AFU391" s="189"/>
      <c r="AFV391" s="189"/>
      <c r="AFW391" s="189"/>
      <c r="AFX391" s="189"/>
      <c r="AFY391" s="189"/>
      <c r="AFZ391" s="189"/>
      <c r="AGA391" s="189"/>
      <c r="AGB391" s="189"/>
      <c r="AGC391" s="189"/>
      <c r="AGD391" s="189"/>
      <c r="AGE391" s="189"/>
      <c r="AGF391" s="189"/>
      <c r="AGG391" s="189"/>
      <c r="AGH391" s="189"/>
      <c r="AGI391" s="189"/>
      <c r="AGJ391" s="189"/>
      <c r="AGK391" s="189"/>
      <c r="AGL391" s="189"/>
      <c r="AGM391" s="189"/>
      <c r="AGN391" s="189"/>
      <c r="AGO391" s="189"/>
      <c r="AGP391" s="189"/>
      <c r="AGQ391" s="189"/>
      <c r="AGR391" s="189"/>
      <c r="AGS391" s="189"/>
      <c r="AGT391" s="189"/>
      <c r="AGU391" s="189"/>
      <c r="AGV391" s="189"/>
      <c r="AGW391" s="189"/>
      <c r="AGX391" s="189"/>
      <c r="AGY391" s="189"/>
      <c r="AGZ391" s="189"/>
      <c r="AHA391" s="189"/>
      <c r="AHB391" s="189"/>
      <c r="AHC391" s="189"/>
      <c r="AHD391" s="189"/>
      <c r="AHE391" s="189"/>
      <c r="AHF391" s="189"/>
      <c r="AHG391" s="189"/>
      <c r="AHH391" s="189"/>
      <c r="AHI391" s="189"/>
      <c r="AHJ391" s="189"/>
      <c r="AHK391" s="189"/>
      <c r="AHL391" s="189"/>
      <c r="AHM391" s="189"/>
      <c r="AHN391" s="189"/>
      <c r="AHO391" s="189"/>
      <c r="AHP391" s="189"/>
      <c r="AHQ391" s="189"/>
      <c r="AHR391" s="189"/>
      <c r="AHS391" s="189"/>
      <c r="AHT391" s="189"/>
      <c r="AHU391" s="189"/>
      <c r="AHV391" s="189"/>
      <c r="AHW391" s="189"/>
      <c r="AHX391" s="189"/>
      <c r="AHY391" s="189"/>
      <c r="AHZ391" s="189"/>
      <c r="AIA391" s="189"/>
      <c r="AIB391" s="189"/>
      <c r="AIC391" s="189"/>
      <c r="AID391" s="189"/>
      <c r="AIE391" s="189"/>
      <c r="AIF391" s="189"/>
      <c r="AIG391" s="189"/>
      <c r="AIH391" s="189"/>
      <c r="AII391" s="189"/>
      <c r="AIJ391" s="189"/>
      <c r="AIK391" s="189"/>
      <c r="AIL391" s="189"/>
      <c r="AIM391" s="189"/>
      <c r="AIN391" s="189"/>
      <c r="AIO391" s="189"/>
      <c r="AIP391" s="189"/>
      <c r="AIQ391" s="189"/>
      <c r="AIR391" s="189"/>
      <c r="AIS391" s="189"/>
      <c r="AIT391" s="189"/>
      <c r="AIU391" s="189"/>
      <c r="AIV391" s="189"/>
      <c r="AIW391" s="189"/>
      <c r="AIX391" s="189"/>
      <c r="AIY391" s="189"/>
      <c r="AIZ391" s="189"/>
      <c r="AJA391" s="189"/>
      <c r="AJB391" s="189"/>
      <c r="AJC391" s="189"/>
      <c r="AJD391" s="189"/>
      <c r="AJE391" s="189"/>
      <c r="AJF391" s="189"/>
      <c r="AJG391" s="189"/>
      <c r="AJH391" s="189"/>
      <c r="AJI391" s="189"/>
      <c r="AJJ391" s="189"/>
      <c r="AJK391" s="189"/>
      <c r="AJL391" s="189"/>
      <c r="AJM391" s="189"/>
      <c r="AJN391" s="189"/>
      <c r="AJO391" s="189"/>
      <c r="AJP391" s="189"/>
      <c r="AJQ391" s="189"/>
      <c r="AJR391" s="189"/>
      <c r="AJS391" s="189"/>
      <c r="AJT391" s="189"/>
      <c r="AJU391" s="189"/>
      <c r="AJV391" s="189"/>
      <c r="AJW391" s="189"/>
      <c r="AJX391" s="189"/>
      <c r="AJY391" s="189"/>
      <c r="AJZ391" s="189"/>
      <c r="AKA391" s="189"/>
      <c r="AKB391" s="189"/>
      <c r="AKC391" s="189"/>
      <c r="AKD391" s="189"/>
      <c r="AKE391" s="189"/>
      <c r="AKF391" s="189"/>
      <c r="AKG391" s="189"/>
      <c r="AKH391" s="189"/>
      <c r="AKI391" s="189"/>
      <c r="AKJ391" s="189"/>
      <c r="AKK391" s="189"/>
      <c r="AKL391" s="189"/>
      <c r="AKM391" s="189"/>
      <c r="AKN391" s="189"/>
      <c r="AKO391" s="189"/>
      <c r="AKP391" s="189"/>
      <c r="AKQ391" s="189"/>
      <c r="AKR391" s="189"/>
      <c r="AKS391" s="189"/>
      <c r="AKT391" s="189"/>
      <c r="AKU391" s="189"/>
      <c r="AKV391" s="189"/>
      <c r="AKW391" s="189"/>
      <c r="AKX391" s="189"/>
      <c r="AKY391" s="189"/>
      <c r="AKZ391" s="189"/>
      <c r="ALA391" s="189"/>
      <c r="ALB391" s="189"/>
      <c r="ALC391" s="189"/>
      <c r="ALD391" s="189"/>
      <c r="ALE391" s="189"/>
      <c r="ALF391" s="189"/>
      <c r="ALG391" s="189"/>
      <c r="ALH391" s="189"/>
      <c r="ALI391" s="189"/>
      <c r="ALJ391" s="189"/>
      <c r="ALK391" s="189"/>
      <c r="ALL391" s="189"/>
      <c r="ALM391" s="189"/>
      <c r="ALN391" s="189"/>
      <c r="ALO391" s="189"/>
      <c r="ALP391" s="189"/>
      <c r="ALQ391" s="189"/>
      <c r="ALR391" s="189"/>
      <c r="ALS391" s="189"/>
      <c r="ALT391" s="189"/>
      <c r="ALU391" s="189"/>
      <c r="ALV391" s="189"/>
      <c r="ALW391" s="189"/>
      <c r="ALX391" s="189"/>
      <c r="ALY391" s="189"/>
      <c r="ALZ391" s="189"/>
      <c r="AMA391" s="189"/>
      <c r="AMB391" s="189"/>
      <c r="AMC391" s="189"/>
      <c r="AMD391" s="189"/>
      <c r="AME391" s="189"/>
      <c r="AMF391" s="189"/>
      <c r="AMG391" s="189"/>
      <c r="AMH391" s="189"/>
      <c r="AMI391" s="189"/>
      <c r="AMJ391" s="189"/>
    </row>
    <row r="392" s="226" customFormat="true" ht="36" hidden="false" customHeight="false" outlineLevel="0" collapsed="false">
      <c r="A392" s="184"/>
      <c r="B392" s="191"/>
      <c r="C392" s="183"/>
      <c r="D392" s="183"/>
      <c r="E392" s="184" t="s">
        <v>1628</v>
      </c>
      <c r="F392" s="183" t="s">
        <v>1629</v>
      </c>
      <c r="G392" s="186" t="s">
        <v>1857</v>
      </c>
      <c r="H392" s="225" t="s">
        <v>1262</v>
      </c>
      <c r="I392" s="186" t="s">
        <v>1743</v>
      </c>
      <c r="J392" s="187" t="s">
        <v>6</v>
      </c>
      <c r="K392" s="185" t="s">
        <v>1858</v>
      </c>
      <c r="L392" s="186" t="str">
        <f aca="false">VLOOKUP(K392,CódigosRetorno!$A$2:$B$1795,2,FALSE())</f>
        <v>El dato ingresado en factor de cargo o descuento global no cumple con el formato establecido.</v>
      </c>
      <c r="M392" s="225" t="s">
        <v>8</v>
      </c>
      <c r="N392" s="188"/>
      <c r="O392" s="189"/>
      <c r="P392" s="189"/>
      <c r="Q392" s="189"/>
      <c r="R392" s="189"/>
      <c r="S392" s="189"/>
      <c r="T392" s="189"/>
      <c r="U392" s="189"/>
      <c r="V392" s="189"/>
      <c r="W392" s="189"/>
      <c r="X392" s="189"/>
      <c r="Y392" s="189"/>
      <c r="Z392" s="189"/>
      <c r="AA392" s="189"/>
      <c r="AB392" s="189"/>
      <c r="AC392" s="189"/>
      <c r="AD392" s="189"/>
      <c r="AE392" s="189"/>
      <c r="AF392" s="189"/>
      <c r="AG392" s="189"/>
      <c r="AH392" s="189"/>
      <c r="AI392" s="189"/>
      <c r="AJ392" s="189"/>
      <c r="AK392" s="189"/>
      <c r="AL392" s="189"/>
      <c r="AM392" s="189"/>
      <c r="AN392" s="189"/>
      <c r="AO392" s="189"/>
      <c r="AP392" s="189"/>
      <c r="AQ392" s="189"/>
      <c r="AR392" s="189"/>
      <c r="AS392" s="189"/>
      <c r="AT392" s="189"/>
      <c r="AU392" s="189"/>
      <c r="AV392" s="189"/>
      <c r="AW392" s="189"/>
      <c r="AX392" s="189"/>
      <c r="AY392" s="189"/>
      <c r="AZ392" s="189"/>
      <c r="BA392" s="189"/>
      <c r="BB392" s="189"/>
      <c r="BC392" s="189"/>
      <c r="BD392" s="189"/>
      <c r="BE392" s="189"/>
      <c r="BF392" s="189"/>
      <c r="BG392" s="189"/>
      <c r="BH392" s="189"/>
      <c r="BI392" s="189"/>
      <c r="BJ392" s="189"/>
      <c r="BK392" s="189"/>
      <c r="BL392" s="189"/>
      <c r="BM392" s="189"/>
      <c r="BN392" s="189"/>
      <c r="BO392" s="189"/>
      <c r="BP392" s="189"/>
      <c r="BQ392" s="189"/>
      <c r="BR392" s="189"/>
      <c r="BS392" s="189"/>
      <c r="BT392" s="189"/>
      <c r="BU392" s="189"/>
      <c r="BV392" s="189"/>
      <c r="BW392" s="189"/>
      <c r="BX392" s="189"/>
      <c r="BY392" s="189"/>
      <c r="BZ392" s="189"/>
      <c r="CA392" s="189"/>
      <c r="CB392" s="189"/>
      <c r="CC392" s="189"/>
      <c r="CD392" s="189"/>
      <c r="CE392" s="189"/>
      <c r="CF392" s="189"/>
      <c r="CG392" s="189"/>
      <c r="CH392" s="189"/>
      <c r="CI392" s="189"/>
      <c r="CJ392" s="189"/>
      <c r="CK392" s="189"/>
      <c r="CL392" s="189"/>
      <c r="CM392" s="189"/>
      <c r="CN392" s="189"/>
      <c r="CO392" s="189"/>
      <c r="CP392" s="189"/>
      <c r="CQ392" s="189"/>
      <c r="CR392" s="189"/>
      <c r="CS392" s="189"/>
      <c r="CT392" s="189"/>
      <c r="CU392" s="189"/>
      <c r="CV392" s="189"/>
      <c r="CW392" s="189"/>
      <c r="CX392" s="189"/>
      <c r="CY392" s="189"/>
      <c r="CZ392" s="189"/>
      <c r="DA392" s="189"/>
      <c r="DB392" s="189"/>
      <c r="DC392" s="189"/>
      <c r="DD392" s="189"/>
      <c r="DE392" s="189"/>
      <c r="DF392" s="189"/>
      <c r="DG392" s="189"/>
      <c r="DH392" s="189"/>
      <c r="DI392" s="189"/>
      <c r="DJ392" s="189"/>
      <c r="DK392" s="189"/>
      <c r="DL392" s="189"/>
      <c r="DM392" s="189"/>
      <c r="DN392" s="189"/>
      <c r="DO392" s="189"/>
      <c r="DP392" s="189"/>
      <c r="DQ392" s="189"/>
      <c r="DR392" s="189"/>
      <c r="DS392" s="189"/>
      <c r="DT392" s="189"/>
      <c r="DU392" s="189"/>
      <c r="DV392" s="189"/>
      <c r="DW392" s="189"/>
      <c r="DX392" s="189"/>
      <c r="DY392" s="189"/>
      <c r="DZ392" s="189"/>
      <c r="EA392" s="189"/>
      <c r="EB392" s="189"/>
      <c r="EC392" s="189"/>
      <c r="ED392" s="189"/>
      <c r="EE392" s="189"/>
      <c r="EF392" s="189"/>
      <c r="EG392" s="189"/>
      <c r="EH392" s="189"/>
      <c r="EI392" s="189"/>
      <c r="EJ392" s="189"/>
      <c r="EK392" s="189"/>
      <c r="EL392" s="189"/>
      <c r="EM392" s="189"/>
      <c r="EN392" s="189"/>
      <c r="EO392" s="189"/>
      <c r="EP392" s="189"/>
      <c r="EQ392" s="189"/>
      <c r="ER392" s="189"/>
      <c r="ES392" s="189"/>
      <c r="ET392" s="189"/>
      <c r="EU392" s="189"/>
      <c r="EV392" s="189"/>
      <c r="EW392" s="189"/>
      <c r="EX392" s="189"/>
      <c r="EY392" s="189"/>
      <c r="EZ392" s="189"/>
      <c r="FA392" s="189"/>
      <c r="FB392" s="189"/>
      <c r="FC392" s="189"/>
      <c r="FD392" s="189"/>
      <c r="FE392" s="189"/>
      <c r="FF392" s="189"/>
      <c r="FG392" s="189"/>
      <c r="FH392" s="189"/>
      <c r="FI392" s="189"/>
      <c r="FJ392" s="189"/>
      <c r="FK392" s="189"/>
      <c r="FL392" s="189"/>
      <c r="FM392" s="189"/>
      <c r="FN392" s="189"/>
      <c r="FO392" s="189"/>
      <c r="FP392" s="189"/>
      <c r="FQ392" s="189"/>
      <c r="FR392" s="189"/>
      <c r="FS392" s="189"/>
      <c r="FT392" s="189"/>
      <c r="FU392" s="189"/>
      <c r="FV392" s="189"/>
      <c r="FW392" s="189"/>
      <c r="FX392" s="189"/>
      <c r="FY392" s="189"/>
      <c r="FZ392" s="189"/>
      <c r="GA392" s="189"/>
      <c r="GB392" s="189"/>
      <c r="GC392" s="189"/>
      <c r="GD392" s="189"/>
      <c r="GE392" s="189"/>
      <c r="GF392" s="189"/>
      <c r="GG392" s="189"/>
      <c r="GH392" s="189"/>
      <c r="GI392" s="189"/>
      <c r="GJ392" s="189"/>
      <c r="GK392" s="189"/>
      <c r="GL392" s="189"/>
      <c r="GM392" s="189"/>
      <c r="GN392" s="189"/>
      <c r="GO392" s="189"/>
      <c r="GP392" s="189"/>
      <c r="GQ392" s="189"/>
      <c r="GR392" s="189"/>
      <c r="GS392" s="189"/>
      <c r="GT392" s="189"/>
      <c r="GU392" s="189"/>
      <c r="GV392" s="189"/>
      <c r="GW392" s="189"/>
      <c r="GX392" s="189"/>
      <c r="GY392" s="189"/>
      <c r="GZ392" s="189"/>
      <c r="HA392" s="189"/>
      <c r="HB392" s="189"/>
      <c r="HC392" s="189"/>
      <c r="HD392" s="189"/>
      <c r="HE392" s="189"/>
      <c r="HF392" s="189"/>
      <c r="HG392" s="189"/>
      <c r="HH392" s="189"/>
      <c r="HI392" s="189"/>
      <c r="HJ392" s="189"/>
      <c r="HK392" s="189"/>
      <c r="HL392" s="189"/>
      <c r="HM392" s="189"/>
      <c r="HN392" s="189"/>
      <c r="HO392" s="189"/>
      <c r="HP392" s="189"/>
      <c r="HQ392" s="189"/>
      <c r="HR392" s="189"/>
      <c r="HS392" s="189"/>
      <c r="HT392" s="189"/>
      <c r="HU392" s="189"/>
      <c r="HV392" s="189"/>
      <c r="HW392" s="189"/>
      <c r="HX392" s="189"/>
      <c r="HY392" s="189"/>
      <c r="HZ392" s="189"/>
      <c r="IA392" s="189"/>
      <c r="IB392" s="189"/>
      <c r="IC392" s="189"/>
      <c r="ID392" s="189"/>
      <c r="IE392" s="189"/>
      <c r="IF392" s="189"/>
      <c r="IG392" s="189"/>
      <c r="IH392" s="189"/>
      <c r="II392" s="189"/>
      <c r="IJ392" s="189"/>
      <c r="IK392" s="189"/>
      <c r="IL392" s="189"/>
      <c r="IM392" s="189"/>
      <c r="IN392" s="189"/>
      <c r="IO392" s="189"/>
      <c r="IP392" s="189"/>
      <c r="IQ392" s="189"/>
      <c r="IR392" s="189"/>
      <c r="IS392" s="189"/>
      <c r="IT392" s="189"/>
      <c r="IU392" s="189"/>
      <c r="IV392" s="189"/>
      <c r="IW392" s="189"/>
      <c r="IX392" s="189"/>
      <c r="IY392" s="189"/>
      <c r="IZ392" s="189"/>
      <c r="JA392" s="189"/>
      <c r="JB392" s="189"/>
      <c r="JC392" s="189"/>
      <c r="JD392" s="189"/>
      <c r="JE392" s="189"/>
      <c r="JF392" s="189"/>
      <c r="JG392" s="189"/>
      <c r="JH392" s="189"/>
      <c r="JI392" s="189"/>
      <c r="JJ392" s="189"/>
      <c r="JK392" s="189"/>
      <c r="JL392" s="189"/>
      <c r="JM392" s="189"/>
      <c r="JN392" s="189"/>
      <c r="JO392" s="189"/>
      <c r="JP392" s="189"/>
      <c r="JQ392" s="189"/>
      <c r="JR392" s="189"/>
      <c r="JS392" s="189"/>
      <c r="JT392" s="189"/>
      <c r="JU392" s="189"/>
      <c r="JV392" s="189"/>
      <c r="JW392" s="189"/>
      <c r="JX392" s="189"/>
      <c r="JY392" s="189"/>
      <c r="JZ392" s="189"/>
      <c r="KA392" s="189"/>
      <c r="KB392" s="189"/>
      <c r="KC392" s="189"/>
      <c r="KD392" s="189"/>
      <c r="KE392" s="189"/>
      <c r="KF392" s="189"/>
      <c r="KG392" s="189"/>
      <c r="KH392" s="189"/>
      <c r="KI392" s="189"/>
      <c r="KJ392" s="189"/>
      <c r="KK392" s="189"/>
      <c r="KL392" s="189"/>
      <c r="KM392" s="189"/>
      <c r="KN392" s="189"/>
      <c r="KO392" s="189"/>
      <c r="KP392" s="189"/>
      <c r="KQ392" s="189"/>
      <c r="KR392" s="189"/>
      <c r="KS392" s="189"/>
      <c r="KT392" s="189"/>
      <c r="KU392" s="189"/>
      <c r="KV392" s="189"/>
      <c r="KW392" s="189"/>
      <c r="KX392" s="189"/>
      <c r="KY392" s="189"/>
      <c r="KZ392" s="189"/>
      <c r="LA392" s="189"/>
      <c r="LB392" s="189"/>
      <c r="LC392" s="189"/>
      <c r="LD392" s="189"/>
      <c r="LE392" s="189"/>
      <c r="LF392" s="189"/>
      <c r="LG392" s="189"/>
      <c r="LH392" s="189"/>
      <c r="LI392" s="189"/>
      <c r="LJ392" s="189"/>
      <c r="LK392" s="189"/>
      <c r="LL392" s="189"/>
      <c r="LM392" s="189"/>
      <c r="LN392" s="189"/>
      <c r="LO392" s="189"/>
      <c r="LP392" s="189"/>
      <c r="LQ392" s="189"/>
      <c r="LR392" s="189"/>
      <c r="LS392" s="189"/>
      <c r="LT392" s="189"/>
      <c r="LU392" s="189"/>
      <c r="LV392" s="189"/>
      <c r="LW392" s="189"/>
      <c r="LX392" s="189"/>
      <c r="LY392" s="189"/>
      <c r="LZ392" s="189"/>
      <c r="MA392" s="189"/>
      <c r="MB392" s="189"/>
      <c r="MC392" s="189"/>
      <c r="MD392" s="189"/>
      <c r="ME392" s="189"/>
      <c r="MF392" s="189"/>
      <c r="MG392" s="189"/>
      <c r="MH392" s="189"/>
      <c r="MI392" s="189"/>
      <c r="MJ392" s="189"/>
      <c r="MK392" s="189"/>
      <c r="ML392" s="189"/>
      <c r="MM392" s="189"/>
      <c r="MN392" s="189"/>
      <c r="MO392" s="189"/>
      <c r="MP392" s="189"/>
      <c r="MQ392" s="189"/>
      <c r="MR392" s="189"/>
      <c r="MS392" s="189"/>
      <c r="MT392" s="189"/>
      <c r="MU392" s="189"/>
      <c r="MV392" s="189"/>
      <c r="MW392" s="189"/>
      <c r="MX392" s="189"/>
      <c r="MY392" s="189"/>
      <c r="MZ392" s="189"/>
      <c r="NA392" s="189"/>
      <c r="NB392" s="189"/>
      <c r="NC392" s="189"/>
      <c r="ND392" s="189"/>
      <c r="NE392" s="189"/>
      <c r="NF392" s="189"/>
      <c r="NG392" s="189"/>
      <c r="NH392" s="189"/>
      <c r="NI392" s="189"/>
      <c r="NJ392" s="189"/>
      <c r="NK392" s="189"/>
      <c r="NL392" s="189"/>
      <c r="NM392" s="189"/>
      <c r="NN392" s="189"/>
      <c r="NO392" s="189"/>
      <c r="NP392" s="189"/>
      <c r="NQ392" s="189"/>
      <c r="NR392" s="189"/>
      <c r="NS392" s="189"/>
      <c r="NT392" s="189"/>
      <c r="NU392" s="189"/>
      <c r="NV392" s="189"/>
      <c r="NW392" s="189"/>
      <c r="NX392" s="189"/>
      <c r="NY392" s="189"/>
      <c r="NZ392" s="189"/>
      <c r="OA392" s="189"/>
      <c r="OB392" s="189"/>
      <c r="OC392" s="189"/>
      <c r="OD392" s="189"/>
      <c r="OE392" s="189"/>
      <c r="OF392" s="189"/>
      <c r="OG392" s="189"/>
      <c r="OH392" s="189"/>
      <c r="OI392" s="189"/>
      <c r="OJ392" s="189"/>
      <c r="OK392" s="189"/>
      <c r="OL392" s="189"/>
      <c r="OM392" s="189"/>
      <c r="ON392" s="189"/>
      <c r="OO392" s="189"/>
      <c r="OP392" s="189"/>
      <c r="OQ392" s="189"/>
      <c r="OR392" s="189"/>
      <c r="OS392" s="189"/>
      <c r="OT392" s="189"/>
      <c r="OU392" s="189"/>
      <c r="OV392" s="189"/>
      <c r="OW392" s="189"/>
      <c r="OX392" s="189"/>
      <c r="OY392" s="189"/>
      <c r="OZ392" s="189"/>
      <c r="PA392" s="189"/>
      <c r="PB392" s="189"/>
      <c r="PC392" s="189"/>
      <c r="PD392" s="189"/>
      <c r="PE392" s="189"/>
      <c r="PF392" s="189"/>
      <c r="PG392" s="189"/>
      <c r="PH392" s="189"/>
      <c r="PI392" s="189"/>
      <c r="PJ392" s="189"/>
      <c r="PK392" s="189"/>
      <c r="PL392" s="189"/>
      <c r="PM392" s="189"/>
      <c r="PN392" s="189"/>
      <c r="PO392" s="189"/>
      <c r="PP392" s="189"/>
      <c r="PQ392" s="189"/>
      <c r="PR392" s="189"/>
      <c r="PS392" s="189"/>
      <c r="PT392" s="189"/>
      <c r="PU392" s="189"/>
      <c r="PV392" s="189"/>
      <c r="PW392" s="189"/>
      <c r="PX392" s="189"/>
      <c r="PY392" s="189"/>
      <c r="PZ392" s="189"/>
      <c r="QA392" s="189"/>
      <c r="QB392" s="189"/>
      <c r="QC392" s="189"/>
      <c r="QD392" s="189"/>
      <c r="QE392" s="189"/>
      <c r="QF392" s="189"/>
      <c r="QG392" s="189"/>
      <c r="QH392" s="189"/>
      <c r="QI392" s="189"/>
      <c r="QJ392" s="189"/>
      <c r="QK392" s="189"/>
      <c r="QL392" s="189"/>
      <c r="QM392" s="189"/>
      <c r="QN392" s="189"/>
      <c r="QO392" s="189"/>
      <c r="QP392" s="189"/>
      <c r="QQ392" s="189"/>
      <c r="QR392" s="189"/>
      <c r="QS392" s="189"/>
      <c r="QT392" s="189"/>
      <c r="QU392" s="189"/>
      <c r="QV392" s="189"/>
      <c r="QW392" s="189"/>
      <c r="QX392" s="189"/>
      <c r="QY392" s="189"/>
      <c r="QZ392" s="189"/>
      <c r="RA392" s="189"/>
      <c r="RB392" s="189"/>
      <c r="RC392" s="189"/>
      <c r="RD392" s="189"/>
      <c r="RE392" s="189"/>
      <c r="RF392" s="189"/>
      <c r="RG392" s="189"/>
      <c r="RH392" s="189"/>
      <c r="RI392" s="189"/>
      <c r="RJ392" s="189"/>
      <c r="RK392" s="189"/>
      <c r="RL392" s="189"/>
      <c r="RM392" s="189"/>
      <c r="RN392" s="189"/>
      <c r="RO392" s="189"/>
      <c r="RP392" s="189"/>
      <c r="RQ392" s="189"/>
      <c r="RR392" s="189"/>
      <c r="RS392" s="189"/>
      <c r="RT392" s="189"/>
      <c r="RU392" s="189"/>
      <c r="RV392" s="189"/>
      <c r="RW392" s="189"/>
      <c r="RX392" s="189"/>
      <c r="RY392" s="189"/>
      <c r="RZ392" s="189"/>
      <c r="SA392" s="189"/>
      <c r="SB392" s="189"/>
      <c r="SC392" s="189"/>
      <c r="SD392" s="189"/>
      <c r="SE392" s="189"/>
      <c r="SF392" s="189"/>
      <c r="SG392" s="189"/>
      <c r="SH392" s="189"/>
      <c r="SI392" s="189"/>
      <c r="SJ392" s="189"/>
      <c r="SK392" s="189"/>
      <c r="SL392" s="189"/>
      <c r="SM392" s="189"/>
      <c r="SN392" s="189"/>
      <c r="SO392" s="189"/>
      <c r="SP392" s="189"/>
      <c r="SQ392" s="189"/>
      <c r="SR392" s="189"/>
      <c r="SS392" s="189"/>
      <c r="ST392" s="189"/>
      <c r="SU392" s="189"/>
      <c r="SV392" s="189"/>
      <c r="SW392" s="189"/>
      <c r="SX392" s="189"/>
      <c r="SY392" s="189"/>
      <c r="SZ392" s="189"/>
      <c r="TA392" s="189"/>
      <c r="TB392" s="189"/>
      <c r="TC392" s="189"/>
      <c r="TD392" s="189"/>
      <c r="TE392" s="189"/>
      <c r="TF392" s="189"/>
      <c r="TG392" s="189"/>
      <c r="TH392" s="189"/>
      <c r="TI392" s="189"/>
      <c r="TJ392" s="189"/>
      <c r="TK392" s="189"/>
      <c r="TL392" s="189"/>
      <c r="TM392" s="189"/>
      <c r="TN392" s="189"/>
      <c r="TO392" s="189"/>
      <c r="TP392" s="189"/>
      <c r="TQ392" s="189"/>
      <c r="TR392" s="189"/>
      <c r="TS392" s="189"/>
      <c r="TT392" s="189"/>
      <c r="TU392" s="189"/>
      <c r="TV392" s="189"/>
      <c r="TW392" s="189"/>
      <c r="TX392" s="189"/>
      <c r="TY392" s="189"/>
      <c r="TZ392" s="189"/>
      <c r="UA392" s="189"/>
      <c r="UB392" s="189"/>
      <c r="UC392" s="189"/>
      <c r="UD392" s="189"/>
      <c r="UE392" s="189"/>
      <c r="UF392" s="189"/>
      <c r="UG392" s="189"/>
      <c r="UH392" s="189"/>
      <c r="UI392" s="189"/>
      <c r="UJ392" s="189"/>
      <c r="UK392" s="189"/>
      <c r="UL392" s="189"/>
      <c r="UM392" s="189"/>
      <c r="UN392" s="189"/>
      <c r="UO392" s="189"/>
      <c r="UP392" s="189"/>
      <c r="UQ392" s="189"/>
      <c r="UR392" s="189"/>
      <c r="US392" s="189"/>
      <c r="UT392" s="189"/>
      <c r="UU392" s="189"/>
      <c r="UV392" s="189"/>
      <c r="UW392" s="189"/>
      <c r="UX392" s="189"/>
      <c r="UY392" s="189"/>
      <c r="UZ392" s="189"/>
      <c r="VA392" s="189"/>
      <c r="VB392" s="189"/>
      <c r="VC392" s="189"/>
      <c r="VD392" s="189"/>
      <c r="VE392" s="189"/>
      <c r="VF392" s="189"/>
      <c r="VG392" s="189"/>
      <c r="VH392" s="189"/>
      <c r="VI392" s="189"/>
      <c r="VJ392" s="189"/>
      <c r="VK392" s="189"/>
      <c r="VL392" s="189"/>
      <c r="VM392" s="189"/>
      <c r="VN392" s="189"/>
      <c r="VO392" s="189"/>
      <c r="VP392" s="189"/>
      <c r="VQ392" s="189"/>
      <c r="VR392" s="189"/>
      <c r="VS392" s="189"/>
      <c r="VT392" s="189"/>
      <c r="VU392" s="189"/>
      <c r="VV392" s="189"/>
      <c r="VW392" s="189"/>
      <c r="VX392" s="189"/>
      <c r="VY392" s="189"/>
      <c r="VZ392" s="189"/>
      <c r="WA392" s="189"/>
      <c r="WB392" s="189"/>
      <c r="WC392" s="189"/>
      <c r="WD392" s="189"/>
      <c r="WE392" s="189"/>
      <c r="WF392" s="189"/>
      <c r="WG392" s="189"/>
      <c r="WH392" s="189"/>
      <c r="WI392" s="189"/>
      <c r="WJ392" s="189"/>
      <c r="WK392" s="189"/>
      <c r="WL392" s="189"/>
      <c r="WM392" s="189"/>
      <c r="WN392" s="189"/>
      <c r="WO392" s="189"/>
      <c r="WP392" s="189"/>
      <c r="WQ392" s="189"/>
      <c r="WR392" s="189"/>
      <c r="WS392" s="189"/>
      <c r="WT392" s="189"/>
      <c r="WU392" s="189"/>
      <c r="WV392" s="189"/>
      <c r="WW392" s="189"/>
      <c r="WX392" s="189"/>
      <c r="WY392" s="189"/>
      <c r="WZ392" s="189"/>
      <c r="XA392" s="189"/>
      <c r="XB392" s="189"/>
      <c r="XC392" s="189"/>
      <c r="XD392" s="189"/>
      <c r="XE392" s="189"/>
      <c r="XF392" s="189"/>
      <c r="XG392" s="189"/>
      <c r="XH392" s="189"/>
      <c r="XI392" s="189"/>
      <c r="XJ392" s="189"/>
      <c r="XK392" s="189"/>
      <c r="XL392" s="189"/>
      <c r="XM392" s="189"/>
      <c r="XN392" s="189"/>
      <c r="XO392" s="189"/>
      <c r="XP392" s="189"/>
      <c r="XQ392" s="189"/>
      <c r="XR392" s="189"/>
      <c r="XS392" s="189"/>
      <c r="XT392" s="189"/>
      <c r="XU392" s="189"/>
      <c r="XV392" s="189"/>
      <c r="XW392" s="189"/>
      <c r="XX392" s="189"/>
      <c r="XY392" s="189"/>
      <c r="XZ392" s="189"/>
      <c r="YA392" s="189"/>
      <c r="YB392" s="189"/>
      <c r="YC392" s="189"/>
      <c r="YD392" s="189"/>
      <c r="YE392" s="189"/>
      <c r="YF392" s="189"/>
      <c r="YG392" s="189"/>
      <c r="YH392" s="189"/>
      <c r="YI392" s="189"/>
      <c r="YJ392" s="189"/>
      <c r="YK392" s="189"/>
      <c r="YL392" s="189"/>
      <c r="YM392" s="189"/>
      <c r="YN392" s="189"/>
      <c r="YO392" s="189"/>
      <c r="YP392" s="189"/>
      <c r="YQ392" s="189"/>
      <c r="YR392" s="189"/>
      <c r="YS392" s="189"/>
      <c r="YT392" s="189"/>
      <c r="YU392" s="189"/>
      <c r="YV392" s="189"/>
      <c r="YW392" s="189"/>
      <c r="YX392" s="189"/>
      <c r="YY392" s="189"/>
      <c r="YZ392" s="189"/>
      <c r="ZA392" s="189"/>
      <c r="ZB392" s="189"/>
      <c r="ZC392" s="189"/>
      <c r="ZD392" s="189"/>
      <c r="ZE392" s="189"/>
      <c r="ZF392" s="189"/>
      <c r="ZG392" s="189"/>
      <c r="ZH392" s="189"/>
      <c r="ZI392" s="189"/>
      <c r="ZJ392" s="189"/>
      <c r="ZK392" s="189"/>
      <c r="ZL392" s="189"/>
      <c r="ZM392" s="189"/>
      <c r="ZN392" s="189"/>
      <c r="ZO392" s="189"/>
      <c r="ZP392" s="189"/>
      <c r="ZQ392" s="189"/>
      <c r="ZR392" s="189"/>
      <c r="ZS392" s="189"/>
      <c r="ZT392" s="189"/>
      <c r="ZU392" s="189"/>
      <c r="ZV392" s="189"/>
      <c r="ZW392" s="189"/>
      <c r="ZX392" s="189"/>
      <c r="ZY392" s="189"/>
      <c r="ZZ392" s="189"/>
      <c r="AAA392" s="189"/>
      <c r="AAB392" s="189"/>
      <c r="AAC392" s="189"/>
      <c r="AAD392" s="189"/>
      <c r="AAE392" s="189"/>
      <c r="AAF392" s="189"/>
      <c r="AAG392" s="189"/>
      <c r="AAH392" s="189"/>
      <c r="AAI392" s="189"/>
      <c r="AAJ392" s="189"/>
      <c r="AAK392" s="189"/>
      <c r="AAL392" s="189"/>
      <c r="AAM392" s="189"/>
      <c r="AAN392" s="189"/>
      <c r="AAO392" s="189"/>
      <c r="AAP392" s="189"/>
      <c r="AAQ392" s="189"/>
      <c r="AAR392" s="189"/>
      <c r="AAS392" s="189"/>
      <c r="AAT392" s="189"/>
      <c r="AAU392" s="189"/>
      <c r="AAV392" s="189"/>
      <c r="AAW392" s="189"/>
      <c r="AAX392" s="189"/>
      <c r="AAY392" s="189"/>
      <c r="AAZ392" s="189"/>
      <c r="ABA392" s="189"/>
      <c r="ABB392" s="189"/>
      <c r="ABC392" s="189"/>
      <c r="ABD392" s="189"/>
      <c r="ABE392" s="189"/>
      <c r="ABF392" s="189"/>
      <c r="ABG392" s="189"/>
      <c r="ABH392" s="189"/>
      <c r="ABI392" s="189"/>
      <c r="ABJ392" s="189"/>
      <c r="ABK392" s="189"/>
      <c r="ABL392" s="189"/>
      <c r="ABM392" s="189"/>
      <c r="ABN392" s="189"/>
      <c r="ABO392" s="189"/>
      <c r="ABP392" s="189"/>
      <c r="ABQ392" s="189"/>
      <c r="ABR392" s="189"/>
      <c r="ABS392" s="189"/>
      <c r="ABT392" s="189"/>
      <c r="ABU392" s="189"/>
      <c r="ABV392" s="189"/>
      <c r="ABW392" s="189"/>
      <c r="ABX392" s="189"/>
      <c r="ABY392" s="189"/>
      <c r="ABZ392" s="189"/>
      <c r="ACA392" s="189"/>
      <c r="ACB392" s="189"/>
      <c r="ACC392" s="189"/>
      <c r="ACD392" s="189"/>
      <c r="ACE392" s="189"/>
      <c r="ACF392" s="189"/>
      <c r="ACG392" s="189"/>
      <c r="ACH392" s="189"/>
      <c r="ACI392" s="189"/>
      <c r="ACJ392" s="189"/>
      <c r="ACK392" s="189"/>
      <c r="ACL392" s="189"/>
      <c r="ACM392" s="189"/>
      <c r="ACN392" s="189"/>
      <c r="ACO392" s="189"/>
      <c r="ACP392" s="189"/>
      <c r="ACQ392" s="189"/>
      <c r="ACR392" s="189"/>
      <c r="ACS392" s="189"/>
      <c r="ACT392" s="189"/>
      <c r="ACU392" s="189"/>
      <c r="ACV392" s="189"/>
      <c r="ACW392" s="189"/>
      <c r="ACX392" s="189"/>
      <c r="ACY392" s="189"/>
      <c r="ACZ392" s="189"/>
      <c r="ADA392" s="189"/>
      <c r="ADB392" s="189"/>
      <c r="ADC392" s="189"/>
      <c r="ADD392" s="189"/>
      <c r="ADE392" s="189"/>
      <c r="ADF392" s="189"/>
      <c r="ADG392" s="189"/>
      <c r="ADH392" s="189"/>
      <c r="ADI392" s="189"/>
      <c r="ADJ392" s="189"/>
      <c r="ADK392" s="189"/>
      <c r="ADL392" s="189"/>
      <c r="ADM392" s="189"/>
      <c r="ADN392" s="189"/>
      <c r="ADO392" s="189"/>
      <c r="ADP392" s="189"/>
      <c r="ADQ392" s="189"/>
      <c r="ADR392" s="189"/>
      <c r="ADS392" s="189"/>
      <c r="ADT392" s="189"/>
      <c r="ADU392" s="189"/>
      <c r="ADV392" s="189"/>
      <c r="ADW392" s="189"/>
      <c r="ADX392" s="189"/>
      <c r="ADY392" s="189"/>
      <c r="ADZ392" s="189"/>
      <c r="AEA392" s="189"/>
      <c r="AEB392" s="189"/>
      <c r="AEC392" s="189"/>
      <c r="AED392" s="189"/>
      <c r="AEE392" s="189"/>
      <c r="AEF392" s="189"/>
      <c r="AEG392" s="189"/>
      <c r="AEH392" s="189"/>
      <c r="AEI392" s="189"/>
      <c r="AEJ392" s="189"/>
      <c r="AEK392" s="189"/>
      <c r="AEL392" s="189"/>
      <c r="AEM392" s="189"/>
      <c r="AEN392" s="189"/>
      <c r="AEO392" s="189"/>
      <c r="AEP392" s="189"/>
      <c r="AEQ392" s="189"/>
      <c r="AER392" s="189"/>
      <c r="AES392" s="189"/>
      <c r="AET392" s="189"/>
      <c r="AEU392" s="189"/>
      <c r="AEV392" s="189"/>
      <c r="AEW392" s="189"/>
      <c r="AEX392" s="189"/>
      <c r="AEY392" s="189"/>
      <c r="AEZ392" s="189"/>
      <c r="AFA392" s="189"/>
      <c r="AFB392" s="189"/>
      <c r="AFC392" s="189"/>
      <c r="AFD392" s="189"/>
      <c r="AFE392" s="189"/>
      <c r="AFF392" s="189"/>
      <c r="AFG392" s="189"/>
      <c r="AFH392" s="189"/>
      <c r="AFI392" s="189"/>
      <c r="AFJ392" s="189"/>
      <c r="AFK392" s="189"/>
      <c r="AFL392" s="189"/>
      <c r="AFM392" s="189"/>
      <c r="AFN392" s="189"/>
      <c r="AFO392" s="189"/>
      <c r="AFP392" s="189"/>
      <c r="AFQ392" s="189"/>
      <c r="AFR392" s="189"/>
      <c r="AFS392" s="189"/>
      <c r="AFT392" s="189"/>
      <c r="AFU392" s="189"/>
      <c r="AFV392" s="189"/>
      <c r="AFW392" s="189"/>
      <c r="AFX392" s="189"/>
      <c r="AFY392" s="189"/>
      <c r="AFZ392" s="189"/>
      <c r="AGA392" s="189"/>
      <c r="AGB392" s="189"/>
      <c r="AGC392" s="189"/>
      <c r="AGD392" s="189"/>
      <c r="AGE392" s="189"/>
      <c r="AGF392" s="189"/>
      <c r="AGG392" s="189"/>
      <c r="AGH392" s="189"/>
      <c r="AGI392" s="189"/>
      <c r="AGJ392" s="189"/>
      <c r="AGK392" s="189"/>
      <c r="AGL392" s="189"/>
      <c r="AGM392" s="189"/>
      <c r="AGN392" s="189"/>
      <c r="AGO392" s="189"/>
      <c r="AGP392" s="189"/>
      <c r="AGQ392" s="189"/>
      <c r="AGR392" s="189"/>
      <c r="AGS392" s="189"/>
      <c r="AGT392" s="189"/>
      <c r="AGU392" s="189"/>
      <c r="AGV392" s="189"/>
      <c r="AGW392" s="189"/>
      <c r="AGX392" s="189"/>
      <c r="AGY392" s="189"/>
      <c r="AGZ392" s="189"/>
      <c r="AHA392" s="189"/>
      <c r="AHB392" s="189"/>
      <c r="AHC392" s="189"/>
      <c r="AHD392" s="189"/>
      <c r="AHE392" s="189"/>
      <c r="AHF392" s="189"/>
      <c r="AHG392" s="189"/>
      <c r="AHH392" s="189"/>
      <c r="AHI392" s="189"/>
      <c r="AHJ392" s="189"/>
      <c r="AHK392" s="189"/>
      <c r="AHL392" s="189"/>
      <c r="AHM392" s="189"/>
      <c r="AHN392" s="189"/>
      <c r="AHO392" s="189"/>
      <c r="AHP392" s="189"/>
      <c r="AHQ392" s="189"/>
      <c r="AHR392" s="189"/>
      <c r="AHS392" s="189"/>
      <c r="AHT392" s="189"/>
      <c r="AHU392" s="189"/>
      <c r="AHV392" s="189"/>
      <c r="AHW392" s="189"/>
      <c r="AHX392" s="189"/>
      <c r="AHY392" s="189"/>
      <c r="AHZ392" s="189"/>
      <c r="AIA392" s="189"/>
      <c r="AIB392" s="189"/>
      <c r="AIC392" s="189"/>
      <c r="AID392" s="189"/>
      <c r="AIE392" s="189"/>
      <c r="AIF392" s="189"/>
      <c r="AIG392" s="189"/>
      <c r="AIH392" s="189"/>
      <c r="AII392" s="189"/>
      <c r="AIJ392" s="189"/>
      <c r="AIK392" s="189"/>
      <c r="AIL392" s="189"/>
      <c r="AIM392" s="189"/>
      <c r="AIN392" s="189"/>
      <c r="AIO392" s="189"/>
      <c r="AIP392" s="189"/>
      <c r="AIQ392" s="189"/>
      <c r="AIR392" s="189"/>
      <c r="AIS392" s="189"/>
      <c r="AIT392" s="189"/>
      <c r="AIU392" s="189"/>
      <c r="AIV392" s="189"/>
      <c r="AIW392" s="189"/>
      <c r="AIX392" s="189"/>
      <c r="AIY392" s="189"/>
      <c r="AIZ392" s="189"/>
      <c r="AJA392" s="189"/>
      <c r="AJB392" s="189"/>
      <c r="AJC392" s="189"/>
      <c r="AJD392" s="189"/>
      <c r="AJE392" s="189"/>
      <c r="AJF392" s="189"/>
      <c r="AJG392" s="189"/>
      <c r="AJH392" s="189"/>
      <c r="AJI392" s="189"/>
      <c r="AJJ392" s="189"/>
      <c r="AJK392" s="189"/>
      <c r="AJL392" s="189"/>
      <c r="AJM392" s="189"/>
      <c r="AJN392" s="189"/>
      <c r="AJO392" s="189"/>
      <c r="AJP392" s="189"/>
      <c r="AJQ392" s="189"/>
      <c r="AJR392" s="189"/>
      <c r="AJS392" s="189"/>
      <c r="AJT392" s="189"/>
      <c r="AJU392" s="189"/>
      <c r="AJV392" s="189"/>
      <c r="AJW392" s="189"/>
      <c r="AJX392" s="189"/>
      <c r="AJY392" s="189"/>
      <c r="AJZ392" s="189"/>
      <c r="AKA392" s="189"/>
      <c r="AKB392" s="189"/>
      <c r="AKC392" s="189"/>
      <c r="AKD392" s="189"/>
      <c r="AKE392" s="189"/>
      <c r="AKF392" s="189"/>
      <c r="AKG392" s="189"/>
      <c r="AKH392" s="189"/>
      <c r="AKI392" s="189"/>
      <c r="AKJ392" s="189"/>
      <c r="AKK392" s="189"/>
      <c r="AKL392" s="189"/>
      <c r="AKM392" s="189"/>
      <c r="AKN392" s="189"/>
      <c r="AKO392" s="189"/>
      <c r="AKP392" s="189"/>
      <c r="AKQ392" s="189"/>
      <c r="AKR392" s="189"/>
      <c r="AKS392" s="189"/>
      <c r="AKT392" s="189"/>
      <c r="AKU392" s="189"/>
      <c r="AKV392" s="189"/>
      <c r="AKW392" s="189"/>
      <c r="AKX392" s="189"/>
      <c r="AKY392" s="189"/>
      <c r="AKZ392" s="189"/>
      <c r="ALA392" s="189"/>
      <c r="ALB392" s="189"/>
      <c r="ALC392" s="189"/>
      <c r="ALD392" s="189"/>
      <c r="ALE392" s="189"/>
      <c r="ALF392" s="189"/>
      <c r="ALG392" s="189"/>
      <c r="ALH392" s="189"/>
      <c r="ALI392" s="189"/>
      <c r="ALJ392" s="189"/>
      <c r="ALK392" s="189"/>
      <c r="ALL392" s="189"/>
      <c r="ALM392" s="189"/>
      <c r="ALN392" s="189"/>
      <c r="ALO392" s="189"/>
      <c r="ALP392" s="189"/>
      <c r="ALQ392" s="189"/>
      <c r="ALR392" s="189"/>
      <c r="ALS392" s="189"/>
      <c r="ALT392" s="189"/>
      <c r="ALU392" s="189"/>
      <c r="ALV392" s="189"/>
      <c r="ALW392" s="189"/>
      <c r="ALX392" s="189"/>
      <c r="ALY392" s="189"/>
      <c r="ALZ392" s="189"/>
      <c r="AMA392" s="189"/>
      <c r="AMB392" s="189"/>
      <c r="AMC392" s="189"/>
      <c r="AMD392" s="189"/>
      <c r="AME392" s="189"/>
      <c r="AMF392" s="189"/>
      <c r="AMG392" s="189"/>
      <c r="AMH392" s="189"/>
      <c r="AMI392" s="189"/>
      <c r="AMJ392" s="189"/>
    </row>
    <row r="393" s="226" customFormat="true" ht="36" hidden="false" customHeight="true" outlineLevel="0" collapsed="false">
      <c r="A393" s="184"/>
      <c r="B393" s="191"/>
      <c r="C393" s="183"/>
      <c r="D393" s="183"/>
      <c r="E393" s="227" t="s">
        <v>300</v>
      </c>
      <c r="F393" s="183" t="s">
        <v>301</v>
      </c>
      <c r="G393" s="186" t="s">
        <v>1859</v>
      </c>
      <c r="H393" s="227" t="n">
        <v>1</v>
      </c>
      <c r="I393" s="186" t="s">
        <v>1618</v>
      </c>
      <c r="J393" s="187" t="s">
        <v>6</v>
      </c>
      <c r="K393" s="185" t="s">
        <v>1860</v>
      </c>
      <c r="L393" s="186" t="str">
        <f aca="false">VLOOKUP(K393,CódigosRetorno!$A$2:$B$1795,2,FALSE())</f>
        <v>El dato ingresado en cac:AllowanceCharge/cbc:Amount no cumple con el formato establecido.</v>
      </c>
      <c r="M393" s="184" t="s">
        <v>8</v>
      </c>
      <c r="N393" s="188"/>
      <c r="O393" s="189"/>
      <c r="P393" s="189"/>
      <c r="Q393" s="189"/>
      <c r="R393" s="189"/>
      <c r="S393" s="189"/>
      <c r="T393" s="189"/>
      <c r="U393" s="189"/>
      <c r="V393" s="189"/>
      <c r="W393" s="189"/>
      <c r="X393" s="189"/>
      <c r="Y393" s="189"/>
      <c r="Z393" s="189"/>
      <c r="AA393" s="189"/>
      <c r="AB393" s="189"/>
      <c r="AC393" s="189"/>
      <c r="AD393" s="189"/>
      <c r="AE393" s="189"/>
      <c r="AF393" s="189"/>
      <c r="AG393" s="189"/>
      <c r="AH393" s="189"/>
      <c r="AI393" s="189"/>
      <c r="AJ393" s="189"/>
      <c r="AK393" s="189"/>
      <c r="AL393" s="189"/>
      <c r="AM393" s="189"/>
      <c r="AN393" s="189"/>
      <c r="AO393" s="189"/>
      <c r="AP393" s="189"/>
      <c r="AQ393" s="189"/>
      <c r="AR393" s="189"/>
      <c r="AS393" s="189"/>
      <c r="AT393" s="189"/>
      <c r="AU393" s="189"/>
      <c r="AV393" s="189"/>
      <c r="AW393" s="189"/>
      <c r="AX393" s="189"/>
      <c r="AY393" s="189"/>
      <c r="AZ393" s="189"/>
      <c r="BA393" s="189"/>
      <c r="BB393" s="189"/>
      <c r="BC393" s="189"/>
      <c r="BD393" s="189"/>
      <c r="BE393" s="189"/>
      <c r="BF393" s="189"/>
      <c r="BG393" s="189"/>
      <c r="BH393" s="189"/>
      <c r="BI393" s="189"/>
      <c r="BJ393" s="189"/>
      <c r="BK393" s="189"/>
      <c r="BL393" s="189"/>
      <c r="BM393" s="189"/>
      <c r="BN393" s="189"/>
      <c r="BO393" s="189"/>
      <c r="BP393" s="189"/>
      <c r="BQ393" s="189"/>
      <c r="BR393" s="189"/>
      <c r="BS393" s="189"/>
      <c r="BT393" s="189"/>
      <c r="BU393" s="189"/>
      <c r="BV393" s="189"/>
      <c r="BW393" s="189"/>
      <c r="BX393" s="189"/>
      <c r="BY393" s="189"/>
      <c r="BZ393" s="189"/>
      <c r="CA393" s="189"/>
      <c r="CB393" s="189"/>
      <c r="CC393" s="189"/>
      <c r="CD393" s="189"/>
      <c r="CE393" s="189"/>
      <c r="CF393" s="189"/>
      <c r="CG393" s="189"/>
      <c r="CH393" s="189"/>
      <c r="CI393" s="189"/>
      <c r="CJ393" s="189"/>
      <c r="CK393" s="189"/>
      <c r="CL393" s="189"/>
      <c r="CM393" s="189"/>
      <c r="CN393" s="189"/>
      <c r="CO393" s="189"/>
      <c r="CP393" s="189"/>
      <c r="CQ393" s="189"/>
      <c r="CR393" s="189"/>
      <c r="CS393" s="189"/>
      <c r="CT393" s="189"/>
      <c r="CU393" s="189"/>
      <c r="CV393" s="189"/>
      <c r="CW393" s="189"/>
      <c r="CX393" s="189"/>
      <c r="CY393" s="189"/>
      <c r="CZ393" s="189"/>
      <c r="DA393" s="189"/>
      <c r="DB393" s="189"/>
      <c r="DC393" s="189"/>
      <c r="DD393" s="189"/>
      <c r="DE393" s="189"/>
      <c r="DF393" s="189"/>
      <c r="DG393" s="189"/>
      <c r="DH393" s="189"/>
      <c r="DI393" s="189"/>
      <c r="DJ393" s="189"/>
      <c r="DK393" s="189"/>
      <c r="DL393" s="189"/>
      <c r="DM393" s="189"/>
      <c r="DN393" s="189"/>
      <c r="DO393" s="189"/>
      <c r="DP393" s="189"/>
      <c r="DQ393" s="189"/>
      <c r="DR393" s="189"/>
      <c r="DS393" s="189"/>
      <c r="DT393" s="189"/>
      <c r="DU393" s="189"/>
      <c r="DV393" s="189"/>
      <c r="DW393" s="189"/>
      <c r="DX393" s="189"/>
      <c r="DY393" s="189"/>
      <c r="DZ393" s="189"/>
      <c r="EA393" s="189"/>
      <c r="EB393" s="189"/>
      <c r="EC393" s="189"/>
      <c r="ED393" s="189"/>
      <c r="EE393" s="189"/>
      <c r="EF393" s="189"/>
      <c r="EG393" s="189"/>
      <c r="EH393" s="189"/>
      <c r="EI393" s="189"/>
      <c r="EJ393" s="189"/>
      <c r="EK393" s="189"/>
      <c r="EL393" s="189"/>
      <c r="EM393" s="189"/>
      <c r="EN393" s="189"/>
      <c r="EO393" s="189"/>
      <c r="EP393" s="189"/>
      <c r="EQ393" s="189"/>
      <c r="ER393" s="189"/>
      <c r="ES393" s="189"/>
      <c r="ET393" s="189"/>
      <c r="EU393" s="189"/>
      <c r="EV393" s="189"/>
      <c r="EW393" s="189"/>
      <c r="EX393" s="189"/>
      <c r="EY393" s="189"/>
      <c r="EZ393" s="189"/>
      <c r="FA393" s="189"/>
      <c r="FB393" s="189"/>
      <c r="FC393" s="189"/>
      <c r="FD393" s="189"/>
      <c r="FE393" s="189"/>
      <c r="FF393" s="189"/>
      <c r="FG393" s="189"/>
      <c r="FH393" s="189"/>
      <c r="FI393" s="189"/>
      <c r="FJ393" s="189"/>
      <c r="FK393" s="189"/>
      <c r="FL393" s="189"/>
      <c r="FM393" s="189"/>
      <c r="FN393" s="189"/>
      <c r="FO393" s="189"/>
      <c r="FP393" s="189"/>
      <c r="FQ393" s="189"/>
      <c r="FR393" s="189"/>
      <c r="FS393" s="189"/>
      <c r="FT393" s="189"/>
      <c r="FU393" s="189"/>
      <c r="FV393" s="189"/>
      <c r="FW393" s="189"/>
      <c r="FX393" s="189"/>
      <c r="FY393" s="189"/>
      <c r="FZ393" s="189"/>
      <c r="GA393" s="189"/>
      <c r="GB393" s="189"/>
      <c r="GC393" s="189"/>
      <c r="GD393" s="189"/>
      <c r="GE393" s="189"/>
      <c r="GF393" s="189"/>
      <c r="GG393" s="189"/>
      <c r="GH393" s="189"/>
      <c r="GI393" s="189"/>
      <c r="GJ393" s="189"/>
      <c r="GK393" s="189"/>
      <c r="GL393" s="189"/>
      <c r="GM393" s="189"/>
      <c r="GN393" s="189"/>
      <c r="GO393" s="189"/>
      <c r="GP393" s="189"/>
      <c r="GQ393" s="189"/>
      <c r="GR393" s="189"/>
      <c r="GS393" s="189"/>
      <c r="GT393" s="189"/>
      <c r="GU393" s="189"/>
      <c r="GV393" s="189"/>
      <c r="GW393" s="189"/>
      <c r="GX393" s="189"/>
      <c r="GY393" s="189"/>
      <c r="GZ393" s="189"/>
      <c r="HA393" s="189"/>
      <c r="HB393" s="189"/>
      <c r="HC393" s="189"/>
      <c r="HD393" s="189"/>
      <c r="HE393" s="189"/>
      <c r="HF393" s="189"/>
      <c r="HG393" s="189"/>
      <c r="HH393" s="189"/>
      <c r="HI393" s="189"/>
      <c r="HJ393" s="189"/>
      <c r="HK393" s="189"/>
      <c r="HL393" s="189"/>
      <c r="HM393" s="189"/>
      <c r="HN393" s="189"/>
      <c r="HO393" s="189"/>
      <c r="HP393" s="189"/>
      <c r="HQ393" s="189"/>
      <c r="HR393" s="189"/>
      <c r="HS393" s="189"/>
      <c r="HT393" s="189"/>
      <c r="HU393" s="189"/>
      <c r="HV393" s="189"/>
      <c r="HW393" s="189"/>
      <c r="HX393" s="189"/>
      <c r="HY393" s="189"/>
      <c r="HZ393" s="189"/>
      <c r="IA393" s="189"/>
      <c r="IB393" s="189"/>
      <c r="IC393" s="189"/>
      <c r="ID393" s="189"/>
      <c r="IE393" s="189"/>
      <c r="IF393" s="189"/>
      <c r="IG393" s="189"/>
      <c r="IH393" s="189"/>
      <c r="II393" s="189"/>
      <c r="IJ393" s="189"/>
      <c r="IK393" s="189"/>
      <c r="IL393" s="189"/>
      <c r="IM393" s="189"/>
      <c r="IN393" s="189"/>
      <c r="IO393" s="189"/>
      <c r="IP393" s="189"/>
      <c r="IQ393" s="189"/>
      <c r="IR393" s="189"/>
      <c r="IS393" s="189"/>
      <c r="IT393" s="189"/>
      <c r="IU393" s="189"/>
      <c r="IV393" s="189"/>
      <c r="IW393" s="189"/>
      <c r="IX393" s="189"/>
      <c r="IY393" s="189"/>
      <c r="IZ393" s="189"/>
      <c r="JA393" s="189"/>
      <c r="JB393" s="189"/>
      <c r="JC393" s="189"/>
      <c r="JD393" s="189"/>
      <c r="JE393" s="189"/>
      <c r="JF393" s="189"/>
      <c r="JG393" s="189"/>
      <c r="JH393" s="189"/>
      <c r="JI393" s="189"/>
      <c r="JJ393" s="189"/>
      <c r="JK393" s="189"/>
      <c r="JL393" s="189"/>
      <c r="JM393" s="189"/>
      <c r="JN393" s="189"/>
      <c r="JO393" s="189"/>
      <c r="JP393" s="189"/>
      <c r="JQ393" s="189"/>
      <c r="JR393" s="189"/>
      <c r="JS393" s="189"/>
      <c r="JT393" s="189"/>
      <c r="JU393" s="189"/>
      <c r="JV393" s="189"/>
      <c r="JW393" s="189"/>
      <c r="JX393" s="189"/>
      <c r="JY393" s="189"/>
      <c r="JZ393" s="189"/>
      <c r="KA393" s="189"/>
      <c r="KB393" s="189"/>
      <c r="KC393" s="189"/>
      <c r="KD393" s="189"/>
      <c r="KE393" s="189"/>
      <c r="KF393" s="189"/>
      <c r="KG393" s="189"/>
      <c r="KH393" s="189"/>
      <c r="KI393" s="189"/>
      <c r="KJ393" s="189"/>
      <c r="KK393" s="189"/>
      <c r="KL393" s="189"/>
      <c r="KM393" s="189"/>
      <c r="KN393" s="189"/>
      <c r="KO393" s="189"/>
      <c r="KP393" s="189"/>
      <c r="KQ393" s="189"/>
      <c r="KR393" s="189"/>
      <c r="KS393" s="189"/>
      <c r="KT393" s="189"/>
      <c r="KU393" s="189"/>
      <c r="KV393" s="189"/>
      <c r="KW393" s="189"/>
      <c r="KX393" s="189"/>
      <c r="KY393" s="189"/>
      <c r="KZ393" s="189"/>
      <c r="LA393" s="189"/>
      <c r="LB393" s="189"/>
      <c r="LC393" s="189"/>
      <c r="LD393" s="189"/>
      <c r="LE393" s="189"/>
      <c r="LF393" s="189"/>
      <c r="LG393" s="189"/>
      <c r="LH393" s="189"/>
      <c r="LI393" s="189"/>
      <c r="LJ393" s="189"/>
      <c r="LK393" s="189"/>
      <c r="LL393" s="189"/>
      <c r="LM393" s="189"/>
      <c r="LN393" s="189"/>
      <c r="LO393" s="189"/>
      <c r="LP393" s="189"/>
      <c r="LQ393" s="189"/>
      <c r="LR393" s="189"/>
      <c r="LS393" s="189"/>
      <c r="LT393" s="189"/>
      <c r="LU393" s="189"/>
      <c r="LV393" s="189"/>
      <c r="LW393" s="189"/>
      <c r="LX393" s="189"/>
      <c r="LY393" s="189"/>
      <c r="LZ393" s="189"/>
      <c r="MA393" s="189"/>
      <c r="MB393" s="189"/>
      <c r="MC393" s="189"/>
      <c r="MD393" s="189"/>
      <c r="ME393" s="189"/>
      <c r="MF393" s="189"/>
      <c r="MG393" s="189"/>
      <c r="MH393" s="189"/>
      <c r="MI393" s="189"/>
      <c r="MJ393" s="189"/>
      <c r="MK393" s="189"/>
      <c r="ML393" s="189"/>
      <c r="MM393" s="189"/>
      <c r="MN393" s="189"/>
      <c r="MO393" s="189"/>
      <c r="MP393" s="189"/>
      <c r="MQ393" s="189"/>
      <c r="MR393" s="189"/>
      <c r="MS393" s="189"/>
      <c r="MT393" s="189"/>
      <c r="MU393" s="189"/>
      <c r="MV393" s="189"/>
      <c r="MW393" s="189"/>
      <c r="MX393" s="189"/>
      <c r="MY393" s="189"/>
      <c r="MZ393" s="189"/>
      <c r="NA393" s="189"/>
      <c r="NB393" s="189"/>
      <c r="NC393" s="189"/>
      <c r="ND393" s="189"/>
      <c r="NE393" s="189"/>
      <c r="NF393" s="189"/>
      <c r="NG393" s="189"/>
      <c r="NH393" s="189"/>
      <c r="NI393" s="189"/>
      <c r="NJ393" s="189"/>
      <c r="NK393" s="189"/>
      <c r="NL393" s="189"/>
      <c r="NM393" s="189"/>
      <c r="NN393" s="189"/>
      <c r="NO393" s="189"/>
      <c r="NP393" s="189"/>
      <c r="NQ393" s="189"/>
      <c r="NR393" s="189"/>
      <c r="NS393" s="189"/>
      <c r="NT393" s="189"/>
      <c r="NU393" s="189"/>
      <c r="NV393" s="189"/>
      <c r="NW393" s="189"/>
      <c r="NX393" s="189"/>
      <c r="NY393" s="189"/>
      <c r="NZ393" s="189"/>
      <c r="OA393" s="189"/>
      <c r="OB393" s="189"/>
      <c r="OC393" s="189"/>
      <c r="OD393" s="189"/>
      <c r="OE393" s="189"/>
      <c r="OF393" s="189"/>
      <c r="OG393" s="189"/>
      <c r="OH393" s="189"/>
      <c r="OI393" s="189"/>
      <c r="OJ393" s="189"/>
      <c r="OK393" s="189"/>
      <c r="OL393" s="189"/>
      <c r="OM393" s="189"/>
      <c r="ON393" s="189"/>
      <c r="OO393" s="189"/>
      <c r="OP393" s="189"/>
      <c r="OQ393" s="189"/>
      <c r="OR393" s="189"/>
      <c r="OS393" s="189"/>
      <c r="OT393" s="189"/>
      <c r="OU393" s="189"/>
      <c r="OV393" s="189"/>
      <c r="OW393" s="189"/>
      <c r="OX393" s="189"/>
      <c r="OY393" s="189"/>
      <c r="OZ393" s="189"/>
      <c r="PA393" s="189"/>
      <c r="PB393" s="189"/>
      <c r="PC393" s="189"/>
      <c r="PD393" s="189"/>
      <c r="PE393" s="189"/>
      <c r="PF393" s="189"/>
      <c r="PG393" s="189"/>
      <c r="PH393" s="189"/>
      <c r="PI393" s="189"/>
      <c r="PJ393" s="189"/>
      <c r="PK393" s="189"/>
      <c r="PL393" s="189"/>
      <c r="PM393" s="189"/>
      <c r="PN393" s="189"/>
      <c r="PO393" s="189"/>
      <c r="PP393" s="189"/>
      <c r="PQ393" s="189"/>
      <c r="PR393" s="189"/>
      <c r="PS393" s="189"/>
      <c r="PT393" s="189"/>
      <c r="PU393" s="189"/>
      <c r="PV393" s="189"/>
      <c r="PW393" s="189"/>
      <c r="PX393" s="189"/>
      <c r="PY393" s="189"/>
      <c r="PZ393" s="189"/>
      <c r="QA393" s="189"/>
      <c r="QB393" s="189"/>
      <c r="QC393" s="189"/>
      <c r="QD393" s="189"/>
      <c r="QE393" s="189"/>
      <c r="QF393" s="189"/>
      <c r="QG393" s="189"/>
      <c r="QH393" s="189"/>
      <c r="QI393" s="189"/>
      <c r="QJ393" s="189"/>
      <c r="QK393" s="189"/>
      <c r="QL393" s="189"/>
      <c r="QM393" s="189"/>
      <c r="QN393" s="189"/>
      <c r="QO393" s="189"/>
      <c r="QP393" s="189"/>
      <c r="QQ393" s="189"/>
      <c r="QR393" s="189"/>
      <c r="QS393" s="189"/>
      <c r="QT393" s="189"/>
      <c r="QU393" s="189"/>
      <c r="QV393" s="189"/>
      <c r="QW393" s="189"/>
      <c r="QX393" s="189"/>
      <c r="QY393" s="189"/>
      <c r="QZ393" s="189"/>
      <c r="RA393" s="189"/>
      <c r="RB393" s="189"/>
      <c r="RC393" s="189"/>
      <c r="RD393" s="189"/>
      <c r="RE393" s="189"/>
      <c r="RF393" s="189"/>
      <c r="RG393" s="189"/>
      <c r="RH393" s="189"/>
      <c r="RI393" s="189"/>
      <c r="RJ393" s="189"/>
      <c r="RK393" s="189"/>
      <c r="RL393" s="189"/>
      <c r="RM393" s="189"/>
      <c r="RN393" s="189"/>
      <c r="RO393" s="189"/>
      <c r="RP393" s="189"/>
      <c r="RQ393" s="189"/>
      <c r="RR393" s="189"/>
      <c r="RS393" s="189"/>
      <c r="RT393" s="189"/>
      <c r="RU393" s="189"/>
      <c r="RV393" s="189"/>
      <c r="RW393" s="189"/>
      <c r="RX393" s="189"/>
      <c r="RY393" s="189"/>
      <c r="RZ393" s="189"/>
      <c r="SA393" s="189"/>
      <c r="SB393" s="189"/>
      <c r="SC393" s="189"/>
      <c r="SD393" s="189"/>
      <c r="SE393" s="189"/>
      <c r="SF393" s="189"/>
      <c r="SG393" s="189"/>
      <c r="SH393" s="189"/>
      <c r="SI393" s="189"/>
      <c r="SJ393" s="189"/>
      <c r="SK393" s="189"/>
      <c r="SL393" s="189"/>
      <c r="SM393" s="189"/>
      <c r="SN393" s="189"/>
      <c r="SO393" s="189"/>
      <c r="SP393" s="189"/>
      <c r="SQ393" s="189"/>
      <c r="SR393" s="189"/>
      <c r="SS393" s="189"/>
      <c r="ST393" s="189"/>
      <c r="SU393" s="189"/>
      <c r="SV393" s="189"/>
      <c r="SW393" s="189"/>
      <c r="SX393" s="189"/>
      <c r="SY393" s="189"/>
      <c r="SZ393" s="189"/>
      <c r="TA393" s="189"/>
      <c r="TB393" s="189"/>
      <c r="TC393" s="189"/>
      <c r="TD393" s="189"/>
      <c r="TE393" s="189"/>
      <c r="TF393" s="189"/>
      <c r="TG393" s="189"/>
      <c r="TH393" s="189"/>
      <c r="TI393" s="189"/>
      <c r="TJ393" s="189"/>
      <c r="TK393" s="189"/>
      <c r="TL393" s="189"/>
      <c r="TM393" s="189"/>
      <c r="TN393" s="189"/>
      <c r="TO393" s="189"/>
      <c r="TP393" s="189"/>
      <c r="TQ393" s="189"/>
      <c r="TR393" s="189"/>
      <c r="TS393" s="189"/>
      <c r="TT393" s="189"/>
      <c r="TU393" s="189"/>
      <c r="TV393" s="189"/>
      <c r="TW393" s="189"/>
      <c r="TX393" s="189"/>
      <c r="TY393" s="189"/>
      <c r="TZ393" s="189"/>
      <c r="UA393" s="189"/>
      <c r="UB393" s="189"/>
      <c r="UC393" s="189"/>
      <c r="UD393" s="189"/>
      <c r="UE393" s="189"/>
      <c r="UF393" s="189"/>
      <c r="UG393" s="189"/>
      <c r="UH393" s="189"/>
      <c r="UI393" s="189"/>
      <c r="UJ393" s="189"/>
      <c r="UK393" s="189"/>
      <c r="UL393" s="189"/>
      <c r="UM393" s="189"/>
      <c r="UN393" s="189"/>
      <c r="UO393" s="189"/>
      <c r="UP393" s="189"/>
      <c r="UQ393" s="189"/>
      <c r="UR393" s="189"/>
      <c r="US393" s="189"/>
      <c r="UT393" s="189"/>
      <c r="UU393" s="189"/>
      <c r="UV393" s="189"/>
      <c r="UW393" s="189"/>
      <c r="UX393" s="189"/>
      <c r="UY393" s="189"/>
      <c r="UZ393" s="189"/>
      <c r="VA393" s="189"/>
      <c r="VB393" s="189"/>
      <c r="VC393" s="189"/>
      <c r="VD393" s="189"/>
      <c r="VE393" s="189"/>
      <c r="VF393" s="189"/>
      <c r="VG393" s="189"/>
      <c r="VH393" s="189"/>
      <c r="VI393" s="189"/>
      <c r="VJ393" s="189"/>
      <c r="VK393" s="189"/>
      <c r="VL393" s="189"/>
      <c r="VM393" s="189"/>
      <c r="VN393" s="189"/>
      <c r="VO393" s="189"/>
      <c r="VP393" s="189"/>
      <c r="VQ393" s="189"/>
      <c r="VR393" s="189"/>
      <c r="VS393" s="189"/>
      <c r="VT393" s="189"/>
      <c r="VU393" s="189"/>
      <c r="VV393" s="189"/>
      <c r="VW393" s="189"/>
      <c r="VX393" s="189"/>
      <c r="VY393" s="189"/>
      <c r="VZ393" s="189"/>
      <c r="WA393" s="189"/>
      <c r="WB393" s="189"/>
      <c r="WC393" s="189"/>
      <c r="WD393" s="189"/>
      <c r="WE393" s="189"/>
      <c r="WF393" s="189"/>
      <c r="WG393" s="189"/>
      <c r="WH393" s="189"/>
      <c r="WI393" s="189"/>
      <c r="WJ393" s="189"/>
      <c r="WK393" s="189"/>
      <c r="WL393" s="189"/>
      <c r="WM393" s="189"/>
      <c r="WN393" s="189"/>
      <c r="WO393" s="189"/>
      <c r="WP393" s="189"/>
      <c r="WQ393" s="189"/>
      <c r="WR393" s="189"/>
      <c r="WS393" s="189"/>
      <c r="WT393" s="189"/>
      <c r="WU393" s="189"/>
      <c r="WV393" s="189"/>
      <c r="WW393" s="189"/>
      <c r="WX393" s="189"/>
      <c r="WY393" s="189"/>
      <c r="WZ393" s="189"/>
      <c r="XA393" s="189"/>
      <c r="XB393" s="189"/>
      <c r="XC393" s="189"/>
      <c r="XD393" s="189"/>
      <c r="XE393" s="189"/>
      <c r="XF393" s="189"/>
      <c r="XG393" s="189"/>
      <c r="XH393" s="189"/>
      <c r="XI393" s="189"/>
      <c r="XJ393" s="189"/>
      <c r="XK393" s="189"/>
      <c r="XL393" s="189"/>
      <c r="XM393" s="189"/>
      <c r="XN393" s="189"/>
      <c r="XO393" s="189"/>
      <c r="XP393" s="189"/>
      <c r="XQ393" s="189"/>
      <c r="XR393" s="189"/>
      <c r="XS393" s="189"/>
      <c r="XT393" s="189"/>
      <c r="XU393" s="189"/>
      <c r="XV393" s="189"/>
      <c r="XW393" s="189"/>
      <c r="XX393" s="189"/>
      <c r="XY393" s="189"/>
      <c r="XZ393" s="189"/>
      <c r="YA393" s="189"/>
      <c r="YB393" s="189"/>
      <c r="YC393" s="189"/>
      <c r="YD393" s="189"/>
      <c r="YE393" s="189"/>
      <c r="YF393" s="189"/>
      <c r="YG393" s="189"/>
      <c r="YH393" s="189"/>
      <c r="YI393" s="189"/>
      <c r="YJ393" s="189"/>
      <c r="YK393" s="189"/>
      <c r="YL393" s="189"/>
      <c r="YM393" s="189"/>
      <c r="YN393" s="189"/>
      <c r="YO393" s="189"/>
      <c r="YP393" s="189"/>
      <c r="YQ393" s="189"/>
      <c r="YR393" s="189"/>
      <c r="YS393" s="189"/>
      <c r="YT393" s="189"/>
      <c r="YU393" s="189"/>
      <c r="YV393" s="189"/>
      <c r="YW393" s="189"/>
      <c r="YX393" s="189"/>
      <c r="YY393" s="189"/>
      <c r="YZ393" s="189"/>
      <c r="ZA393" s="189"/>
      <c r="ZB393" s="189"/>
      <c r="ZC393" s="189"/>
      <c r="ZD393" s="189"/>
      <c r="ZE393" s="189"/>
      <c r="ZF393" s="189"/>
      <c r="ZG393" s="189"/>
      <c r="ZH393" s="189"/>
      <c r="ZI393" s="189"/>
      <c r="ZJ393" s="189"/>
      <c r="ZK393" s="189"/>
      <c r="ZL393" s="189"/>
      <c r="ZM393" s="189"/>
      <c r="ZN393" s="189"/>
      <c r="ZO393" s="189"/>
      <c r="ZP393" s="189"/>
      <c r="ZQ393" s="189"/>
      <c r="ZR393" s="189"/>
      <c r="ZS393" s="189"/>
      <c r="ZT393" s="189"/>
      <c r="ZU393" s="189"/>
      <c r="ZV393" s="189"/>
      <c r="ZW393" s="189"/>
      <c r="ZX393" s="189"/>
      <c r="ZY393" s="189"/>
      <c r="ZZ393" s="189"/>
      <c r="AAA393" s="189"/>
      <c r="AAB393" s="189"/>
      <c r="AAC393" s="189"/>
      <c r="AAD393" s="189"/>
      <c r="AAE393" s="189"/>
      <c r="AAF393" s="189"/>
      <c r="AAG393" s="189"/>
      <c r="AAH393" s="189"/>
      <c r="AAI393" s="189"/>
      <c r="AAJ393" s="189"/>
      <c r="AAK393" s="189"/>
      <c r="AAL393" s="189"/>
      <c r="AAM393" s="189"/>
      <c r="AAN393" s="189"/>
      <c r="AAO393" s="189"/>
      <c r="AAP393" s="189"/>
      <c r="AAQ393" s="189"/>
      <c r="AAR393" s="189"/>
      <c r="AAS393" s="189"/>
      <c r="AAT393" s="189"/>
      <c r="AAU393" s="189"/>
      <c r="AAV393" s="189"/>
      <c r="AAW393" s="189"/>
      <c r="AAX393" s="189"/>
      <c r="AAY393" s="189"/>
      <c r="AAZ393" s="189"/>
      <c r="ABA393" s="189"/>
      <c r="ABB393" s="189"/>
      <c r="ABC393" s="189"/>
      <c r="ABD393" s="189"/>
      <c r="ABE393" s="189"/>
      <c r="ABF393" s="189"/>
      <c r="ABG393" s="189"/>
      <c r="ABH393" s="189"/>
      <c r="ABI393" s="189"/>
      <c r="ABJ393" s="189"/>
      <c r="ABK393" s="189"/>
      <c r="ABL393" s="189"/>
      <c r="ABM393" s="189"/>
      <c r="ABN393" s="189"/>
      <c r="ABO393" s="189"/>
      <c r="ABP393" s="189"/>
      <c r="ABQ393" s="189"/>
      <c r="ABR393" s="189"/>
      <c r="ABS393" s="189"/>
      <c r="ABT393" s="189"/>
      <c r="ABU393" s="189"/>
      <c r="ABV393" s="189"/>
      <c r="ABW393" s="189"/>
      <c r="ABX393" s="189"/>
      <c r="ABY393" s="189"/>
      <c r="ABZ393" s="189"/>
      <c r="ACA393" s="189"/>
      <c r="ACB393" s="189"/>
      <c r="ACC393" s="189"/>
      <c r="ACD393" s="189"/>
      <c r="ACE393" s="189"/>
      <c r="ACF393" s="189"/>
      <c r="ACG393" s="189"/>
      <c r="ACH393" s="189"/>
      <c r="ACI393" s="189"/>
      <c r="ACJ393" s="189"/>
      <c r="ACK393" s="189"/>
      <c r="ACL393" s="189"/>
      <c r="ACM393" s="189"/>
      <c r="ACN393" s="189"/>
      <c r="ACO393" s="189"/>
      <c r="ACP393" s="189"/>
      <c r="ACQ393" s="189"/>
      <c r="ACR393" s="189"/>
      <c r="ACS393" s="189"/>
      <c r="ACT393" s="189"/>
      <c r="ACU393" s="189"/>
      <c r="ACV393" s="189"/>
      <c r="ACW393" s="189"/>
      <c r="ACX393" s="189"/>
      <c r="ACY393" s="189"/>
      <c r="ACZ393" s="189"/>
      <c r="ADA393" s="189"/>
      <c r="ADB393" s="189"/>
      <c r="ADC393" s="189"/>
      <c r="ADD393" s="189"/>
      <c r="ADE393" s="189"/>
      <c r="ADF393" s="189"/>
      <c r="ADG393" s="189"/>
      <c r="ADH393" s="189"/>
      <c r="ADI393" s="189"/>
      <c r="ADJ393" s="189"/>
      <c r="ADK393" s="189"/>
      <c r="ADL393" s="189"/>
      <c r="ADM393" s="189"/>
      <c r="ADN393" s="189"/>
      <c r="ADO393" s="189"/>
      <c r="ADP393" s="189"/>
      <c r="ADQ393" s="189"/>
      <c r="ADR393" s="189"/>
      <c r="ADS393" s="189"/>
      <c r="ADT393" s="189"/>
      <c r="ADU393" s="189"/>
      <c r="ADV393" s="189"/>
      <c r="ADW393" s="189"/>
      <c r="ADX393" s="189"/>
      <c r="ADY393" s="189"/>
      <c r="ADZ393" s="189"/>
      <c r="AEA393" s="189"/>
      <c r="AEB393" s="189"/>
      <c r="AEC393" s="189"/>
      <c r="AED393" s="189"/>
      <c r="AEE393" s="189"/>
      <c r="AEF393" s="189"/>
      <c r="AEG393" s="189"/>
      <c r="AEH393" s="189"/>
      <c r="AEI393" s="189"/>
      <c r="AEJ393" s="189"/>
      <c r="AEK393" s="189"/>
      <c r="AEL393" s="189"/>
      <c r="AEM393" s="189"/>
      <c r="AEN393" s="189"/>
      <c r="AEO393" s="189"/>
      <c r="AEP393" s="189"/>
      <c r="AEQ393" s="189"/>
      <c r="AER393" s="189"/>
      <c r="AES393" s="189"/>
      <c r="AET393" s="189"/>
      <c r="AEU393" s="189"/>
      <c r="AEV393" s="189"/>
      <c r="AEW393" s="189"/>
      <c r="AEX393" s="189"/>
      <c r="AEY393" s="189"/>
      <c r="AEZ393" s="189"/>
      <c r="AFA393" s="189"/>
      <c r="AFB393" s="189"/>
      <c r="AFC393" s="189"/>
      <c r="AFD393" s="189"/>
      <c r="AFE393" s="189"/>
      <c r="AFF393" s="189"/>
      <c r="AFG393" s="189"/>
      <c r="AFH393" s="189"/>
      <c r="AFI393" s="189"/>
      <c r="AFJ393" s="189"/>
      <c r="AFK393" s="189"/>
      <c r="AFL393" s="189"/>
      <c r="AFM393" s="189"/>
      <c r="AFN393" s="189"/>
      <c r="AFO393" s="189"/>
      <c r="AFP393" s="189"/>
      <c r="AFQ393" s="189"/>
      <c r="AFR393" s="189"/>
      <c r="AFS393" s="189"/>
      <c r="AFT393" s="189"/>
      <c r="AFU393" s="189"/>
      <c r="AFV393" s="189"/>
      <c r="AFW393" s="189"/>
      <c r="AFX393" s="189"/>
      <c r="AFY393" s="189"/>
      <c r="AFZ393" s="189"/>
      <c r="AGA393" s="189"/>
      <c r="AGB393" s="189"/>
      <c r="AGC393" s="189"/>
      <c r="AGD393" s="189"/>
      <c r="AGE393" s="189"/>
      <c r="AGF393" s="189"/>
      <c r="AGG393" s="189"/>
      <c r="AGH393" s="189"/>
      <c r="AGI393" s="189"/>
      <c r="AGJ393" s="189"/>
      <c r="AGK393" s="189"/>
      <c r="AGL393" s="189"/>
      <c r="AGM393" s="189"/>
      <c r="AGN393" s="189"/>
      <c r="AGO393" s="189"/>
      <c r="AGP393" s="189"/>
      <c r="AGQ393" s="189"/>
      <c r="AGR393" s="189"/>
      <c r="AGS393" s="189"/>
      <c r="AGT393" s="189"/>
      <c r="AGU393" s="189"/>
      <c r="AGV393" s="189"/>
      <c r="AGW393" s="189"/>
      <c r="AGX393" s="189"/>
      <c r="AGY393" s="189"/>
      <c r="AGZ393" s="189"/>
      <c r="AHA393" s="189"/>
      <c r="AHB393" s="189"/>
      <c r="AHC393" s="189"/>
      <c r="AHD393" s="189"/>
      <c r="AHE393" s="189"/>
      <c r="AHF393" s="189"/>
      <c r="AHG393" s="189"/>
      <c r="AHH393" s="189"/>
      <c r="AHI393" s="189"/>
      <c r="AHJ393" s="189"/>
      <c r="AHK393" s="189"/>
      <c r="AHL393" s="189"/>
      <c r="AHM393" s="189"/>
      <c r="AHN393" s="189"/>
      <c r="AHO393" s="189"/>
      <c r="AHP393" s="189"/>
      <c r="AHQ393" s="189"/>
      <c r="AHR393" s="189"/>
      <c r="AHS393" s="189"/>
      <c r="AHT393" s="189"/>
      <c r="AHU393" s="189"/>
      <c r="AHV393" s="189"/>
      <c r="AHW393" s="189"/>
      <c r="AHX393" s="189"/>
      <c r="AHY393" s="189"/>
      <c r="AHZ393" s="189"/>
      <c r="AIA393" s="189"/>
      <c r="AIB393" s="189"/>
      <c r="AIC393" s="189"/>
      <c r="AID393" s="189"/>
      <c r="AIE393" s="189"/>
      <c r="AIF393" s="189"/>
      <c r="AIG393" s="189"/>
      <c r="AIH393" s="189"/>
      <c r="AII393" s="189"/>
      <c r="AIJ393" s="189"/>
      <c r="AIK393" s="189"/>
      <c r="AIL393" s="189"/>
      <c r="AIM393" s="189"/>
      <c r="AIN393" s="189"/>
      <c r="AIO393" s="189"/>
      <c r="AIP393" s="189"/>
      <c r="AIQ393" s="189"/>
      <c r="AIR393" s="189"/>
      <c r="AIS393" s="189"/>
      <c r="AIT393" s="189"/>
      <c r="AIU393" s="189"/>
      <c r="AIV393" s="189"/>
      <c r="AIW393" s="189"/>
      <c r="AIX393" s="189"/>
      <c r="AIY393" s="189"/>
      <c r="AIZ393" s="189"/>
      <c r="AJA393" s="189"/>
      <c r="AJB393" s="189"/>
      <c r="AJC393" s="189"/>
      <c r="AJD393" s="189"/>
      <c r="AJE393" s="189"/>
      <c r="AJF393" s="189"/>
      <c r="AJG393" s="189"/>
      <c r="AJH393" s="189"/>
      <c r="AJI393" s="189"/>
      <c r="AJJ393" s="189"/>
      <c r="AJK393" s="189"/>
      <c r="AJL393" s="189"/>
      <c r="AJM393" s="189"/>
      <c r="AJN393" s="189"/>
      <c r="AJO393" s="189"/>
      <c r="AJP393" s="189"/>
      <c r="AJQ393" s="189"/>
      <c r="AJR393" s="189"/>
      <c r="AJS393" s="189"/>
      <c r="AJT393" s="189"/>
      <c r="AJU393" s="189"/>
      <c r="AJV393" s="189"/>
      <c r="AJW393" s="189"/>
      <c r="AJX393" s="189"/>
      <c r="AJY393" s="189"/>
      <c r="AJZ393" s="189"/>
      <c r="AKA393" s="189"/>
      <c r="AKB393" s="189"/>
      <c r="AKC393" s="189"/>
      <c r="AKD393" s="189"/>
      <c r="AKE393" s="189"/>
      <c r="AKF393" s="189"/>
      <c r="AKG393" s="189"/>
      <c r="AKH393" s="189"/>
      <c r="AKI393" s="189"/>
      <c r="AKJ393" s="189"/>
      <c r="AKK393" s="189"/>
      <c r="AKL393" s="189"/>
      <c r="AKM393" s="189"/>
      <c r="AKN393" s="189"/>
      <c r="AKO393" s="189"/>
      <c r="AKP393" s="189"/>
      <c r="AKQ393" s="189"/>
      <c r="AKR393" s="189"/>
      <c r="AKS393" s="189"/>
      <c r="AKT393" s="189"/>
      <c r="AKU393" s="189"/>
      <c r="AKV393" s="189"/>
      <c r="AKW393" s="189"/>
      <c r="AKX393" s="189"/>
      <c r="AKY393" s="189"/>
      <c r="AKZ393" s="189"/>
      <c r="ALA393" s="189"/>
      <c r="ALB393" s="189"/>
      <c r="ALC393" s="189"/>
      <c r="ALD393" s="189"/>
      <c r="ALE393" s="189"/>
      <c r="ALF393" s="189"/>
      <c r="ALG393" s="189"/>
      <c r="ALH393" s="189"/>
      <c r="ALI393" s="189"/>
      <c r="ALJ393" s="189"/>
      <c r="ALK393" s="189"/>
      <c r="ALL393" s="189"/>
      <c r="ALM393" s="189"/>
      <c r="ALN393" s="189"/>
      <c r="ALO393" s="189"/>
      <c r="ALP393" s="189"/>
      <c r="ALQ393" s="189"/>
      <c r="ALR393" s="189"/>
      <c r="ALS393" s="189"/>
      <c r="ALT393" s="189"/>
      <c r="ALU393" s="189"/>
      <c r="ALV393" s="189"/>
      <c r="ALW393" s="189"/>
      <c r="ALX393" s="189"/>
      <c r="ALY393" s="189"/>
      <c r="ALZ393" s="189"/>
      <c r="AMA393" s="189"/>
      <c r="AMB393" s="189"/>
      <c r="AMC393" s="189"/>
      <c r="AMD393" s="189"/>
      <c r="AME393" s="189"/>
      <c r="AMF393" s="189"/>
      <c r="AMG393" s="189"/>
      <c r="AMH393" s="189"/>
      <c r="AMI393" s="189"/>
      <c r="AMJ393" s="189"/>
    </row>
    <row r="394" s="226" customFormat="true" ht="72" hidden="false" customHeight="false" outlineLevel="0" collapsed="false">
      <c r="A394" s="184"/>
      <c r="B394" s="191"/>
      <c r="C394" s="183"/>
      <c r="D394" s="183"/>
      <c r="E394" s="227"/>
      <c r="F394" s="183"/>
      <c r="G394" s="186"/>
      <c r="H394" s="227"/>
      <c r="I394" s="186" t="s">
        <v>1747</v>
      </c>
      <c r="J394" s="187" t="s">
        <v>6</v>
      </c>
      <c r="K394" s="187" t="s">
        <v>1861</v>
      </c>
      <c r="L394" s="186" t="str">
        <f aca="false">VLOOKUP(MID(K394,1,4),CódigosRetorno!$A$2:$B$1795,2,FALSE())</f>
        <v>El valor de cargo/descuento global difiere de los importes consignados</v>
      </c>
      <c r="M394" s="184" t="s">
        <v>8</v>
      </c>
      <c r="N394" s="188"/>
      <c r="O394" s="189"/>
      <c r="P394" s="189"/>
      <c r="Q394" s="189"/>
      <c r="R394" s="189"/>
      <c r="S394" s="189"/>
      <c r="T394" s="189"/>
      <c r="U394" s="189"/>
      <c r="V394" s="189"/>
      <c r="W394" s="189"/>
      <c r="X394" s="189"/>
      <c r="Y394" s="189"/>
      <c r="Z394" s="189"/>
      <c r="AA394" s="189"/>
      <c r="AB394" s="189"/>
      <c r="AC394" s="189"/>
      <c r="AD394" s="189"/>
      <c r="AE394" s="189"/>
      <c r="AF394" s="189"/>
      <c r="AG394" s="189"/>
      <c r="AH394" s="189"/>
      <c r="AI394" s="189"/>
      <c r="AJ394" s="189"/>
      <c r="AK394" s="189"/>
      <c r="AL394" s="189"/>
      <c r="AM394" s="189"/>
      <c r="AN394" s="189"/>
      <c r="AO394" s="189"/>
      <c r="AP394" s="189"/>
      <c r="AQ394" s="189"/>
      <c r="AR394" s="189"/>
      <c r="AS394" s="189"/>
      <c r="AT394" s="189"/>
      <c r="AU394" s="189"/>
      <c r="AV394" s="189"/>
      <c r="AW394" s="189"/>
      <c r="AX394" s="189"/>
      <c r="AY394" s="189"/>
      <c r="AZ394" s="189"/>
      <c r="BA394" s="189"/>
      <c r="BB394" s="189"/>
      <c r="BC394" s="189"/>
      <c r="BD394" s="189"/>
      <c r="BE394" s="189"/>
      <c r="BF394" s="189"/>
      <c r="BG394" s="189"/>
      <c r="BH394" s="189"/>
      <c r="BI394" s="189"/>
      <c r="BJ394" s="189"/>
      <c r="BK394" s="189"/>
      <c r="BL394" s="189"/>
      <c r="BM394" s="189"/>
      <c r="BN394" s="189"/>
      <c r="BO394" s="189"/>
      <c r="BP394" s="189"/>
      <c r="BQ394" s="189"/>
      <c r="BR394" s="189"/>
      <c r="BS394" s="189"/>
      <c r="BT394" s="189"/>
      <c r="BU394" s="189"/>
      <c r="BV394" s="189"/>
      <c r="BW394" s="189"/>
      <c r="BX394" s="189"/>
      <c r="BY394" s="189"/>
      <c r="BZ394" s="189"/>
      <c r="CA394" s="189"/>
      <c r="CB394" s="189"/>
      <c r="CC394" s="189"/>
      <c r="CD394" s="189"/>
      <c r="CE394" s="189"/>
      <c r="CF394" s="189"/>
      <c r="CG394" s="189"/>
      <c r="CH394" s="189"/>
      <c r="CI394" s="189"/>
      <c r="CJ394" s="189"/>
      <c r="CK394" s="189"/>
      <c r="CL394" s="189"/>
      <c r="CM394" s="189"/>
      <c r="CN394" s="189"/>
      <c r="CO394" s="189"/>
      <c r="CP394" s="189"/>
      <c r="CQ394" s="189"/>
      <c r="CR394" s="189"/>
      <c r="CS394" s="189"/>
      <c r="CT394" s="189"/>
      <c r="CU394" s="189"/>
      <c r="CV394" s="189"/>
      <c r="CW394" s="189"/>
      <c r="CX394" s="189"/>
      <c r="CY394" s="189"/>
      <c r="CZ394" s="189"/>
      <c r="DA394" s="189"/>
      <c r="DB394" s="189"/>
      <c r="DC394" s="189"/>
      <c r="DD394" s="189"/>
      <c r="DE394" s="189"/>
      <c r="DF394" s="189"/>
      <c r="DG394" s="189"/>
      <c r="DH394" s="189"/>
      <c r="DI394" s="189"/>
      <c r="DJ394" s="189"/>
      <c r="DK394" s="189"/>
      <c r="DL394" s="189"/>
      <c r="DM394" s="189"/>
      <c r="DN394" s="189"/>
      <c r="DO394" s="189"/>
      <c r="DP394" s="189"/>
      <c r="DQ394" s="189"/>
      <c r="DR394" s="189"/>
      <c r="DS394" s="189"/>
      <c r="DT394" s="189"/>
      <c r="DU394" s="189"/>
      <c r="DV394" s="189"/>
      <c r="DW394" s="189"/>
      <c r="DX394" s="189"/>
      <c r="DY394" s="189"/>
      <c r="DZ394" s="189"/>
      <c r="EA394" s="189"/>
      <c r="EB394" s="189"/>
      <c r="EC394" s="189"/>
      <c r="ED394" s="189"/>
      <c r="EE394" s="189"/>
      <c r="EF394" s="189"/>
      <c r="EG394" s="189"/>
      <c r="EH394" s="189"/>
      <c r="EI394" s="189"/>
      <c r="EJ394" s="189"/>
      <c r="EK394" s="189"/>
      <c r="EL394" s="189"/>
      <c r="EM394" s="189"/>
      <c r="EN394" s="189"/>
      <c r="EO394" s="189"/>
      <c r="EP394" s="189"/>
      <c r="EQ394" s="189"/>
      <c r="ER394" s="189"/>
      <c r="ES394" s="189"/>
      <c r="ET394" s="189"/>
      <c r="EU394" s="189"/>
      <c r="EV394" s="189"/>
      <c r="EW394" s="189"/>
      <c r="EX394" s="189"/>
      <c r="EY394" s="189"/>
      <c r="EZ394" s="189"/>
      <c r="FA394" s="189"/>
      <c r="FB394" s="189"/>
      <c r="FC394" s="189"/>
      <c r="FD394" s="189"/>
      <c r="FE394" s="189"/>
      <c r="FF394" s="189"/>
      <c r="FG394" s="189"/>
      <c r="FH394" s="189"/>
      <c r="FI394" s="189"/>
      <c r="FJ394" s="189"/>
      <c r="FK394" s="189"/>
      <c r="FL394" s="189"/>
      <c r="FM394" s="189"/>
      <c r="FN394" s="189"/>
      <c r="FO394" s="189"/>
      <c r="FP394" s="189"/>
      <c r="FQ394" s="189"/>
      <c r="FR394" s="189"/>
      <c r="FS394" s="189"/>
      <c r="FT394" s="189"/>
      <c r="FU394" s="189"/>
      <c r="FV394" s="189"/>
      <c r="FW394" s="189"/>
      <c r="FX394" s="189"/>
      <c r="FY394" s="189"/>
      <c r="FZ394" s="189"/>
      <c r="GA394" s="189"/>
      <c r="GB394" s="189"/>
      <c r="GC394" s="189"/>
      <c r="GD394" s="189"/>
      <c r="GE394" s="189"/>
      <c r="GF394" s="189"/>
      <c r="GG394" s="189"/>
      <c r="GH394" s="189"/>
      <c r="GI394" s="189"/>
      <c r="GJ394" s="189"/>
      <c r="GK394" s="189"/>
      <c r="GL394" s="189"/>
      <c r="GM394" s="189"/>
      <c r="GN394" s="189"/>
      <c r="GO394" s="189"/>
      <c r="GP394" s="189"/>
      <c r="GQ394" s="189"/>
      <c r="GR394" s="189"/>
      <c r="GS394" s="189"/>
      <c r="GT394" s="189"/>
      <c r="GU394" s="189"/>
      <c r="GV394" s="189"/>
      <c r="GW394" s="189"/>
      <c r="GX394" s="189"/>
      <c r="GY394" s="189"/>
      <c r="GZ394" s="189"/>
      <c r="HA394" s="189"/>
      <c r="HB394" s="189"/>
      <c r="HC394" s="189"/>
      <c r="HD394" s="189"/>
      <c r="HE394" s="189"/>
      <c r="HF394" s="189"/>
      <c r="HG394" s="189"/>
      <c r="HH394" s="189"/>
      <c r="HI394" s="189"/>
      <c r="HJ394" s="189"/>
      <c r="HK394" s="189"/>
      <c r="HL394" s="189"/>
      <c r="HM394" s="189"/>
      <c r="HN394" s="189"/>
      <c r="HO394" s="189"/>
      <c r="HP394" s="189"/>
      <c r="HQ394" s="189"/>
      <c r="HR394" s="189"/>
      <c r="HS394" s="189"/>
      <c r="HT394" s="189"/>
      <c r="HU394" s="189"/>
      <c r="HV394" s="189"/>
      <c r="HW394" s="189"/>
      <c r="HX394" s="189"/>
      <c r="HY394" s="189"/>
      <c r="HZ394" s="189"/>
      <c r="IA394" s="189"/>
      <c r="IB394" s="189"/>
      <c r="IC394" s="189"/>
      <c r="ID394" s="189"/>
      <c r="IE394" s="189"/>
      <c r="IF394" s="189"/>
      <c r="IG394" s="189"/>
      <c r="IH394" s="189"/>
      <c r="II394" s="189"/>
      <c r="IJ394" s="189"/>
      <c r="IK394" s="189"/>
      <c r="IL394" s="189"/>
      <c r="IM394" s="189"/>
      <c r="IN394" s="189"/>
      <c r="IO394" s="189"/>
      <c r="IP394" s="189"/>
      <c r="IQ394" s="189"/>
      <c r="IR394" s="189"/>
      <c r="IS394" s="189"/>
      <c r="IT394" s="189"/>
      <c r="IU394" s="189"/>
      <c r="IV394" s="189"/>
      <c r="IW394" s="189"/>
      <c r="IX394" s="189"/>
      <c r="IY394" s="189"/>
      <c r="IZ394" s="189"/>
      <c r="JA394" s="189"/>
      <c r="JB394" s="189"/>
      <c r="JC394" s="189"/>
      <c r="JD394" s="189"/>
      <c r="JE394" s="189"/>
      <c r="JF394" s="189"/>
      <c r="JG394" s="189"/>
      <c r="JH394" s="189"/>
      <c r="JI394" s="189"/>
      <c r="JJ394" s="189"/>
      <c r="JK394" s="189"/>
      <c r="JL394" s="189"/>
      <c r="JM394" s="189"/>
      <c r="JN394" s="189"/>
      <c r="JO394" s="189"/>
      <c r="JP394" s="189"/>
      <c r="JQ394" s="189"/>
      <c r="JR394" s="189"/>
      <c r="JS394" s="189"/>
      <c r="JT394" s="189"/>
      <c r="JU394" s="189"/>
      <c r="JV394" s="189"/>
      <c r="JW394" s="189"/>
      <c r="JX394" s="189"/>
      <c r="JY394" s="189"/>
      <c r="JZ394" s="189"/>
      <c r="KA394" s="189"/>
      <c r="KB394" s="189"/>
      <c r="KC394" s="189"/>
      <c r="KD394" s="189"/>
      <c r="KE394" s="189"/>
      <c r="KF394" s="189"/>
      <c r="KG394" s="189"/>
      <c r="KH394" s="189"/>
      <c r="KI394" s="189"/>
      <c r="KJ394" s="189"/>
      <c r="KK394" s="189"/>
      <c r="KL394" s="189"/>
      <c r="KM394" s="189"/>
      <c r="KN394" s="189"/>
      <c r="KO394" s="189"/>
      <c r="KP394" s="189"/>
      <c r="KQ394" s="189"/>
      <c r="KR394" s="189"/>
      <c r="KS394" s="189"/>
      <c r="KT394" s="189"/>
      <c r="KU394" s="189"/>
      <c r="KV394" s="189"/>
      <c r="KW394" s="189"/>
      <c r="KX394" s="189"/>
      <c r="KY394" s="189"/>
      <c r="KZ394" s="189"/>
      <c r="LA394" s="189"/>
      <c r="LB394" s="189"/>
      <c r="LC394" s="189"/>
      <c r="LD394" s="189"/>
      <c r="LE394" s="189"/>
      <c r="LF394" s="189"/>
      <c r="LG394" s="189"/>
      <c r="LH394" s="189"/>
      <c r="LI394" s="189"/>
      <c r="LJ394" s="189"/>
      <c r="LK394" s="189"/>
      <c r="LL394" s="189"/>
      <c r="LM394" s="189"/>
      <c r="LN394" s="189"/>
      <c r="LO394" s="189"/>
      <c r="LP394" s="189"/>
      <c r="LQ394" s="189"/>
      <c r="LR394" s="189"/>
      <c r="LS394" s="189"/>
      <c r="LT394" s="189"/>
      <c r="LU394" s="189"/>
      <c r="LV394" s="189"/>
      <c r="LW394" s="189"/>
      <c r="LX394" s="189"/>
      <c r="LY394" s="189"/>
      <c r="LZ394" s="189"/>
      <c r="MA394" s="189"/>
      <c r="MB394" s="189"/>
      <c r="MC394" s="189"/>
      <c r="MD394" s="189"/>
      <c r="ME394" s="189"/>
      <c r="MF394" s="189"/>
      <c r="MG394" s="189"/>
      <c r="MH394" s="189"/>
      <c r="MI394" s="189"/>
      <c r="MJ394" s="189"/>
      <c r="MK394" s="189"/>
      <c r="ML394" s="189"/>
      <c r="MM394" s="189"/>
      <c r="MN394" s="189"/>
      <c r="MO394" s="189"/>
      <c r="MP394" s="189"/>
      <c r="MQ394" s="189"/>
      <c r="MR394" s="189"/>
      <c r="MS394" s="189"/>
      <c r="MT394" s="189"/>
      <c r="MU394" s="189"/>
      <c r="MV394" s="189"/>
      <c r="MW394" s="189"/>
      <c r="MX394" s="189"/>
      <c r="MY394" s="189"/>
      <c r="MZ394" s="189"/>
      <c r="NA394" s="189"/>
      <c r="NB394" s="189"/>
      <c r="NC394" s="189"/>
      <c r="ND394" s="189"/>
      <c r="NE394" s="189"/>
      <c r="NF394" s="189"/>
      <c r="NG394" s="189"/>
      <c r="NH394" s="189"/>
      <c r="NI394" s="189"/>
      <c r="NJ394" s="189"/>
      <c r="NK394" s="189"/>
      <c r="NL394" s="189"/>
      <c r="NM394" s="189"/>
      <c r="NN394" s="189"/>
      <c r="NO394" s="189"/>
      <c r="NP394" s="189"/>
      <c r="NQ394" s="189"/>
      <c r="NR394" s="189"/>
      <c r="NS394" s="189"/>
      <c r="NT394" s="189"/>
      <c r="NU394" s="189"/>
      <c r="NV394" s="189"/>
      <c r="NW394" s="189"/>
      <c r="NX394" s="189"/>
      <c r="NY394" s="189"/>
      <c r="NZ394" s="189"/>
      <c r="OA394" s="189"/>
      <c r="OB394" s="189"/>
      <c r="OC394" s="189"/>
      <c r="OD394" s="189"/>
      <c r="OE394" s="189"/>
      <c r="OF394" s="189"/>
      <c r="OG394" s="189"/>
      <c r="OH394" s="189"/>
      <c r="OI394" s="189"/>
      <c r="OJ394" s="189"/>
      <c r="OK394" s="189"/>
      <c r="OL394" s="189"/>
      <c r="OM394" s="189"/>
      <c r="ON394" s="189"/>
      <c r="OO394" s="189"/>
      <c r="OP394" s="189"/>
      <c r="OQ394" s="189"/>
      <c r="OR394" s="189"/>
      <c r="OS394" s="189"/>
      <c r="OT394" s="189"/>
      <c r="OU394" s="189"/>
      <c r="OV394" s="189"/>
      <c r="OW394" s="189"/>
      <c r="OX394" s="189"/>
      <c r="OY394" s="189"/>
      <c r="OZ394" s="189"/>
      <c r="PA394" s="189"/>
      <c r="PB394" s="189"/>
      <c r="PC394" s="189"/>
      <c r="PD394" s="189"/>
      <c r="PE394" s="189"/>
      <c r="PF394" s="189"/>
      <c r="PG394" s="189"/>
      <c r="PH394" s="189"/>
      <c r="PI394" s="189"/>
      <c r="PJ394" s="189"/>
      <c r="PK394" s="189"/>
      <c r="PL394" s="189"/>
      <c r="PM394" s="189"/>
      <c r="PN394" s="189"/>
      <c r="PO394" s="189"/>
      <c r="PP394" s="189"/>
      <c r="PQ394" s="189"/>
      <c r="PR394" s="189"/>
      <c r="PS394" s="189"/>
      <c r="PT394" s="189"/>
      <c r="PU394" s="189"/>
      <c r="PV394" s="189"/>
      <c r="PW394" s="189"/>
      <c r="PX394" s="189"/>
      <c r="PY394" s="189"/>
      <c r="PZ394" s="189"/>
      <c r="QA394" s="189"/>
      <c r="QB394" s="189"/>
      <c r="QC394" s="189"/>
      <c r="QD394" s="189"/>
      <c r="QE394" s="189"/>
      <c r="QF394" s="189"/>
      <c r="QG394" s="189"/>
      <c r="QH394" s="189"/>
      <c r="QI394" s="189"/>
      <c r="QJ394" s="189"/>
      <c r="QK394" s="189"/>
      <c r="QL394" s="189"/>
      <c r="QM394" s="189"/>
      <c r="QN394" s="189"/>
      <c r="QO394" s="189"/>
      <c r="QP394" s="189"/>
      <c r="QQ394" s="189"/>
      <c r="QR394" s="189"/>
      <c r="QS394" s="189"/>
      <c r="QT394" s="189"/>
      <c r="QU394" s="189"/>
      <c r="QV394" s="189"/>
      <c r="QW394" s="189"/>
      <c r="QX394" s="189"/>
      <c r="QY394" s="189"/>
      <c r="QZ394" s="189"/>
      <c r="RA394" s="189"/>
      <c r="RB394" s="189"/>
      <c r="RC394" s="189"/>
      <c r="RD394" s="189"/>
      <c r="RE394" s="189"/>
      <c r="RF394" s="189"/>
      <c r="RG394" s="189"/>
      <c r="RH394" s="189"/>
      <c r="RI394" s="189"/>
      <c r="RJ394" s="189"/>
      <c r="RK394" s="189"/>
      <c r="RL394" s="189"/>
      <c r="RM394" s="189"/>
      <c r="RN394" s="189"/>
      <c r="RO394" s="189"/>
      <c r="RP394" s="189"/>
      <c r="RQ394" s="189"/>
      <c r="RR394" s="189"/>
      <c r="RS394" s="189"/>
      <c r="RT394" s="189"/>
      <c r="RU394" s="189"/>
      <c r="RV394" s="189"/>
      <c r="RW394" s="189"/>
      <c r="RX394" s="189"/>
      <c r="RY394" s="189"/>
      <c r="RZ394" s="189"/>
      <c r="SA394" s="189"/>
      <c r="SB394" s="189"/>
      <c r="SC394" s="189"/>
      <c r="SD394" s="189"/>
      <c r="SE394" s="189"/>
      <c r="SF394" s="189"/>
      <c r="SG394" s="189"/>
      <c r="SH394" s="189"/>
      <c r="SI394" s="189"/>
      <c r="SJ394" s="189"/>
      <c r="SK394" s="189"/>
      <c r="SL394" s="189"/>
      <c r="SM394" s="189"/>
      <c r="SN394" s="189"/>
      <c r="SO394" s="189"/>
      <c r="SP394" s="189"/>
      <c r="SQ394" s="189"/>
      <c r="SR394" s="189"/>
      <c r="SS394" s="189"/>
      <c r="ST394" s="189"/>
      <c r="SU394" s="189"/>
      <c r="SV394" s="189"/>
      <c r="SW394" s="189"/>
      <c r="SX394" s="189"/>
      <c r="SY394" s="189"/>
      <c r="SZ394" s="189"/>
      <c r="TA394" s="189"/>
      <c r="TB394" s="189"/>
      <c r="TC394" s="189"/>
      <c r="TD394" s="189"/>
      <c r="TE394" s="189"/>
      <c r="TF394" s="189"/>
      <c r="TG394" s="189"/>
      <c r="TH394" s="189"/>
      <c r="TI394" s="189"/>
      <c r="TJ394" s="189"/>
      <c r="TK394" s="189"/>
      <c r="TL394" s="189"/>
      <c r="TM394" s="189"/>
      <c r="TN394" s="189"/>
      <c r="TO394" s="189"/>
      <c r="TP394" s="189"/>
      <c r="TQ394" s="189"/>
      <c r="TR394" s="189"/>
      <c r="TS394" s="189"/>
      <c r="TT394" s="189"/>
      <c r="TU394" s="189"/>
      <c r="TV394" s="189"/>
      <c r="TW394" s="189"/>
      <c r="TX394" s="189"/>
      <c r="TY394" s="189"/>
      <c r="TZ394" s="189"/>
      <c r="UA394" s="189"/>
      <c r="UB394" s="189"/>
      <c r="UC394" s="189"/>
      <c r="UD394" s="189"/>
      <c r="UE394" s="189"/>
      <c r="UF394" s="189"/>
      <c r="UG394" s="189"/>
      <c r="UH394" s="189"/>
      <c r="UI394" s="189"/>
      <c r="UJ394" s="189"/>
      <c r="UK394" s="189"/>
      <c r="UL394" s="189"/>
      <c r="UM394" s="189"/>
      <c r="UN394" s="189"/>
      <c r="UO394" s="189"/>
      <c r="UP394" s="189"/>
      <c r="UQ394" s="189"/>
      <c r="UR394" s="189"/>
      <c r="US394" s="189"/>
      <c r="UT394" s="189"/>
      <c r="UU394" s="189"/>
      <c r="UV394" s="189"/>
      <c r="UW394" s="189"/>
      <c r="UX394" s="189"/>
      <c r="UY394" s="189"/>
      <c r="UZ394" s="189"/>
      <c r="VA394" s="189"/>
      <c r="VB394" s="189"/>
      <c r="VC394" s="189"/>
      <c r="VD394" s="189"/>
      <c r="VE394" s="189"/>
      <c r="VF394" s="189"/>
      <c r="VG394" s="189"/>
      <c r="VH394" s="189"/>
      <c r="VI394" s="189"/>
      <c r="VJ394" s="189"/>
      <c r="VK394" s="189"/>
      <c r="VL394" s="189"/>
      <c r="VM394" s="189"/>
      <c r="VN394" s="189"/>
      <c r="VO394" s="189"/>
      <c r="VP394" s="189"/>
      <c r="VQ394" s="189"/>
      <c r="VR394" s="189"/>
      <c r="VS394" s="189"/>
      <c r="VT394" s="189"/>
      <c r="VU394" s="189"/>
      <c r="VV394" s="189"/>
      <c r="VW394" s="189"/>
      <c r="VX394" s="189"/>
      <c r="VY394" s="189"/>
      <c r="VZ394" s="189"/>
      <c r="WA394" s="189"/>
      <c r="WB394" s="189"/>
      <c r="WC394" s="189"/>
      <c r="WD394" s="189"/>
      <c r="WE394" s="189"/>
      <c r="WF394" s="189"/>
      <c r="WG394" s="189"/>
      <c r="WH394" s="189"/>
      <c r="WI394" s="189"/>
      <c r="WJ394" s="189"/>
      <c r="WK394" s="189"/>
      <c r="WL394" s="189"/>
      <c r="WM394" s="189"/>
      <c r="WN394" s="189"/>
      <c r="WO394" s="189"/>
      <c r="WP394" s="189"/>
      <c r="WQ394" s="189"/>
      <c r="WR394" s="189"/>
      <c r="WS394" s="189"/>
      <c r="WT394" s="189"/>
      <c r="WU394" s="189"/>
      <c r="WV394" s="189"/>
      <c r="WW394" s="189"/>
      <c r="WX394" s="189"/>
      <c r="WY394" s="189"/>
      <c r="WZ394" s="189"/>
      <c r="XA394" s="189"/>
      <c r="XB394" s="189"/>
      <c r="XC394" s="189"/>
      <c r="XD394" s="189"/>
      <c r="XE394" s="189"/>
      <c r="XF394" s="189"/>
      <c r="XG394" s="189"/>
      <c r="XH394" s="189"/>
      <c r="XI394" s="189"/>
      <c r="XJ394" s="189"/>
      <c r="XK394" s="189"/>
      <c r="XL394" s="189"/>
      <c r="XM394" s="189"/>
      <c r="XN394" s="189"/>
      <c r="XO394" s="189"/>
      <c r="XP394" s="189"/>
      <c r="XQ394" s="189"/>
      <c r="XR394" s="189"/>
      <c r="XS394" s="189"/>
      <c r="XT394" s="189"/>
      <c r="XU394" s="189"/>
      <c r="XV394" s="189"/>
      <c r="XW394" s="189"/>
      <c r="XX394" s="189"/>
      <c r="XY394" s="189"/>
      <c r="XZ394" s="189"/>
      <c r="YA394" s="189"/>
      <c r="YB394" s="189"/>
      <c r="YC394" s="189"/>
      <c r="YD394" s="189"/>
      <c r="YE394" s="189"/>
      <c r="YF394" s="189"/>
      <c r="YG394" s="189"/>
      <c r="YH394" s="189"/>
      <c r="YI394" s="189"/>
      <c r="YJ394" s="189"/>
      <c r="YK394" s="189"/>
      <c r="YL394" s="189"/>
      <c r="YM394" s="189"/>
      <c r="YN394" s="189"/>
      <c r="YO394" s="189"/>
      <c r="YP394" s="189"/>
      <c r="YQ394" s="189"/>
      <c r="YR394" s="189"/>
      <c r="YS394" s="189"/>
      <c r="YT394" s="189"/>
      <c r="YU394" s="189"/>
      <c r="YV394" s="189"/>
      <c r="YW394" s="189"/>
      <c r="YX394" s="189"/>
      <c r="YY394" s="189"/>
      <c r="YZ394" s="189"/>
      <c r="ZA394" s="189"/>
      <c r="ZB394" s="189"/>
      <c r="ZC394" s="189"/>
      <c r="ZD394" s="189"/>
      <c r="ZE394" s="189"/>
      <c r="ZF394" s="189"/>
      <c r="ZG394" s="189"/>
      <c r="ZH394" s="189"/>
      <c r="ZI394" s="189"/>
      <c r="ZJ394" s="189"/>
      <c r="ZK394" s="189"/>
      <c r="ZL394" s="189"/>
      <c r="ZM394" s="189"/>
      <c r="ZN394" s="189"/>
      <c r="ZO394" s="189"/>
      <c r="ZP394" s="189"/>
      <c r="ZQ394" s="189"/>
      <c r="ZR394" s="189"/>
      <c r="ZS394" s="189"/>
      <c r="ZT394" s="189"/>
      <c r="ZU394" s="189"/>
      <c r="ZV394" s="189"/>
      <c r="ZW394" s="189"/>
      <c r="ZX394" s="189"/>
      <c r="ZY394" s="189"/>
      <c r="ZZ394" s="189"/>
      <c r="AAA394" s="189"/>
      <c r="AAB394" s="189"/>
      <c r="AAC394" s="189"/>
      <c r="AAD394" s="189"/>
      <c r="AAE394" s="189"/>
      <c r="AAF394" s="189"/>
      <c r="AAG394" s="189"/>
      <c r="AAH394" s="189"/>
      <c r="AAI394" s="189"/>
      <c r="AAJ394" s="189"/>
      <c r="AAK394" s="189"/>
      <c r="AAL394" s="189"/>
      <c r="AAM394" s="189"/>
      <c r="AAN394" s="189"/>
      <c r="AAO394" s="189"/>
      <c r="AAP394" s="189"/>
      <c r="AAQ394" s="189"/>
      <c r="AAR394" s="189"/>
      <c r="AAS394" s="189"/>
      <c r="AAT394" s="189"/>
      <c r="AAU394" s="189"/>
      <c r="AAV394" s="189"/>
      <c r="AAW394" s="189"/>
      <c r="AAX394" s="189"/>
      <c r="AAY394" s="189"/>
      <c r="AAZ394" s="189"/>
      <c r="ABA394" s="189"/>
      <c r="ABB394" s="189"/>
      <c r="ABC394" s="189"/>
      <c r="ABD394" s="189"/>
      <c r="ABE394" s="189"/>
      <c r="ABF394" s="189"/>
      <c r="ABG394" s="189"/>
      <c r="ABH394" s="189"/>
      <c r="ABI394" s="189"/>
      <c r="ABJ394" s="189"/>
      <c r="ABK394" s="189"/>
      <c r="ABL394" s="189"/>
      <c r="ABM394" s="189"/>
      <c r="ABN394" s="189"/>
      <c r="ABO394" s="189"/>
      <c r="ABP394" s="189"/>
      <c r="ABQ394" s="189"/>
      <c r="ABR394" s="189"/>
      <c r="ABS394" s="189"/>
      <c r="ABT394" s="189"/>
      <c r="ABU394" s="189"/>
      <c r="ABV394" s="189"/>
      <c r="ABW394" s="189"/>
      <c r="ABX394" s="189"/>
      <c r="ABY394" s="189"/>
      <c r="ABZ394" s="189"/>
      <c r="ACA394" s="189"/>
      <c r="ACB394" s="189"/>
      <c r="ACC394" s="189"/>
      <c r="ACD394" s="189"/>
      <c r="ACE394" s="189"/>
      <c r="ACF394" s="189"/>
      <c r="ACG394" s="189"/>
      <c r="ACH394" s="189"/>
      <c r="ACI394" s="189"/>
      <c r="ACJ394" s="189"/>
      <c r="ACK394" s="189"/>
      <c r="ACL394" s="189"/>
      <c r="ACM394" s="189"/>
      <c r="ACN394" s="189"/>
      <c r="ACO394" s="189"/>
      <c r="ACP394" s="189"/>
      <c r="ACQ394" s="189"/>
      <c r="ACR394" s="189"/>
      <c r="ACS394" s="189"/>
      <c r="ACT394" s="189"/>
      <c r="ACU394" s="189"/>
      <c r="ACV394" s="189"/>
      <c r="ACW394" s="189"/>
      <c r="ACX394" s="189"/>
      <c r="ACY394" s="189"/>
      <c r="ACZ394" s="189"/>
      <c r="ADA394" s="189"/>
      <c r="ADB394" s="189"/>
      <c r="ADC394" s="189"/>
      <c r="ADD394" s="189"/>
      <c r="ADE394" s="189"/>
      <c r="ADF394" s="189"/>
      <c r="ADG394" s="189"/>
      <c r="ADH394" s="189"/>
      <c r="ADI394" s="189"/>
      <c r="ADJ394" s="189"/>
      <c r="ADK394" s="189"/>
      <c r="ADL394" s="189"/>
      <c r="ADM394" s="189"/>
      <c r="ADN394" s="189"/>
      <c r="ADO394" s="189"/>
      <c r="ADP394" s="189"/>
      <c r="ADQ394" s="189"/>
      <c r="ADR394" s="189"/>
      <c r="ADS394" s="189"/>
      <c r="ADT394" s="189"/>
      <c r="ADU394" s="189"/>
      <c r="ADV394" s="189"/>
      <c r="ADW394" s="189"/>
      <c r="ADX394" s="189"/>
      <c r="ADY394" s="189"/>
      <c r="ADZ394" s="189"/>
      <c r="AEA394" s="189"/>
      <c r="AEB394" s="189"/>
      <c r="AEC394" s="189"/>
      <c r="AED394" s="189"/>
      <c r="AEE394" s="189"/>
      <c r="AEF394" s="189"/>
      <c r="AEG394" s="189"/>
      <c r="AEH394" s="189"/>
      <c r="AEI394" s="189"/>
      <c r="AEJ394" s="189"/>
      <c r="AEK394" s="189"/>
      <c r="AEL394" s="189"/>
      <c r="AEM394" s="189"/>
      <c r="AEN394" s="189"/>
      <c r="AEO394" s="189"/>
      <c r="AEP394" s="189"/>
      <c r="AEQ394" s="189"/>
      <c r="AER394" s="189"/>
      <c r="AES394" s="189"/>
      <c r="AET394" s="189"/>
      <c r="AEU394" s="189"/>
      <c r="AEV394" s="189"/>
      <c r="AEW394" s="189"/>
      <c r="AEX394" s="189"/>
      <c r="AEY394" s="189"/>
      <c r="AEZ394" s="189"/>
      <c r="AFA394" s="189"/>
      <c r="AFB394" s="189"/>
      <c r="AFC394" s="189"/>
      <c r="AFD394" s="189"/>
      <c r="AFE394" s="189"/>
      <c r="AFF394" s="189"/>
      <c r="AFG394" s="189"/>
      <c r="AFH394" s="189"/>
      <c r="AFI394" s="189"/>
      <c r="AFJ394" s="189"/>
      <c r="AFK394" s="189"/>
      <c r="AFL394" s="189"/>
      <c r="AFM394" s="189"/>
      <c r="AFN394" s="189"/>
      <c r="AFO394" s="189"/>
      <c r="AFP394" s="189"/>
      <c r="AFQ394" s="189"/>
      <c r="AFR394" s="189"/>
      <c r="AFS394" s="189"/>
      <c r="AFT394" s="189"/>
      <c r="AFU394" s="189"/>
      <c r="AFV394" s="189"/>
      <c r="AFW394" s="189"/>
      <c r="AFX394" s="189"/>
      <c r="AFY394" s="189"/>
      <c r="AFZ394" s="189"/>
      <c r="AGA394" s="189"/>
      <c r="AGB394" s="189"/>
      <c r="AGC394" s="189"/>
      <c r="AGD394" s="189"/>
      <c r="AGE394" s="189"/>
      <c r="AGF394" s="189"/>
      <c r="AGG394" s="189"/>
      <c r="AGH394" s="189"/>
      <c r="AGI394" s="189"/>
      <c r="AGJ394" s="189"/>
      <c r="AGK394" s="189"/>
      <c r="AGL394" s="189"/>
      <c r="AGM394" s="189"/>
      <c r="AGN394" s="189"/>
      <c r="AGO394" s="189"/>
      <c r="AGP394" s="189"/>
      <c r="AGQ394" s="189"/>
      <c r="AGR394" s="189"/>
      <c r="AGS394" s="189"/>
      <c r="AGT394" s="189"/>
      <c r="AGU394" s="189"/>
      <c r="AGV394" s="189"/>
      <c r="AGW394" s="189"/>
      <c r="AGX394" s="189"/>
      <c r="AGY394" s="189"/>
      <c r="AGZ394" s="189"/>
      <c r="AHA394" s="189"/>
      <c r="AHB394" s="189"/>
      <c r="AHC394" s="189"/>
      <c r="AHD394" s="189"/>
      <c r="AHE394" s="189"/>
      <c r="AHF394" s="189"/>
      <c r="AHG394" s="189"/>
      <c r="AHH394" s="189"/>
      <c r="AHI394" s="189"/>
      <c r="AHJ394" s="189"/>
      <c r="AHK394" s="189"/>
      <c r="AHL394" s="189"/>
      <c r="AHM394" s="189"/>
      <c r="AHN394" s="189"/>
      <c r="AHO394" s="189"/>
      <c r="AHP394" s="189"/>
      <c r="AHQ394" s="189"/>
      <c r="AHR394" s="189"/>
      <c r="AHS394" s="189"/>
      <c r="AHT394" s="189"/>
      <c r="AHU394" s="189"/>
      <c r="AHV394" s="189"/>
      <c r="AHW394" s="189"/>
      <c r="AHX394" s="189"/>
      <c r="AHY394" s="189"/>
      <c r="AHZ394" s="189"/>
      <c r="AIA394" s="189"/>
      <c r="AIB394" s="189"/>
      <c r="AIC394" s="189"/>
      <c r="AID394" s="189"/>
      <c r="AIE394" s="189"/>
      <c r="AIF394" s="189"/>
      <c r="AIG394" s="189"/>
      <c r="AIH394" s="189"/>
      <c r="AII394" s="189"/>
      <c r="AIJ394" s="189"/>
      <c r="AIK394" s="189"/>
      <c r="AIL394" s="189"/>
      <c r="AIM394" s="189"/>
      <c r="AIN394" s="189"/>
      <c r="AIO394" s="189"/>
      <c r="AIP394" s="189"/>
      <c r="AIQ394" s="189"/>
      <c r="AIR394" s="189"/>
      <c r="AIS394" s="189"/>
      <c r="AIT394" s="189"/>
      <c r="AIU394" s="189"/>
      <c r="AIV394" s="189"/>
      <c r="AIW394" s="189"/>
      <c r="AIX394" s="189"/>
      <c r="AIY394" s="189"/>
      <c r="AIZ394" s="189"/>
      <c r="AJA394" s="189"/>
      <c r="AJB394" s="189"/>
      <c r="AJC394" s="189"/>
      <c r="AJD394" s="189"/>
      <c r="AJE394" s="189"/>
      <c r="AJF394" s="189"/>
      <c r="AJG394" s="189"/>
      <c r="AJH394" s="189"/>
      <c r="AJI394" s="189"/>
      <c r="AJJ394" s="189"/>
      <c r="AJK394" s="189"/>
      <c r="AJL394" s="189"/>
      <c r="AJM394" s="189"/>
      <c r="AJN394" s="189"/>
      <c r="AJO394" s="189"/>
      <c r="AJP394" s="189"/>
      <c r="AJQ394" s="189"/>
      <c r="AJR394" s="189"/>
      <c r="AJS394" s="189"/>
      <c r="AJT394" s="189"/>
      <c r="AJU394" s="189"/>
      <c r="AJV394" s="189"/>
      <c r="AJW394" s="189"/>
      <c r="AJX394" s="189"/>
      <c r="AJY394" s="189"/>
      <c r="AJZ394" s="189"/>
      <c r="AKA394" s="189"/>
      <c r="AKB394" s="189"/>
      <c r="AKC394" s="189"/>
      <c r="AKD394" s="189"/>
      <c r="AKE394" s="189"/>
      <c r="AKF394" s="189"/>
      <c r="AKG394" s="189"/>
      <c r="AKH394" s="189"/>
      <c r="AKI394" s="189"/>
      <c r="AKJ394" s="189"/>
      <c r="AKK394" s="189"/>
      <c r="AKL394" s="189"/>
      <c r="AKM394" s="189"/>
      <c r="AKN394" s="189"/>
      <c r="AKO394" s="189"/>
      <c r="AKP394" s="189"/>
      <c r="AKQ394" s="189"/>
      <c r="AKR394" s="189"/>
      <c r="AKS394" s="189"/>
      <c r="AKT394" s="189"/>
      <c r="AKU394" s="189"/>
      <c r="AKV394" s="189"/>
      <c r="AKW394" s="189"/>
      <c r="AKX394" s="189"/>
      <c r="AKY394" s="189"/>
      <c r="AKZ394" s="189"/>
      <c r="ALA394" s="189"/>
      <c r="ALB394" s="189"/>
      <c r="ALC394" s="189"/>
      <c r="ALD394" s="189"/>
      <c r="ALE394" s="189"/>
      <c r="ALF394" s="189"/>
      <c r="ALG394" s="189"/>
      <c r="ALH394" s="189"/>
      <c r="ALI394" s="189"/>
      <c r="ALJ394" s="189"/>
      <c r="ALK394" s="189"/>
      <c r="ALL394" s="189"/>
      <c r="ALM394" s="189"/>
      <c r="ALN394" s="189"/>
      <c r="ALO394" s="189"/>
      <c r="ALP394" s="189"/>
      <c r="ALQ394" s="189"/>
      <c r="ALR394" s="189"/>
      <c r="ALS394" s="189"/>
      <c r="ALT394" s="189"/>
      <c r="ALU394" s="189"/>
      <c r="ALV394" s="189"/>
      <c r="ALW394" s="189"/>
      <c r="ALX394" s="189"/>
      <c r="ALY394" s="189"/>
      <c r="ALZ394" s="189"/>
      <c r="AMA394" s="189"/>
      <c r="AMB394" s="189"/>
      <c r="AMC394" s="189"/>
      <c r="AMD394" s="189"/>
      <c r="AME394" s="189"/>
      <c r="AMF394" s="189"/>
      <c r="AMG394" s="189"/>
      <c r="AMH394" s="189"/>
      <c r="AMI394" s="189"/>
      <c r="AMJ394" s="189"/>
    </row>
    <row r="395" s="226" customFormat="true" ht="60" hidden="false" customHeight="false" outlineLevel="0" collapsed="false">
      <c r="A395" s="184"/>
      <c r="B395" s="191"/>
      <c r="C395" s="183"/>
      <c r="D395" s="183"/>
      <c r="E395" s="227"/>
      <c r="F395" s="183"/>
      <c r="G395" s="186"/>
      <c r="H395" s="227"/>
      <c r="I395" s="186" t="s">
        <v>1862</v>
      </c>
      <c r="J395" s="187" t="s">
        <v>6</v>
      </c>
      <c r="K395" s="187" t="s">
        <v>1863</v>
      </c>
      <c r="L395" s="186" t="str">
        <f aca="false">VLOOKUP(MID(K395,1,4),CódigosRetorno!$A$2:$B$1795,2,FALSE())</f>
        <v>Si se informa descuentos globales por anticipo debe existir 'Total de anticipos' con monto mayor a cero</v>
      </c>
      <c r="M395" s="184" t="s">
        <v>8</v>
      </c>
      <c r="N395" s="188"/>
      <c r="O395" s="189"/>
      <c r="P395" s="189"/>
      <c r="Q395" s="189"/>
      <c r="R395" s="189"/>
      <c r="S395" s="189"/>
      <c r="T395" s="189"/>
      <c r="U395" s="189"/>
      <c r="V395" s="189"/>
      <c r="W395" s="189"/>
      <c r="X395" s="189"/>
      <c r="Y395" s="189"/>
      <c r="Z395" s="189"/>
      <c r="AA395" s="189"/>
      <c r="AB395" s="189"/>
      <c r="AC395" s="189"/>
      <c r="AD395" s="189"/>
      <c r="AE395" s="189"/>
      <c r="AF395" s="189"/>
      <c r="AG395" s="189"/>
      <c r="AH395" s="189"/>
      <c r="AI395" s="189"/>
      <c r="AJ395" s="189"/>
      <c r="AK395" s="189"/>
      <c r="AL395" s="189"/>
      <c r="AM395" s="189"/>
      <c r="AN395" s="189"/>
      <c r="AO395" s="189"/>
      <c r="AP395" s="189"/>
      <c r="AQ395" s="189"/>
      <c r="AR395" s="189"/>
      <c r="AS395" s="189"/>
      <c r="AT395" s="189"/>
      <c r="AU395" s="189"/>
      <c r="AV395" s="189"/>
      <c r="AW395" s="189"/>
      <c r="AX395" s="189"/>
      <c r="AY395" s="189"/>
      <c r="AZ395" s="189"/>
      <c r="BA395" s="189"/>
      <c r="BB395" s="189"/>
      <c r="BC395" s="189"/>
      <c r="BD395" s="189"/>
      <c r="BE395" s="189"/>
      <c r="BF395" s="189"/>
      <c r="BG395" s="189"/>
      <c r="BH395" s="189"/>
      <c r="BI395" s="189"/>
      <c r="BJ395" s="189"/>
      <c r="BK395" s="189"/>
      <c r="BL395" s="189"/>
      <c r="BM395" s="189"/>
      <c r="BN395" s="189"/>
      <c r="BO395" s="189"/>
      <c r="BP395" s="189"/>
      <c r="BQ395" s="189"/>
      <c r="BR395" s="189"/>
      <c r="BS395" s="189"/>
      <c r="BT395" s="189"/>
      <c r="BU395" s="189"/>
      <c r="BV395" s="189"/>
      <c r="BW395" s="189"/>
      <c r="BX395" s="189"/>
      <c r="BY395" s="189"/>
      <c r="BZ395" s="189"/>
      <c r="CA395" s="189"/>
      <c r="CB395" s="189"/>
      <c r="CC395" s="189"/>
      <c r="CD395" s="189"/>
      <c r="CE395" s="189"/>
      <c r="CF395" s="189"/>
      <c r="CG395" s="189"/>
      <c r="CH395" s="189"/>
      <c r="CI395" s="189"/>
      <c r="CJ395" s="189"/>
      <c r="CK395" s="189"/>
      <c r="CL395" s="189"/>
      <c r="CM395" s="189"/>
      <c r="CN395" s="189"/>
      <c r="CO395" s="189"/>
      <c r="CP395" s="189"/>
      <c r="CQ395" s="189"/>
      <c r="CR395" s="189"/>
      <c r="CS395" s="189"/>
      <c r="CT395" s="189"/>
      <c r="CU395" s="189"/>
      <c r="CV395" s="189"/>
      <c r="CW395" s="189"/>
      <c r="CX395" s="189"/>
      <c r="CY395" s="189"/>
      <c r="CZ395" s="189"/>
      <c r="DA395" s="189"/>
      <c r="DB395" s="189"/>
      <c r="DC395" s="189"/>
      <c r="DD395" s="189"/>
      <c r="DE395" s="189"/>
      <c r="DF395" s="189"/>
      <c r="DG395" s="189"/>
      <c r="DH395" s="189"/>
      <c r="DI395" s="189"/>
      <c r="DJ395" s="189"/>
      <c r="DK395" s="189"/>
      <c r="DL395" s="189"/>
      <c r="DM395" s="189"/>
      <c r="DN395" s="189"/>
      <c r="DO395" s="189"/>
      <c r="DP395" s="189"/>
      <c r="DQ395" s="189"/>
      <c r="DR395" s="189"/>
      <c r="DS395" s="189"/>
      <c r="DT395" s="189"/>
      <c r="DU395" s="189"/>
      <c r="DV395" s="189"/>
      <c r="DW395" s="189"/>
      <c r="DX395" s="189"/>
      <c r="DY395" s="189"/>
      <c r="DZ395" s="189"/>
      <c r="EA395" s="189"/>
      <c r="EB395" s="189"/>
      <c r="EC395" s="189"/>
      <c r="ED395" s="189"/>
      <c r="EE395" s="189"/>
      <c r="EF395" s="189"/>
      <c r="EG395" s="189"/>
      <c r="EH395" s="189"/>
      <c r="EI395" s="189"/>
      <c r="EJ395" s="189"/>
      <c r="EK395" s="189"/>
      <c r="EL395" s="189"/>
      <c r="EM395" s="189"/>
      <c r="EN395" s="189"/>
      <c r="EO395" s="189"/>
      <c r="EP395" s="189"/>
      <c r="EQ395" s="189"/>
      <c r="ER395" s="189"/>
      <c r="ES395" s="189"/>
      <c r="ET395" s="189"/>
      <c r="EU395" s="189"/>
      <c r="EV395" s="189"/>
      <c r="EW395" s="189"/>
      <c r="EX395" s="189"/>
      <c r="EY395" s="189"/>
      <c r="EZ395" s="189"/>
      <c r="FA395" s="189"/>
      <c r="FB395" s="189"/>
      <c r="FC395" s="189"/>
      <c r="FD395" s="189"/>
      <c r="FE395" s="189"/>
      <c r="FF395" s="189"/>
      <c r="FG395" s="189"/>
      <c r="FH395" s="189"/>
      <c r="FI395" s="189"/>
      <c r="FJ395" s="189"/>
      <c r="FK395" s="189"/>
      <c r="FL395" s="189"/>
      <c r="FM395" s="189"/>
      <c r="FN395" s="189"/>
      <c r="FO395" s="189"/>
      <c r="FP395" s="189"/>
      <c r="FQ395" s="189"/>
      <c r="FR395" s="189"/>
      <c r="FS395" s="189"/>
      <c r="FT395" s="189"/>
      <c r="FU395" s="189"/>
      <c r="FV395" s="189"/>
      <c r="FW395" s="189"/>
      <c r="FX395" s="189"/>
      <c r="FY395" s="189"/>
      <c r="FZ395" s="189"/>
      <c r="GA395" s="189"/>
      <c r="GB395" s="189"/>
      <c r="GC395" s="189"/>
      <c r="GD395" s="189"/>
      <c r="GE395" s="189"/>
      <c r="GF395" s="189"/>
      <c r="GG395" s="189"/>
      <c r="GH395" s="189"/>
      <c r="GI395" s="189"/>
      <c r="GJ395" s="189"/>
      <c r="GK395" s="189"/>
      <c r="GL395" s="189"/>
      <c r="GM395" s="189"/>
      <c r="GN395" s="189"/>
      <c r="GO395" s="189"/>
      <c r="GP395" s="189"/>
      <c r="GQ395" s="189"/>
      <c r="GR395" s="189"/>
      <c r="GS395" s="189"/>
      <c r="GT395" s="189"/>
      <c r="GU395" s="189"/>
      <c r="GV395" s="189"/>
      <c r="GW395" s="189"/>
      <c r="GX395" s="189"/>
      <c r="GY395" s="189"/>
      <c r="GZ395" s="189"/>
      <c r="HA395" s="189"/>
      <c r="HB395" s="189"/>
      <c r="HC395" s="189"/>
      <c r="HD395" s="189"/>
      <c r="HE395" s="189"/>
      <c r="HF395" s="189"/>
      <c r="HG395" s="189"/>
      <c r="HH395" s="189"/>
      <c r="HI395" s="189"/>
      <c r="HJ395" s="189"/>
      <c r="HK395" s="189"/>
      <c r="HL395" s="189"/>
      <c r="HM395" s="189"/>
      <c r="HN395" s="189"/>
      <c r="HO395" s="189"/>
      <c r="HP395" s="189"/>
      <c r="HQ395" s="189"/>
      <c r="HR395" s="189"/>
      <c r="HS395" s="189"/>
      <c r="HT395" s="189"/>
      <c r="HU395" s="189"/>
      <c r="HV395" s="189"/>
      <c r="HW395" s="189"/>
      <c r="HX395" s="189"/>
      <c r="HY395" s="189"/>
      <c r="HZ395" s="189"/>
      <c r="IA395" s="189"/>
      <c r="IB395" s="189"/>
      <c r="IC395" s="189"/>
      <c r="ID395" s="189"/>
      <c r="IE395" s="189"/>
      <c r="IF395" s="189"/>
      <c r="IG395" s="189"/>
      <c r="IH395" s="189"/>
      <c r="II395" s="189"/>
      <c r="IJ395" s="189"/>
      <c r="IK395" s="189"/>
      <c r="IL395" s="189"/>
      <c r="IM395" s="189"/>
      <c r="IN395" s="189"/>
      <c r="IO395" s="189"/>
      <c r="IP395" s="189"/>
      <c r="IQ395" s="189"/>
      <c r="IR395" s="189"/>
      <c r="IS395" s="189"/>
      <c r="IT395" s="189"/>
      <c r="IU395" s="189"/>
      <c r="IV395" s="189"/>
      <c r="IW395" s="189"/>
      <c r="IX395" s="189"/>
      <c r="IY395" s="189"/>
      <c r="IZ395" s="189"/>
      <c r="JA395" s="189"/>
      <c r="JB395" s="189"/>
      <c r="JC395" s="189"/>
      <c r="JD395" s="189"/>
      <c r="JE395" s="189"/>
      <c r="JF395" s="189"/>
      <c r="JG395" s="189"/>
      <c r="JH395" s="189"/>
      <c r="JI395" s="189"/>
      <c r="JJ395" s="189"/>
      <c r="JK395" s="189"/>
      <c r="JL395" s="189"/>
      <c r="JM395" s="189"/>
      <c r="JN395" s="189"/>
      <c r="JO395" s="189"/>
      <c r="JP395" s="189"/>
      <c r="JQ395" s="189"/>
      <c r="JR395" s="189"/>
      <c r="JS395" s="189"/>
      <c r="JT395" s="189"/>
      <c r="JU395" s="189"/>
      <c r="JV395" s="189"/>
      <c r="JW395" s="189"/>
      <c r="JX395" s="189"/>
      <c r="JY395" s="189"/>
      <c r="JZ395" s="189"/>
      <c r="KA395" s="189"/>
      <c r="KB395" s="189"/>
      <c r="KC395" s="189"/>
      <c r="KD395" s="189"/>
      <c r="KE395" s="189"/>
      <c r="KF395" s="189"/>
      <c r="KG395" s="189"/>
      <c r="KH395" s="189"/>
      <c r="KI395" s="189"/>
      <c r="KJ395" s="189"/>
      <c r="KK395" s="189"/>
      <c r="KL395" s="189"/>
      <c r="KM395" s="189"/>
      <c r="KN395" s="189"/>
      <c r="KO395" s="189"/>
      <c r="KP395" s="189"/>
      <c r="KQ395" s="189"/>
      <c r="KR395" s="189"/>
      <c r="KS395" s="189"/>
      <c r="KT395" s="189"/>
      <c r="KU395" s="189"/>
      <c r="KV395" s="189"/>
      <c r="KW395" s="189"/>
      <c r="KX395" s="189"/>
      <c r="KY395" s="189"/>
      <c r="KZ395" s="189"/>
      <c r="LA395" s="189"/>
      <c r="LB395" s="189"/>
      <c r="LC395" s="189"/>
      <c r="LD395" s="189"/>
      <c r="LE395" s="189"/>
      <c r="LF395" s="189"/>
      <c r="LG395" s="189"/>
      <c r="LH395" s="189"/>
      <c r="LI395" s="189"/>
      <c r="LJ395" s="189"/>
      <c r="LK395" s="189"/>
      <c r="LL395" s="189"/>
      <c r="LM395" s="189"/>
      <c r="LN395" s="189"/>
      <c r="LO395" s="189"/>
      <c r="LP395" s="189"/>
      <c r="LQ395" s="189"/>
      <c r="LR395" s="189"/>
      <c r="LS395" s="189"/>
      <c r="LT395" s="189"/>
      <c r="LU395" s="189"/>
      <c r="LV395" s="189"/>
      <c r="LW395" s="189"/>
      <c r="LX395" s="189"/>
      <c r="LY395" s="189"/>
      <c r="LZ395" s="189"/>
      <c r="MA395" s="189"/>
      <c r="MB395" s="189"/>
      <c r="MC395" s="189"/>
      <c r="MD395" s="189"/>
      <c r="ME395" s="189"/>
      <c r="MF395" s="189"/>
      <c r="MG395" s="189"/>
      <c r="MH395" s="189"/>
      <c r="MI395" s="189"/>
      <c r="MJ395" s="189"/>
      <c r="MK395" s="189"/>
      <c r="ML395" s="189"/>
      <c r="MM395" s="189"/>
      <c r="MN395" s="189"/>
      <c r="MO395" s="189"/>
      <c r="MP395" s="189"/>
      <c r="MQ395" s="189"/>
      <c r="MR395" s="189"/>
      <c r="MS395" s="189"/>
      <c r="MT395" s="189"/>
      <c r="MU395" s="189"/>
      <c r="MV395" s="189"/>
      <c r="MW395" s="189"/>
      <c r="MX395" s="189"/>
      <c r="MY395" s="189"/>
      <c r="MZ395" s="189"/>
      <c r="NA395" s="189"/>
      <c r="NB395" s="189"/>
      <c r="NC395" s="189"/>
      <c r="ND395" s="189"/>
      <c r="NE395" s="189"/>
      <c r="NF395" s="189"/>
      <c r="NG395" s="189"/>
      <c r="NH395" s="189"/>
      <c r="NI395" s="189"/>
      <c r="NJ395" s="189"/>
      <c r="NK395" s="189"/>
      <c r="NL395" s="189"/>
      <c r="NM395" s="189"/>
      <c r="NN395" s="189"/>
      <c r="NO395" s="189"/>
      <c r="NP395" s="189"/>
      <c r="NQ395" s="189"/>
      <c r="NR395" s="189"/>
      <c r="NS395" s="189"/>
      <c r="NT395" s="189"/>
      <c r="NU395" s="189"/>
      <c r="NV395" s="189"/>
      <c r="NW395" s="189"/>
      <c r="NX395" s="189"/>
      <c r="NY395" s="189"/>
      <c r="NZ395" s="189"/>
      <c r="OA395" s="189"/>
      <c r="OB395" s="189"/>
      <c r="OC395" s="189"/>
      <c r="OD395" s="189"/>
      <c r="OE395" s="189"/>
      <c r="OF395" s="189"/>
      <c r="OG395" s="189"/>
      <c r="OH395" s="189"/>
      <c r="OI395" s="189"/>
      <c r="OJ395" s="189"/>
      <c r="OK395" s="189"/>
      <c r="OL395" s="189"/>
      <c r="OM395" s="189"/>
      <c r="ON395" s="189"/>
      <c r="OO395" s="189"/>
      <c r="OP395" s="189"/>
      <c r="OQ395" s="189"/>
      <c r="OR395" s="189"/>
      <c r="OS395" s="189"/>
      <c r="OT395" s="189"/>
      <c r="OU395" s="189"/>
      <c r="OV395" s="189"/>
      <c r="OW395" s="189"/>
      <c r="OX395" s="189"/>
      <c r="OY395" s="189"/>
      <c r="OZ395" s="189"/>
      <c r="PA395" s="189"/>
      <c r="PB395" s="189"/>
      <c r="PC395" s="189"/>
      <c r="PD395" s="189"/>
      <c r="PE395" s="189"/>
      <c r="PF395" s="189"/>
      <c r="PG395" s="189"/>
      <c r="PH395" s="189"/>
      <c r="PI395" s="189"/>
      <c r="PJ395" s="189"/>
      <c r="PK395" s="189"/>
      <c r="PL395" s="189"/>
      <c r="PM395" s="189"/>
      <c r="PN395" s="189"/>
      <c r="PO395" s="189"/>
      <c r="PP395" s="189"/>
      <c r="PQ395" s="189"/>
      <c r="PR395" s="189"/>
      <c r="PS395" s="189"/>
      <c r="PT395" s="189"/>
      <c r="PU395" s="189"/>
      <c r="PV395" s="189"/>
      <c r="PW395" s="189"/>
      <c r="PX395" s="189"/>
      <c r="PY395" s="189"/>
      <c r="PZ395" s="189"/>
      <c r="QA395" s="189"/>
      <c r="QB395" s="189"/>
      <c r="QC395" s="189"/>
      <c r="QD395" s="189"/>
      <c r="QE395" s="189"/>
      <c r="QF395" s="189"/>
      <c r="QG395" s="189"/>
      <c r="QH395" s="189"/>
      <c r="QI395" s="189"/>
      <c r="QJ395" s="189"/>
      <c r="QK395" s="189"/>
      <c r="QL395" s="189"/>
      <c r="QM395" s="189"/>
      <c r="QN395" s="189"/>
      <c r="QO395" s="189"/>
      <c r="QP395" s="189"/>
      <c r="QQ395" s="189"/>
      <c r="QR395" s="189"/>
      <c r="QS395" s="189"/>
      <c r="QT395" s="189"/>
      <c r="QU395" s="189"/>
      <c r="QV395" s="189"/>
      <c r="QW395" s="189"/>
      <c r="QX395" s="189"/>
      <c r="QY395" s="189"/>
      <c r="QZ395" s="189"/>
      <c r="RA395" s="189"/>
      <c r="RB395" s="189"/>
      <c r="RC395" s="189"/>
      <c r="RD395" s="189"/>
      <c r="RE395" s="189"/>
      <c r="RF395" s="189"/>
      <c r="RG395" s="189"/>
      <c r="RH395" s="189"/>
      <c r="RI395" s="189"/>
      <c r="RJ395" s="189"/>
      <c r="RK395" s="189"/>
      <c r="RL395" s="189"/>
      <c r="RM395" s="189"/>
      <c r="RN395" s="189"/>
      <c r="RO395" s="189"/>
      <c r="RP395" s="189"/>
      <c r="RQ395" s="189"/>
      <c r="RR395" s="189"/>
      <c r="RS395" s="189"/>
      <c r="RT395" s="189"/>
      <c r="RU395" s="189"/>
      <c r="RV395" s="189"/>
      <c r="RW395" s="189"/>
      <c r="RX395" s="189"/>
      <c r="RY395" s="189"/>
      <c r="RZ395" s="189"/>
      <c r="SA395" s="189"/>
      <c r="SB395" s="189"/>
      <c r="SC395" s="189"/>
      <c r="SD395" s="189"/>
      <c r="SE395" s="189"/>
      <c r="SF395" s="189"/>
      <c r="SG395" s="189"/>
      <c r="SH395" s="189"/>
      <c r="SI395" s="189"/>
      <c r="SJ395" s="189"/>
      <c r="SK395" s="189"/>
      <c r="SL395" s="189"/>
      <c r="SM395" s="189"/>
      <c r="SN395" s="189"/>
      <c r="SO395" s="189"/>
      <c r="SP395" s="189"/>
      <c r="SQ395" s="189"/>
      <c r="SR395" s="189"/>
      <c r="SS395" s="189"/>
      <c r="ST395" s="189"/>
      <c r="SU395" s="189"/>
      <c r="SV395" s="189"/>
      <c r="SW395" s="189"/>
      <c r="SX395" s="189"/>
      <c r="SY395" s="189"/>
      <c r="SZ395" s="189"/>
      <c r="TA395" s="189"/>
      <c r="TB395" s="189"/>
      <c r="TC395" s="189"/>
      <c r="TD395" s="189"/>
      <c r="TE395" s="189"/>
      <c r="TF395" s="189"/>
      <c r="TG395" s="189"/>
      <c r="TH395" s="189"/>
      <c r="TI395" s="189"/>
      <c r="TJ395" s="189"/>
      <c r="TK395" s="189"/>
      <c r="TL395" s="189"/>
      <c r="TM395" s="189"/>
      <c r="TN395" s="189"/>
      <c r="TO395" s="189"/>
      <c r="TP395" s="189"/>
      <c r="TQ395" s="189"/>
      <c r="TR395" s="189"/>
      <c r="TS395" s="189"/>
      <c r="TT395" s="189"/>
      <c r="TU395" s="189"/>
      <c r="TV395" s="189"/>
      <c r="TW395" s="189"/>
      <c r="TX395" s="189"/>
      <c r="TY395" s="189"/>
      <c r="TZ395" s="189"/>
      <c r="UA395" s="189"/>
      <c r="UB395" s="189"/>
      <c r="UC395" s="189"/>
      <c r="UD395" s="189"/>
      <c r="UE395" s="189"/>
      <c r="UF395" s="189"/>
      <c r="UG395" s="189"/>
      <c r="UH395" s="189"/>
      <c r="UI395" s="189"/>
      <c r="UJ395" s="189"/>
      <c r="UK395" s="189"/>
      <c r="UL395" s="189"/>
      <c r="UM395" s="189"/>
      <c r="UN395" s="189"/>
      <c r="UO395" s="189"/>
      <c r="UP395" s="189"/>
      <c r="UQ395" s="189"/>
      <c r="UR395" s="189"/>
      <c r="US395" s="189"/>
      <c r="UT395" s="189"/>
      <c r="UU395" s="189"/>
      <c r="UV395" s="189"/>
      <c r="UW395" s="189"/>
      <c r="UX395" s="189"/>
      <c r="UY395" s="189"/>
      <c r="UZ395" s="189"/>
      <c r="VA395" s="189"/>
      <c r="VB395" s="189"/>
      <c r="VC395" s="189"/>
      <c r="VD395" s="189"/>
      <c r="VE395" s="189"/>
      <c r="VF395" s="189"/>
      <c r="VG395" s="189"/>
      <c r="VH395" s="189"/>
      <c r="VI395" s="189"/>
      <c r="VJ395" s="189"/>
      <c r="VK395" s="189"/>
      <c r="VL395" s="189"/>
      <c r="VM395" s="189"/>
      <c r="VN395" s="189"/>
      <c r="VO395" s="189"/>
      <c r="VP395" s="189"/>
      <c r="VQ395" s="189"/>
      <c r="VR395" s="189"/>
      <c r="VS395" s="189"/>
      <c r="VT395" s="189"/>
      <c r="VU395" s="189"/>
      <c r="VV395" s="189"/>
      <c r="VW395" s="189"/>
      <c r="VX395" s="189"/>
      <c r="VY395" s="189"/>
      <c r="VZ395" s="189"/>
      <c r="WA395" s="189"/>
      <c r="WB395" s="189"/>
      <c r="WC395" s="189"/>
      <c r="WD395" s="189"/>
      <c r="WE395" s="189"/>
      <c r="WF395" s="189"/>
      <c r="WG395" s="189"/>
      <c r="WH395" s="189"/>
      <c r="WI395" s="189"/>
      <c r="WJ395" s="189"/>
      <c r="WK395" s="189"/>
      <c r="WL395" s="189"/>
      <c r="WM395" s="189"/>
      <c r="WN395" s="189"/>
      <c r="WO395" s="189"/>
      <c r="WP395" s="189"/>
      <c r="WQ395" s="189"/>
      <c r="WR395" s="189"/>
      <c r="WS395" s="189"/>
      <c r="WT395" s="189"/>
      <c r="WU395" s="189"/>
      <c r="WV395" s="189"/>
      <c r="WW395" s="189"/>
      <c r="WX395" s="189"/>
      <c r="WY395" s="189"/>
      <c r="WZ395" s="189"/>
      <c r="XA395" s="189"/>
      <c r="XB395" s="189"/>
      <c r="XC395" s="189"/>
      <c r="XD395" s="189"/>
      <c r="XE395" s="189"/>
      <c r="XF395" s="189"/>
      <c r="XG395" s="189"/>
      <c r="XH395" s="189"/>
      <c r="XI395" s="189"/>
      <c r="XJ395" s="189"/>
      <c r="XK395" s="189"/>
      <c r="XL395" s="189"/>
      <c r="XM395" s="189"/>
      <c r="XN395" s="189"/>
      <c r="XO395" s="189"/>
      <c r="XP395" s="189"/>
      <c r="XQ395" s="189"/>
      <c r="XR395" s="189"/>
      <c r="XS395" s="189"/>
      <c r="XT395" s="189"/>
      <c r="XU395" s="189"/>
      <c r="XV395" s="189"/>
      <c r="XW395" s="189"/>
      <c r="XX395" s="189"/>
      <c r="XY395" s="189"/>
      <c r="XZ395" s="189"/>
      <c r="YA395" s="189"/>
      <c r="YB395" s="189"/>
      <c r="YC395" s="189"/>
      <c r="YD395" s="189"/>
      <c r="YE395" s="189"/>
      <c r="YF395" s="189"/>
      <c r="YG395" s="189"/>
      <c r="YH395" s="189"/>
      <c r="YI395" s="189"/>
      <c r="YJ395" s="189"/>
      <c r="YK395" s="189"/>
      <c r="YL395" s="189"/>
      <c r="YM395" s="189"/>
      <c r="YN395" s="189"/>
      <c r="YO395" s="189"/>
      <c r="YP395" s="189"/>
      <c r="YQ395" s="189"/>
      <c r="YR395" s="189"/>
      <c r="YS395" s="189"/>
      <c r="YT395" s="189"/>
      <c r="YU395" s="189"/>
      <c r="YV395" s="189"/>
      <c r="YW395" s="189"/>
      <c r="YX395" s="189"/>
      <c r="YY395" s="189"/>
      <c r="YZ395" s="189"/>
      <c r="ZA395" s="189"/>
      <c r="ZB395" s="189"/>
      <c r="ZC395" s="189"/>
      <c r="ZD395" s="189"/>
      <c r="ZE395" s="189"/>
      <c r="ZF395" s="189"/>
      <c r="ZG395" s="189"/>
      <c r="ZH395" s="189"/>
      <c r="ZI395" s="189"/>
      <c r="ZJ395" s="189"/>
      <c r="ZK395" s="189"/>
      <c r="ZL395" s="189"/>
      <c r="ZM395" s="189"/>
      <c r="ZN395" s="189"/>
      <c r="ZO395" s="189"/>
      <c r="ZP395" s="189"/>
      <c r="ZQ395" s="189"/>
      <c r="ZR395" s="189"/>
      <c r="ZS395" s="189"/>
      <c r="ZT395" s="189"/>
      <c r="ZU395" s="189"/>
      <c r="ZV395" s="189"/>
      <c r="ZW395" s="189"/>
      <c r="ZX395" s="189"/>
      <c r="ZY395" s="189"/>
      <c r="ZZ395" s="189"/>
      <c r="AAA395" s="189"/>
      <c r="AAB395" s="189"/>
      <c r="AAC395" s="189"/>
      <c r="AAD395" s="189"/>
      <c r="AAE395" s="189"/>
      <c r="AAF395" s="189"/>
      <c r="AAG395" s="189"/>
      <c r="AAH395" s="189"/>
      <c r="AAI395" s="189"/>
      <c r="AAJ395" s="189"/>
      <c r="AAK395" s="189"/>
      <c r="AAL395" s="189"/>
      <c r="AAM395" s="189"/>
      <c r="AAN395" s="189"/>
      <c r="AAO395" s="189"/>
      <c r="AAP395" s="189"/>
      <c r="AAQ395" s="189"/>
      <c r="AAR395" s="189"/>
      <c r="AAS395" s="189"/>
      <c r="AAT395" s="189"/>
      <c r="AAU395" s="189"/>
      <c r="AAV395" s="189"/>
      <c r="AAW395" s="189"/>
      <c r="AAX395" s="189"/>
      <c r="AAY395" s="189"/>
      <c r="AAZ395" s="189"/>
      <c r="ABA395" s="189"/>
      <c r="ABB395" s="189"/>
      <c r="ABC395" s="189"/>
      <c r="ABD395" s="189"/>
      <c r="ABE395" s="189"/>
      <c r="ABF395" s="189"/>
      <c r="ABG395" s="189"/>
      <c r="ABH395" s="189"/>
      <c r="ABI395" s="189"/>
      <c r="ABJ395" s="189"/>
      <c r="ABK395" s="189"/>
      <c r="ABL395" s="189"/>
      <c r="ABM395" s="189"/>
      <c r="ABN395" s="189"/>
      <c r="ABO395" s="189"/>
      <c r="ABP395" s="189"/>
      <c r="ABQ395" s="189"/>
      <c r="ABR395" s="189"/>
      <c r="ABS395" s="189"/>
      <c r="ABT395" s="189"/>
      <c r="ABU395" s="189"/>
      <c r="ABV395" s="189"/>
      <c r="ABW395" s="189"/>
      <c r="ABX395" s="189"/>
      <c r="ABY395" s="189"/>
      <c r="ABZ395" s="189"/>
      <c r="ACA395" s="189"/>
      <c r="ACB395" s="189"/>
      <c r="ACC395" s="189"/>
      <c r="ACD395" s="189"/>
      <c r="ACE395" s="189"/>
      <c r="ACF395" s="189"/>
      <c r="ACG395" s="189"/>
      <c r="ACH395" s="189"/>
      <c r="ACI395" s="189"/>
      <c r="ACJ395" s="189"/>
      <c r="ACK395" s="189"/>
      <c r="ACL395" s="189"/>
      <c r="ACM395" s="189"/>
      <c r="ACN395" s="189"/>
      <c r="ACO395" s="189"/>
      <c r="ACP395" s="189"/>
      <c r="ACQ395" s="189"/>
      <c r="ACR395" s="189"/>
      <c r="ACS395" s="189"/>
      <c r="ACT395" s="189"/>
      <c r="ACU395" s="189"/>
      <c r="ACV395" s="189"/>
      <c r="ACW395" s="189"/>
      <c r="ACX395" s="189"/>
      <c r="ACY395" s="189"/>
      <c r="ACZ395" s="189"/>
      <c r="ADA395" s="189"/>
      <c r="ADB395" s="189"/>
      <c r="ADC395" s="189"/>
      <c r="ADD395" s="189"/>
      <c r="ADE395" s="189"/>
      <c r="ADF395" s="189"/>
      <c r="ADG395" s="189"/>
      <c r="ADH395" s="189"/>
      <c r="ADI395" s="189"/>
      <c r="ADJ395" s="189"/>
      <c r="ADK395" s="189"/>
      <c r="ADL395" s="189"/>
      <c r="ADM395" s="189"/>
      <c r="ADN395" s="189"/>
      <c r="ADO395" s="189"/>
      <c r="ADP395" s="189"/>
      <c r="ADQ395" s="189"/>
      <c r="ADR395" s="189"/>
      <c r="ADS395" s="189"/>
      <c r="ADT395" s="189"/>
      <c r="ADU395" s="189"/>
      <c r="ADV395" s="189"/>
      <c r="ADW395" s="189"/>
      <c r="ADX395" s="189"/>
      <c r="ADY395" s="189"/>
      <c r="ADZ395" s="189"/>
      <c r="AEA395" s="189"/>
      <c r="AEB395" s="189"/>
      <c r="AEC395" s="189"/>
      <c r="AED395" s="189"/>
      <c r="AEE395" s="189"/>
      <c r="AEF395" s="189"/>
      <c r="AEG395" s="189"/>
      <c r="AEH395" s="189"/>
      <c r="AEI395" s="189"/>
      <c r="AEJ395" s="189"/>
      <c r="AEK395" s="189"/>
      <c r="AEL395" s="189"/>
      <c r="AEM395" s="189"/>
      <c r="AEN395" s="189"/>
      <c r="AEO395" s="189"/>
      <c r="AEP395" s="189"/>
      <c r="AEQ395" s="189"/>
      <c r="AER395" s="189"/>
      <c r="AES395" s="189"/>
      <c r="AET395" s="189"/>
      <c r="AEU395" s="189"/>
      <c r="AEV395" s="189"/>
      <c r="AEW395" s="189"/>
      <c r="AEX395" s="189"/>
      <c r="AEY395" s="189"/>
      <c r="AEZ395" s="189"/>
      <c r="AFA395" s="189"/>
      <c r="AFB395" s="189"/>
      <c r="AFC395" s="189"/>
      <c r="AFD395" s="189"/>
      <c r="AFE395" s="189"/>
      <c r="AFF395" s="189"/>
      <c r="AFG395" s="189"/>
      <c r="AFH395" s="189"/>
      <c r="AFI395" s="189"/>
      <c r="AFJ395" s="189"/>
      <c r="AFK395" s="189"/>
      <c r="AFL395" s="189"/>
      <c r="AFM395" s="189"/>
      <c r="AFN395" s="189"/>
      <c r="AFO395" s="189"/>
      <c r="AFP395" s="189"/>
      <c r="AFQ395" s="189"/>
      <c r="AFR395" s="189"/>
      <c r="AFS395" s="189"/>
      <c r="AFT395" s="189"/>
      <c r="AFU395" s="189"/>
      <c r="AFV395" s="189"/>
      <c r="AFW395" s="189"/>
      <c r="AFX395" s="189"/>
      <c r="AFY395" s="189"/>
      <c r="AFZ395" s="189"/>
      <c r="AGA395" s="189"/>
      <c r="AGB395" s="189"/>
      <c r="AGC395" s="189"/>
      <c r="AGD395" s="189"/>
      <c r="AGE395" s="189"/>
      <c r="AGF395" s="189"/>
      <c r="AGG395" s="189"/>
      <c r="AGH395" s="189"/>
      <c r="AGI395" s="189"/>
      <c r="AGJ395" s="189"/>
      <c r="AGK395" s="189"/>
      <c r="AGL395" s="189"/>
      <c r="AGM395" s="189"/>
      <c r="AGN395" s="189"/>
      <c r="AGO395" s="189"/>
      <c r="AGP395" s="189"/>
      <c r="AGQ395" s="189"/>
      <c r="AGR395" s="189"/>
      <c r="AGS395" s="189"/>
      <c r="AGT395" s="189"/>
      <c r="AGU395" s="189"/>
      <c r="AGV395" s="189"/>
      <c r="AGW395" s="189"/>
      <c r="AGX395" s="189"/>
      <c r="AGY395" s="189"/>
      <c r="AGZ395" s="189"/>
      <c r="AHA395" s="189"/>
      <c r="AHB395" s="189"/>
      <c r="AHC395" s="189"/>
      <c r="AHD395" s="189"/>
      <c r="AHE395" s="189"/>
      <c r="AHF395" s="189"/>
      <c r="AHG395" s="189"/>
      <c r="AHH395" s="189"/>
      <c r="AHI395" s="189"/>
      <c r="AHJ395" s="189"/>
      <c r="AHK395" s="189"/>
      <c r="AHL395" s="189"/>
      <c r="AHM395" s="189"/>
      <c r="AHN395" s="189"/>
      <c r="AHO395" s="189"/>
      <c r="AHP395" s="189"/>
      <c r="AHQ395" s="189"/>
      <c r="AHR395" s="189"/>
      <c r="AHS395" s="189"/>
      <c r="AHT395" s="189"/>
      <c r="AHU395" s="189"/>
      <c r="AHV395" s="189"/>
      <c r="AHW395" s="189"/>
      <c r="AHX395" s="189"/>
      <c r="AHY395" s="189"/>
      <c r="AHZ395" s="189"/>
      <c r="AIA395" s="189"/>
      <c r="AIB395" s="189"/>
      <c r="AIC395" s="189"/>
      <c r="AID395" s="189"/>
      <c r="AIE395" s="189"/>
      <c r="AIF395" s="189"/>
      <c r="AIG395" s="189"/>
      <c r="AIH395" s="189"/>
      <c r="AII395" s="189"/>
      <c r="AIJ395" s="189"/>
      <c r="AIK395" s="189"/>
      <c r="AIL395" s="189"/>
      <c r="AIM395" s="189"/>
      <c r="AIN395" s="189"/>
      <c r="AIO395" s="189"/>
      <c r="AIP395" s="189"/>
      <c r="AIQ395" s="189"/>
      <c r="AIR395" s="189"/>
      <c r="AIS395" s="189"/>
      <c r="AIT395" s="189"/>
      <c r="AIU395" s="189"/>
      <c r="AIV395" s="189"/>
      <c r="AIW395" s="189"/>
      <c r="AIX395" s="189"/>
      <c r="AIY395" s="189"/>
      <c r="AIZ395" s="189"/>
      <c r="AJA395" s="189"/>
      <c r="AJB395" s="189"/>
      <c r="AJC395" s="189"/>
      <c r="AJD395" s="189"/>
      <c r="AJE395" s="189"/>
      <c r="AJF395" s="189"/>
      <c r="AJG395" s="189"/>
      <c r="AJH395" s="189"/>
      <c r="AJI395" s="189"/>
      <c r="AJJ395" s="189"/>
      <c r="AJK395" s="189"/>
      <c r="AJL395" s="189"/>
      <c r="AJM395" s="189"/>
      <c r="AJN395" s="189"/>
      <c r="AJO395" s="189"/>
      <c r="AJP395" s="189"/>
      <c r="AJQ395" s="189"/>
      <c r="AJR395" s="189"/>
      <c r="AJS395" s="189"/>
      <c r="AJT395" s="189"/>
      <c r="AJU395" s="189"/>
      <c r="AJV395" s="189"/>
      <c r="AJW395" s="189"/>
      <c r="AJX395" s="189"/>
      <c r="AJY395" s="189"/>
      <c r="AJZ395" s="189"/>
      <c r="AKA395" s="189"/>
      <c r="AKB395" s="189"/>
      <c r="AKC395" s="189"/>
      <c r="AKD395" s="189"/>
      <c r="AKE395" s="189"/>
      <c r="AKF395" s="189"/>
      <c r="AKG395" s="189"/>
      <c r="AKH395" s="189"/>
      <c r="AKI395" s="189"/>
      <c r="AKJ395" s="189"/>
      <c r="AKK395" s="189"/>
      <c r="AKL395" s="189"/>
      <c r="AKM395" s="189"/>
      <c r="AKN395" s="189"/>
      <c r="AKO395" s="189"/>
      <c r="AKP395" s="189"/>
      <c r="AKQ395" s="189"/>
      <c r="AKR395" s="189"/>
      <c r="AKS395" s="189"/>
      <c r="AKT395" s="189"/>
      <c r="AKU395" s="189"/>
      <c r="AKV395" s="189"/>
      <c r="AKW395" s="189"/>
      <c r="AKX395" s="189"/>
      <c r="AKY395" s="189"/>
      <c r="AKZ395" s="189"/>
      <c r="ALA395" s="189"/>
      <c r="ALB395" s="189"/>
      <c r="ALC395" s="189"/>
      <c r="ALD395" s="189"/>
      <c r="ALE395" s="189"/>
      <c r="ALF395" s="189"/>
      <c r="ALG395" s="189"/>
      <c r="ALH395" s="189"/>
      <c r="ALI395" s="189"/>
      <c r="ALJ395" s="189"/>
      <c r="ALK395" s="189"/>
      <c r="ALL395" s="189"/>
      <c r="ALM395" s="189"/>
      <c r="ALN395" s="189"/>
      <c r="ALO395" s="189"/>
      <c r="ALP395" s="189"/>
      <c r="ALQ395" s="189"/>
      <c r="ALR395" s="189"/>
      <c r="ALS395" s="189"/>
      <c r="ALT395" s="189"/>
      <c r="ALU395" s="189"/>
      <c r="ALV395" s="189"/>
      <c r="ALW395" s="189"/>
      <c r="ALX395" s="189"/>
      <c r="ALY395" s="189"/>
      <c r="ALZ395" s="189"/>
      <c r="AMA395" s="189"/>
      <c r="AMB395" s="189"/>
      <c r="AMC395" s="189"/>
      <c r="AMD395" s="189"/>
      <c r="AME395" s="189"/>
      <c r="AMF395" s="189"/>
      <c r="AMG395" s="189"/>
      <c r="AMH395" s="189"/>
      <c r="AMI395" s="189"/>
      <c r="AMJ395" s="189"/>
    </row>
    <row r="396" s="226" customFormat="true" ht="128.25" hidden="false" customHeight="true" outlineLevel="0" collapsed="false">
      <c r="A396" s="184"/>
      <c r="B396" s="191"/>
      <c r="C396" s="183"/>
      <c r="D396" s="183"/>
      <c r="E396" s="184" t="s">
        <v>144</v>
      </c>
      <c r="F396" s="183" t="s">
        <v>308</v>
      </c>
      <c r="G396" s="186" t="s">
        <v>1575</v>
      </c>
      <c r="H396" s="184" t="n">
        <v>1</v>
      </c>
      <c r="I396" s="191" t="s">
        <v>1598</v>
      </c>
      <c r="J396" s="187" t="s">
        <v>6</v>
      </c>
      <c r="K396" s="185" t="s">
        <v>1074</v>
      </c>
      <c r="L396" s="186" t="str">
        <f aca="false">VLOOKUP(K396,CódigosRetorno!$A$2:$B$1795,2,FALSE())</f>
        <v>La moneda debe ser la misma en todo el documento. Salvo las percepciones que sólo son en moneda nacional</v>
      </c>
      <c r="M396" s="184" t="s">
        <v>1297</v>
      </c>
      <c r="N396" s="188"/>
      <c r="O396" s="189"/>
      <c r="P396" s="189"/>
      <c r="Q396" s="189"/>
      <c r="R396" s="189"/>
      <c r="S396" s="189"/>
      <c r="T396" s="189"/>
      <c r="U396" s="189"/>
      <c r="V396" s="189"/>
      <c r="W396" s="189"/>
      <c r="X396" s="189"/>
      <c r="Y396" s="189"/>
      <c r="Z396" s="189"/>
      <c r="AA396" s="189"/>
      <c r="AB396" s="189"/>
      <c r="AC396" s="189"/>
      <c r="AD396" s="189"/>
      <c r="AE396" s="189"/>
      <c r="AF396" s="189"/>
      <c r="AG396" s="189"/>
      <c r="AH396" s="189"/>
      <c r="AI396" s="189"/>
      <c r="AJ396" s="189"/>
      <c r="AK396" s="189"/>
      <c r="AL396" s="189"/>
      <c r="AM396" s="189"/>
      <c r="AN396" s="189"/>
      <c r="AO396" s="189"/>
      <c r="AP396" s="189"/>
      <c r="AQ396" s="189"/>
      <c r="AR396" s="189"/>
      <c r="AS396" s="189"/>
      <c r="AT396" s="189"/>
      <c r="AU396" s="189"/>
      <c r="AV396" s="189"/>
      <c r="AW396" s="189"/>
      <c r="AX396" s="189"/>
      <c r="AY396" s="189"/>
      <c r="AZ396" s="189"/>
      <c r="BA396" s="189"/>
      <c r="BB396" s="189"/>
      <c r="BC396" s="189"/>
      <c r="BD396" s="189"/>
      <c r="BE396" s="189"/>
      <c r="BF396" s="189"/>
      <c r="BG396" s="189"/>
      <c r="BH396" s="189"/>
      <c r="BI396" s="189"/>
      <c r="BJ396" s="189"/>
      <c r="BK396" s="189"/>
      <c r="BL396" s="189"/>
      <c r="BM396" s="189"/>
      <c r="BN396" s="189"/>
      <c r="BO396" s="189"/>
      <c r="BP396" s="189"/>
      <c r="BQ396" s="189"/>
      <c r="BR396" s="189"/>
      <c r="BS396" s="189"/>
      <c r="BT396" s="189"/>
      <c r="BU396" s="189"/>
      <c r="BV396" s="189"/>
      <c r="BW396" s="189"/>
      <c r="BX396" s="189"/>
      <c r="BY396" s="189"/>
      <c r="BZ396" s="189"/>
      <c r="CA396" s="189"/>
      <c r="CB396" s="189"/>
      <c r="CC396" s="189"/>
      <c r="CD396" s="189"/>
      <c r="CE396" s="189"/>
      <c r="CF396" s="189"/>
      <c r="CG396" s="189"/>
      <c r="CH396" s="189"/>
      <c r="CI396" s="189"/>
      <c r="CJ396" s="189"/>
      <c r="CK396" s="189"/>
      <c r="CL396" s="189"/>
      <c r="CM396" s="189"/>
      <c r="CN396" s="189"/>
      <c r="CO396" s="189"/>
      <c r="CP396" s="189"/>
      <c r="CQ396" s="189"/>
      <c r="CR396" s="189"/>
      <c r="CS396" s="189"/>
      <c r="CT396" s="189"/>
      <c r="CU396" s="189"/>
      <c r="CV396" s="189"/>
      <c r="CW396" s="189"/>
      <c r="CX396" s="189"/>
      <c r="CY396" s="189"/>
      <c r="CZ396" s="189"/>
      <c r="DA396" s="189"/>
      <c r="DB396" s="189"/>
      <c r="DC396" s="189"/>
      <c r="DD396" s="189"/>
      <c r="DE396" s="189"/>
      <c r="DF396" s="189"/>
      <c r="DG396" s="189"/>
      <c r="DH396" s="189"/>
      <c r="DI396" s="189"/>
      <c r="DJ396" s="189"/>
      <c r="DK396" s="189"/>
      <c r="DL396" s="189"/>
      <c r="DM396" s="189"/>
      <c r="DN396" s="189"/>
      <c r="DO396" s="189"/>
      <c r="DP396" s="189"/>
      <c r="DQ396" s="189"/>
      <c r="DR396" s="189"/>
      <c r="DS396" s="189"/>
      <c r="DT396" s="189"/>
      <c r="DU396" s="189"/>
      <c r="DV396" s="189"/>
      <c r="DW396" s="189"/>
      <c r="DX396" s="189"/>
      <c r="DY396" s="189"/>
      <c r="DZ396" s="189"/>
      <c r="EA396" s="189"/>
      <c r="EB396" s="189"/>
      <c r="EC396" s="189"/>
      <c r="ED396" s="189"/>
      <c r="EE396" s="189"/>
      <c r="EF396" s="189"/>
      <c r="EG396" s="189"/>
      <c r="EH396" s="189"/>
      <c r="EI396" s="189"/>
      <c r="EJ396" s="189"/>
      <c r="EK396" s="189"/>
      <c r="EL396" s="189"/>
      <c r="EM396" s="189"/>
      <c r="EN396" s="189"/>
      <c r="EO396" s="189"/>
      <c r="EP396" s="189"/>
      <c r="EQ396" s="189"/>
      <c r="ER396" s="189"/>
      <c r="ES396" s="189"/>
      <c r="ET396" s="189"/>
      <c r="EU396" s="189"/>
      <c r="EV396" s="189"/>
      <c r="EW396" s="189"/>
      <c r="EX396" s="189"/>
      <c r="EY396" s="189"/>
      <c r="EZ396" s="189"/>
      <c r="FA396" s="189"/>
      <c r="FB396" s="189"/>
      <c r="FC396" s="189"/>
      <c r="FD396" s="189"/>
      <c r="FE396" s="189"/>
      <c r="FF396" s="189"/>
      <c r="FG396" s="189"/>
      <c r="FH396" s="189"/>
      <c r="FI396" s="189"/>
      <c r="FJ396" s="189"/>
      <c r="FK396" s="189"/>
      <c r="FL396" s="189"/>
      <c r="FM396" s="189"/>
      <c r="FN396" s="189"/>
      <c r="FO396" s="189"/>
      <c r="FP396" s="189"/>
      <c r="FQ396" s="189"/>
      <c r="FR396" s="189"/>
      <c r="FS396" s="189"/>
      <c r="FT396" s="189"/>
      <c r="FU396" s="189"/>
      <c r="FV396" s="189"/>
      <c r="FW396" s="189"/>
      <c r="FX396" s="189"/>
      <c r="FY396" s="189"/>
      <c r="FZ396" s="189"/>
      <c r="GA396" s="189"/>
      <c r="GB396" s="189"/>
      <c r="GC396" s="189"/>
      <c r="GD396" s="189"/>
      <c r="GE396" s="189"/>
      <c r="GF396" s="189"/>
      <c r="GG396" s="189"/>
      <c r="GH396" s="189"/>
      <c r="GI396" s="189"/>
      <c r="GJ396" s="189"/>
      <c r="GK396" s="189"/>
      <c r="GL396" s="189"/>
      <c r="GM396" s="189"/>
      <c r="GN396" s="189"/>
      <c r="GO396" s="189"/>
      <c r="GP396" s="189"/>
      <c r="GQ396" s="189"/>
      <c r="GR396" s="189"/>
      <c r="GS396" s="189"/>
      <c r="GT396" s="189"/>
      <c r="GU396" s="189"/>
      <c r="GV396" s="189"/>
      <c r="GW396" s="189"/>
      <c r="GX396" s="189"/>
      <c r="GY396" s="189"/>
      <c r="GZ396" s="189"/>
      <c r="HA396" s="189"/>
      <c r="HB396" s="189"/>
      <c r="HC396" s="189"/>
      <c r="HD396" s="189"/>
      <c r="HE396" s="189"/>
      <c r="HF396" s="189"/>
      <c r="HG396" s="189"/>
      <c r="HH396" s="189"/>
      <c r="HI396" s="189"/>
      <c r="HJ396" s="189"/>
      <c r="HK396" s="189"/>
      <c r="HL396" s="189"/>
      <c r="HM396" s="189"/>
      <c r="HN396" s="189"/>
      <c r="HO396" s="189"/>
      <c r="HP396" s="189"/>
      <c r="HQ396" s="189"/>
      <c r="HR396" s="189"/>
      <c r="HS396" s="189"/>
      <c r="HT396" s="189"/>
      <c r="HU396" s="189"/>
      <c r="HV396" s="189"/>
      <c r="HW396" s="189"/>
      <c r="HX396" s="189"/>
      <c r="HY396" s="189"/>
      <c r="HZ396" s="189"/>
      <c r="IA396" s="189"/>
      <c r="IB396" s="189"/>
      <c r="IC396" s="189"/>
      <c r="ID396" s="189"/>
      <c r="IE396" s="189"/>
      <c r="IF396" s="189"/>
      <c r="IG396" s="189"/>
      <c r="IH396" s="189"/>
      <c r="II396" s="189"/>
      <c r="IJ396" s="189"/>
      <c r="IK396" s="189"/>
      <c r="IL396" s="189"/>
      <c r="IM396" s="189"/>
      <c r="IN396" s="189"/>
      <c r="IO396" s="189"/>
      <c r="IP396" s="189"/>
      <c r="IQ396" s="189"/>
      <c r="IR396" s="189"/>
      <c r="IS396" s="189"/>
      <c r="IT396" s="189"/>
      <c r="IU396" s="189"/>
      <c r="IV396" s="189"/>
      <c r="IW396" s="189"/>
      <c r="IX396" s="189"/>
      <c r="IY396" s="189"/>
      <c r="IZ396" s="189"/>
      <c r="JA396" s="189"/>
      <c r="JB396" s="189"/>
      <c r="JC396" s="189"/>
      <c r="JD396" s="189"/>
      <c r="JE396" s="189"/>
      <c r="JF396" s="189"/>
      <c r="JG396" s="189"/>
      <c r="JH396" s="189"/>
      <c r="JI396" s="189"/>
      <c r="JJ396" s="189"/>
      <c r="JK396" s="189"/>
      <c r="JL396" s="189"/>
      <c r="JM396" s="189"/>
      <c r="JN396" s="189"/>
      <c r="JO396" s="189"/>
      <c r="JP396" s="189"/>
      <c r="JQ396" s="189"/>
      <c r="JR396" s="189"/>
      <c r="JS396" s="189"/>
      <c r="JT396" s="189"/>
      <c r="JU396" s="189"/>
      <c r="JV396" s="189"/>
      <c r="JW396" s="189"/>
      <c r="JX396" s="189"/>
      <c r="JY396" s="189"/>
      <c r="JZ396" s="189"/>
      <c r="KA396" s="189"/>
      <c r="KB396" s="189"/>
      <c r="KC396" s="189"/>
      <c r="KD396" s="189"/>
      <c r="KE396" s="189"/>
      <c r="KF396" s="189"/>
      <c r="KG396" s="189"/>
      <c r="KH396" s="189"/>
      <c r="KI396" s="189"/>
      <c r="KJ396" s="189"/>
      <c r="KK396" s="189"/>
      <c r="KL396" s="189"/>
      <c r="KM396" s="189"/>
      <c r="KN396" s="189"/>
      <c r="KO396" s="189"/>
      <c r="KP396" s="189"/>
      <c r="KQ396" s="189"/>
      <c r="KR396" s="189"/>
      <c r="KS396" s="189"/>
      <c r="KT396" s="189"/>
      <c r="KU396" s="189"/>
      <c r="KV396" s="189"/>
      <c r="KW396" s="189"/>
      <c r="KX396" s="189"/>
      <c r="KY396" s="189"/>
      <c r="KZ396" s="189"/>
      <c r="LA396" s="189"/>
      <c r="LB396" s="189"/>
      <c r="LC396" s="189"/>
      <c r="LD396" s="189"/>
      <c r="LE396" s="189"/>
      <c r="LF396" s="189"/>
      <c r="LG396" s="189"/>
      <c r="LH396" s="189"/>
      <c r="LI396" s="189"/>
      <c r="LJ396" s="189"/>
      <c r="LK396" s="189"/>
      <c r="LL396" s="189"/>
      <c r="LM396" s="189"/>
      <c r="LN396" s="189"/>
      <c r="LO396" s="189"/>
      <c r="LP396" s="189"/>
      <c r="LQ396" s="189"/>
      <c r="LR396" s="189"/>
      <c r="LS396" s="189"/>
      <c r="LT396" s="189"/>
      <c r="LU396" s="189"/>
      <c r="LV396" s="189"/>
      <c r="LW396" s="189"/>
      <c r="LX396" s="189"/>
      <c r="LY396" s="189"/>
      <c r="LZ396" s="189"/>
      <c r="MA396" s="189"/>
      <c r="MB396" s="189"/>
      <c r="MC396" s="189"/>
      <c r="MD396" s="189"/>
      <c r="ME396" s="189"/>
      <c r="MF396" s="189"/>
      <c r="MG396" s="189"/>
      <c r="MH396" s="189"/>
      <c r="MI396" s="189"/>
      <c r="MJ396" s="189"/>
      <c r="MK396" s="189"/>
      <c r="ML396" s="189"/>
      <c r="MM396" s="189"/>
      <c r="MN396" s="189"/>
      <c r="MO396" s="189"/>
      <c r="MP396" s="189"/>
      <c r="MQ396" s="189"/>
      <c r="MR396" s="189"/>
      <c r="MS396" s="189"/>
      <c r="MT396" s="189"/>
      <c r="MU396" s="189"/>
      <c r="MV396" s="189"/>
      <c r="MW396" s="189"/>
      <c r="MX396" s="189"/>
      <c r="MY396" s="189"/>
      <c r="MZ396" s="189"/>
      <c r="NA396" s="189"/>
      <c r="NB396" s="189"/>
      <c r="NC396" s="189"/>
      <c r="ND396" s="189"/>
      <c r="NE396" s="189"/>
      <c r="NF396" s="189"/>
      <c r="NG396" s="189"/>
      <c r="NH396" s="189"/>
      <c r="NI396" s="189"/>
      <c r="NJ396" s="189"/>
      <c r="NK396" s="189"/>
      <c r="NL396" s="189"/>
      <c r="NM396" s="189"/>
      <c r="NN396" s="189"/>
      <c r="NO396" s="189"/>
      <c r="NP396" s="189"/>
      <c r="NQ396" s="189"/>
      <c r="NR396" s="189"/>
      <c r="NS396" s="189"/>
      <c r="NT396" s="189"/>
      <c r="NU396" s="189"/>
      <c r="NV396" s="189"/>
      <c r="NW396" s="189"/>
      <c r="NX396" s="189"/>
      <c r="NY396" s="189"/>
      <c r="NZ396" s="189"/>
      <c r="OA396" s="189"/>
      <c r="OB396" s="189"/>
      <c r="OC396" s="189"/>
      <c r="OD396" s="189"/>
      <c r="OE396" s="189"/>
      <c r="OF396" s="189"/>
      <c r="OG396" s="189"/>
      <c r="OH396" s="189"/>
      <c r="OI396" s="189"/>
      <c r="OJ396" s="189"/>
      <c r="OK396" s="189"/>
      <c r="OL396" s="189"/>
      <c r="OM396" s="189"/>
      <c r="ON396" s="189"/>
      <c r="OO396" s="189"/>
      <c r="OP396" s="189"/>
      <c r="OQ396" s="189"/>
      <c r="OR396" s="189"/>
      <c r="OS396" s="189"/>
      <c r="OT396" s="189"/>
      <c r="OU396" s="189"/>
      <c r="OV396" s="189"/>
      <c r="OW396" s="189"/>
      <c r="OX396" s="189"/>
      <c r="OY396" s="189"/>
      <c r="OZ396" s="189"/>
      <c r="PA396" s="189"/>
      <c r="PB396" s="189"/>
      <c r="PC396" s="189"/>
      <c r="PD396" s="189"/>
      <c r="PE396" s="189"/>
      <c r="PF396" s="189"/>
      <c r="PG396" s="189"/>
      <c r="PH396" s="189"/>
      <c r="PI396" s="189"/>
      <c r="PJ396" s="189"/>
      <c r="PK396" s="189"/>
      <c r="PL396" s="189"/>
      <c r="PM396" s="189"/>
      <c r="PN396" s="189"/>
      <c r="PO396" s="189"/>
      <c r="PP396" s="189"/>
      <c r="PQ396" s="189"/>
      <c r="PR396" s="189"/>
      <c r="PS396" s="189"/>
      <c r="PT396" s="189"/>
      <c r="PU396" s="189"/>
      <c r="PV396" s="189"/>
      <c r="PW396" s="189"/>
      <c r="PX396" s="189"/>
      <c r="PY396" s="189"/>
      <c r="PZ396" s="189"/>
      <c r="QA396" s="189"/>
      <c r="QB396" s="189"/>
      <c r="QC396" s="189"/>
      <c r="QD396" s="189"/>
      <c r="QE396" s="189"/>
      <c r="QF396" s="189"/>
      <c r="QG396" s="189"/>
      <c r="QH396" s="189"/>
      <c r="QI396" s="189"/>
      <c r="QJ396" s="189"/>
      <c r="QK396" s="189"/>
      <c r="QL396" s="189"/>
      <c r="QM396" s="189"/>
      <c r="QN396" s="189"/>
      <c r="QO396" s="189"/>
      <c r="QP396" s="189"/>
      <c r="QQ396" s="189"/>
      <c r="QR396" s="189"/>
      <c r="QS396" s="189"/>
      <c r="QT396" s="189"/>
      <c r="QU396" s="189"/>
      <c r="QV396" s="189"/>
      <c r="QW396" s="189"/>
      <c r="QX396" s="189"/>
      <c r="QY396" s="189"/>
      <c r="QZ396" s="189"/>
      <c r="RA396" s="189"/>
      <c r="RB396" s="189"/>
      <c r="RC396" s="189"/>
      <c r="RD396" s="189"/>
      <c r="RE396" s="189"/>
      <c r="RF396" s="189"/>
      <c r="RG396" s="189"/>
      <c r="RH396" s="189"/>
      <c r="RI396" s="189"/>
      <c r="RJ396" s="189"/>
      <c r="RK396" s="189"/>
      <c r="RL396" s="189"/>
      <c r="RM396" s="189"/>
      <c r="RN396" s="189"/>
      <c r="RO396" s="189"/>
      <c r="RP396" s="189"/>
      <c r="RQ396" s="189"/>
      <c r="RR396" s="189"/>
      <c r="RS396" s="189"/>
      <c r="RT396" s="189"/>
      <c r="RU396" s="189"/>
      <c r="RV396" s="189"/>
      <c r="RW396" s="189"/>
      <c r="RX396" s="189"/>
      <c r="RY396" s="189"/>
      <c r="RZ396" s="189"/>
      <c r="SA396" s="189"/>
      <c r="SB396" s="189"/>
      <c r="SC396" s="189"/>
      <c r="SD396" s="189"/>
      <c r="SE396" s="189"/>
      <c r="SF396" s="189"/>
      <c r="SG396" s="189"/>
      <c r="SH396" s="189"/>
      <c r="SI396" s="189"/>
      <c r="SJ396" s="189"/>
      <c r="SK396" s="189"/>
      <c r="SL396" s="189"/>
      <c r="SM396" s="189"/>
      <c r="SN396" s="189"/>
      <c r="SO396" s="189"/>
      <c r="SP396" s="189"/>
      <c r="SQ396" s="189"/>
      <c r="SR396" s="189"/>
      <c r="SS396" s="189"/>
      <c r="ST396" s="189"/>
      <c r="SU396" s="189"/>
      <c r="SV396" s="189"/>
      <c r="SW396" s="189"/>
      <c r="SX396" s="189"/>
      <c r="SY396" s="189"/>
      <c r="SZ396" s="189"/>
      <c r="TA396" s="189"/>
      <c r="TB396" s="189"/>
      <c r="TC396" s="189"/>
      <c r="TD396" s="189"/>
      <c r="TE396" s="189"/>
      <c r="TF396" s="189"/>
      <c r="TG396" s="189"/>
      <c r="TH396" s="189"/>
      <c r="TI396" s="189"/>
      <c r="TJ396" s="189"/>
      <c r="TK396" s="189"/>
      <c r="TL396" s="189"/>
      <c r="TM396" s="189"/>
      <c r="TN396" s="189"/>
      <c r="TO396" s="189"/>
      <c r="TP396" s="189"/>
      <c r="TQ396" s="189"/>
      <c r="TR396" s="189"/>
      <c r="TS396" s="189"/>
      <c r="TT396" s="189"/>
      <c r="TU396" s="189"/>
      <c r="TV396" s="189"/>
      <c r="TW396" s="189"/>
      <c r="TX396" s="189"/>
      <c r="TY396" s="189"/>
      <c r="TZ396" s="189"/>
      <c r="UA396" s="189"/>
      <c r="UB396" s="189"/>
      <c r="UC396" s="189"/>
      <c r="UD396" s="189"/>
      <c r="UE396" s="189"/>
      <c r="UF396" s="189"/>
      <c r="UG396" s="189"/>
      <c r="UH396" s="189"/>
      <c r="UI396" s="189"/>
      <c r="UJ396" s="189"/>
      <c r="UK396" s="189"/>
      <c r="UL396" s="189"/>
      <c r="UM396" s="189"/>
      <c r="UN396" s="189"/>
      <c r="UO396" s="189"/>
      <c r="UP396" s="189"/>
      <c r="UQ396" s="189"/>
      <c r="UR396" s="189"/>
      <c r="US396" s="189"/>
      <c r="UT396" s="189"/>
      <c r="UU396" s="189"/>
      <c r="UV396" s="189"/>
      <c r="UW396" s="189"/>
      <c r="UX396" s="189"/>
      <c r="UY396" s="189"/>
      <c r="UZ396" s="189"/>
      <c r="VA396" s="189"/>
      <c r="VB396" s="189"/>
      <c r="VC396" s="189"/>
      <c r="VD396" s="189"/>
      <c r="VE396" s="189"/>
      <c r="VF396" s="189"/>
      <c r="VG396" s="189"/>
      <c r="VH396" s="189"/>
      <c r="VI396" s="189"/>
      <c r="VJ396" s="189"/>
      <c r="VK396" s="189"/>
      <c r="VL396" s="189"/>
      <c r="VM396" s="189"/>
      <c r="VN396" s="189"/>
      <c r="VO396" s="189"/>
      <c r="VP396" s="189"/>
      <c r="VQ396" s="189"/>
      <c r="VR396" s="189"/>
      <c r="VS396" s="189"/>
      <c r="VT396" s="189"/>
      <c r="VU396" s="189"/>
      <c r="VV396" s="189"/>
      <c r="VW396" s="189"/>
      <c r="VX396" s="189"/>
      <c r="VY396" s="189"/>
      <c r="VZ396" s="189"/>
      <c r="WA396" s="189"/>
      <c r="WB396" s="189"/>
      <c r="WC396" s="189"/>
      <c r="WD396" s="189"/>
      <c r="WE396" s="189"/>
      <c r="WF396" s="189"/>
      <c r="WG396" s="189"/>
      <c r="WH396" s="189"/>
      <c r="WI396" s="189"/>
      <c r="WJ396" s="189"/>
      <c r="WK396" s="189"/>
      <c r="WL396" s="189"/>
      <c r="WM396" s="189"/>
      <c r="WN396" s="189"/>
      <c r="WO396" s="189"/>
      <c r="WP396" s="189"/>
      <c r="WQ396" s="189"/>
      <c r="WR396" s="189"/>
      <c r="WS396" s="189"/>
      <c r="WT396" s="189"/>
      <c r="WU396" s="189"/>
      <c r="WV396" s="189"/>
      <c r="WW396" s="189"/>
      <c r="WX396" s="189"/>
      <c r="WY396" s="189"/>
      <c r="WZ396" s="189"/>
      <c r="XA396" s="189"/>
      <c r="XB396" s="189"/>
      <c r="XC396" s="189"/>
      <c r="XD396" s="189"/>
      <c r="XE396" s="189"/>
      <c r="XF396" s="189"/>
      <c r="XG396" s="189"/>
      <c r="XH396" s="189"/>
      <c r="XI396" s="189"/>
      <c r="XJ396" s="189"/>
      <c r="XK396" s="189"/>
      <c r="XL396" s="189"/>
      <c r="XM396" s="189"/>
      <c r="XN396" s="189"/>
      <c r="XO396" s="189"/>
      <c r="XP396" s="189"/>
      <c r="XQ396" s="189"/>
      <c r="XR396" s="189"/>
      <c r="XS396" s="189"/>
      <c r="XT396" s="189"/>
      <c r="XU396" s="189"/>
      <c r="XV396" s="189"/>
      <c r="XW396" s="189"/>
      <c r="XX396" s="189"/>
      <c r="XY396" s="189"/>
      <c r="XZ396" s="189"/>
      <c r="YA396" s="189"/>
      <c r="YB396" s="189"/>
      <c r="YC396" s="189"/>
      <c r="YD396" s="189"/>
      <c r="YE396" s="189"/>
      <c r="YF396" s="189"/>
      <c r="YG396" s="189"/>
      <c r="YH396" s="189"/>
      <c r="YI396" s="189"/>
      <c r="YJ396" s="189"/>
      <c r="YK396" s="189"/>
      <c r="YL396" s="189"/>
      <c r="YM396" s="189"/>
      <c r="YN396" s="189"/>
      <c r="YO396" s="189"/>
      <c r="YP396" s="189"/>
      <c r="YQ396" s="189"/>
      <c r="YR396" s="189"/>
      <c r="YS396" s="189"/>
      <c r="YT396" s="189"/>
      <c r="YU396" s="189"/>
      <c r="YV396" s="189"/>
      <c r="YW396" s="189"/>
      <c r="YX396" s="189"/>
      <c r="YY396" s="189"/>
      <c r="YZ396" s="189"/>
      <c r="ZA396" s="189"/>
      <c r="ZB396" s="189"/>
      <c r="ZC396" s="189"/>
      <c r="ZD396" s="189"/>
      <c r="ZE396" s="189"/>
      <c r="ZF396" s="189"/>
      <c r="ZG396" s="189"/>
      <c r="ZH396" s="189"/>
      <c r="ZI396" s="189"/>
      <c r="ZJ396" s="189"/>
      <c r="ZK396" s="189"/>
      <c r="ZL396" s="189"/>
      <c r="ZM396" s="189"/>
      <c r="ZN396" s="189"/>
      <c r="ZO396" s="189"/>
      <c r="ZP396" s="189"/>
      <c r="ZQ396" s="189"/>
      <c r="ZR396" s="189"/>
      <c r="ZS396" s="189"/>
      <c r="ZT396" s="189"/>
      <c r="ZU396" s="189"/>
      <c r="ZV396" s="189"/>
      <c r="ZW396" s="189"/>
      <c r="ZX396" s="189"/>
      <c r="ZY396" s="189"/>
      <c r="ZZ396" s="189"/>
      <c r="AAA396" s="189"/>
      <c r="AAB396" s="189"/>
      <c r="AAC396" s="189"/>
      <c r="AAD396" s="189"/>
      <c r="AAE396" s="189"/>
      <c r="AAF396" s="189"/>
      <c r="AAG396" s="189"/>
      <c r="AAH396" s="189"/>
      <c r="AAI396" s="189"/>
      <c r="AAJ396" s="189"/>
      <c r="AAK396" s="189"/>
      <c r="AAL396" s="189"/>
      <c r="AAM396" s="189"/>
      <c r="AAN396" s="189"/>
      <c r="AAO396" s="189"/>
      <c r="AAP396" s="189"/>
      <c r="AAQ396" s="189"/>
      <c r="AAR396" s="189"/>
      <c r="AAS396" s="189"/>
      <c r="AAT396" s="189"/>
      <c r="AAU396" s="189"/>
      <c r="AAV396" s="189"/>
      <c r="AAW396" s="189"/>
      <c r="AAX396" s="189"/>
      <c r="AAY396" s="189"/>
      <c r="AAZ396" s="189"/>
      <c r="ABA396" s="189"/>
      <c r="ABB396" s="189"/>
      <c r="ABC396" s="189"/>
      <c r="ABD396" s="189"/>
      <c r="ABE396" s="189"/>
      <c r="ABF396" s="189"/>
      <c r="ABG396" s="189"/>
      <c r="ABH396" s="189"/>
      <c r="ABI396" s="189"/>
      <c r="ABJ396" s="189"/>
      <c r="ABK396" s="189"/>
      <c r="ABL396" s="189"/>
      <c r="ABM396" s="189"/>
      <c r="ABN396" s="189"/>
      <c r="ABO396" s="189"/>
      <c r="ABP396" s="189"/>
      <c r="ABQ396" s="189"/>
      <c r="ABR396" s="189"/>
      <c r="ABS396" s="189"/>
      <c r="ABT396" s="189"/>
      <c r="ABU396" s="189"/>
      <c r="ABV396" s="189"/>
      <c r="ABW396" s="189"/>
      <c r="ABX396" s="189"/>
      <c r="ABY396" s="189"/>
      <c r="ABZ396" s="189"/>
      <c r="ACA396" s="189"/>
      <c r="ACB396" s="189"/>
      <c r="ACC396" s="189"/>
      <c r="ACD396" s="189"/>
      <c r="ACE396" s="189"/>
      <c r="ACF396" s="189"/>
      <c r="ACG396" s="189"/>
      <c r="ACH396" s="189"/>
      <c r="ACI396" s="189"/>
      <c r="ACJ396" s="189"/>
      <c r="ACK396" s="189"/>
      <c r="ACL396" s="189"/>
      <c r="ACM396" s="189"/>
      <c r="ACN396" s="189"/>
      <c r="ACO396" s="189"/>
      <c r="ACP396" s="189"/>
      <c r="ACQ396" s="189"/>
      <c r="ACR396" s="189"/>
      <c r="ACS396" s="189"/>
      <c r="ACT396" s="189"/>
      <c r="ACU396" s="189"/>
      <c r="ACV396" s="189"/>
      <c r="ACW396" s="189"/>
      <c r="ACX396" s="189"/>
      <c r="ACY396" s="189"/>
      <c r="ACZ396" s="189"/>
      <c r="ADA396" s="189"/>
      <c r="ADB396" s="189"/>
      <c r="ADC396" s="189"/>
      <c r="ADD396" s="189"/>
      <c r="ADE396" s="189"/>
      <c r="ADF396" s="189"/>
      <c r="ADG396" s="189"/>
      <c r="ADH396" s="189"/>
      <c r="ADI396" s="189"/>
      <c r="ADJ396" s="189"/>
      <c r="ADK396" s="189"/>
      <c r="ADL396" s="189"/>
      <c r="ADM396" s="189"/>
      <c r="ADN396" s="189"/>
      <c r="ADO396" s="189"/>
      <c r="ADP396" s="189"/>
      <c r="ADQ396" s="189"/>
      <c r="ADR396" s="189"/>
      <c r="ADS396" s="189"/>
      <c r="ADT396" s="189"/>
      <c r="ADU396" s="189"/>
      <c r="ADV396" s="189"/>
      <c r="ADW396" s="189"/>
      <c r="ADX396" s="189"/>
      <c r="ADY396" s="189"/>
      <c r="ADZ396" s="189"/>
      <c r="AEA396" s="189"/>
      <c r="AEB396" s="189"/>
      <c r="AEC396" s="189"/>
      <c r="AED396" s="189"/>
      <c r="AEE396" s="189"/>
      <c r="AEF396" s="189"/>
      <c r="AEG396" s="189"/>
      <c r="AEH396" s="189"/>
      <c r="AEI396" s="189"/>
      <c r="AEJ396" s="189"/>
      <c r="AEK396" s="189"/>
      <c r="AEL396" s="189"/>
      <c r="AEM396" s="189"/>
      <c r="AEN396" s="189"/>
      <c r="AEO396" s="189"/>
      <c r="AEP396" s="189"/>
      <c r="AEQ396" s="189"/>
      <c r="AER396" s="189"/>
      <c r="AES396" s="189"/>
      <c r="AET396" s="189"/>
      <c r="AEU396" s="189"/>
      <c r="AEV396" s="189"/>
      <c r="AEW396" s="189"/>
      <c r="AEX396" s="189"/>
      <c r="AEY396" s="189"/>
      <c r="AEZ396" s="189"/>
      <c r="AFA396" s="189"/>
      <c r="AFB396" s="189"/>
      <c r="AFC396" s="189"/>
      <c r="AFD396" s="189"/>
      <c r="AFE396" s="189"/>
      <c r="AFF396" s="189"/>
      <c r="AFG396" s="189"/>
      <c r="AFH396" s="189"/>
      <c r="AFI396" s="189"/>
      <c r="AFJ396" s="189"/>
      <c r="AFK396" s="189"/>
      <c r="AFL396" s="189"/>
      <c r="AFM396" s="189"/>
      <c r="AFN396" s="189"/>
      <c r="AFO396" s="189"/>
      <c r="AFP396" s="189"/>
      <c r="AFQ396" s="189"/>
      <c r="AFR396" s="189"/>
      <c r="AFS396" s="189"/>
      <c r="AFT396" s="189"/>
      <c r="AFU396" s="189"/>
      <c r="AFV396" s="189"/>
      <c r="AFW396" s="189"/>
      <c r="AFX396" s="189"/>
      <c r="AFY396" s="189"/>
      <c r="AFZ396" s="189"/>
      <c r="AGA396" s="189"/>
      <c r="AGB396" s="189"/>
      <c r="AGC396" s="189"/>
      <c r="AGD396" s="189"/>
      <c r="AGE396" s="189"/>
      <c r="AGF396" s="189"/>
      <c r="AGG396" s="189"/>
      <c r="AGH396" s="189"/>
      <c r="AGI396" s="189"/>
      <c r="AGJ396" s="189"/>
      <c r="AGK396" s="189"/>
      <c r="AGL396" s="189"/>
      <c r="AGM396" s="189"/>
      <c r="AGN396" s="189"/>
      <c r="AGO396" s="189"/>
      <c r="AGP396" s="189"/>
      <c r="AGQ396" s="189"/>
      <c r="AGR396" s="189"/>
      <c r="AGS396" s="189"/>
      <c r="AGT396" s="189"/>
      <c r="AGU396" s="189"/>
      <c r="AGV396" s="189"/>
      <c r="AGW396" s="189"/>
      <c r="AGX396" s="189"/>
      <c r="AGY396" s="189"/>
      <c r="AGZ396" s="189"/>
      <c r="AHA396" s="189"/>
      <c r="AHB396" s="189"/>
      <c r="AHC396" s="189"/>
      <c r="AHD396" s="189"/>
      <c r="AHE396" s="189"/>
      <c r="AHF396" s="189"/>
      <c r="AHG396" s="189"/>
      <c r="AHH396" s="189"/>
      <c r="AHI396" s="189"/>
      <c r="AHJ396" s="189"/>
      <c r="AHK396" s="189"/>
      <c r="AHL396" s="189"/>
      <c r="AHM396" s="189"/>
      <c r="AHN396" s="189"/>
      <c r="AHO396" s="189"/>
      <c r="AHP396" s="189"/>
      <c r="AHQ396" s="189"/>
      <c r="AHR396" s="189"/>
      <c r="AHS396" s="189"/>
      <c r="AHT396" s="189"/>
      <c r="AHU396" s="189"/>
      <c r="AHV396" s="189"/>
      <c r="AHW396" s="189"/>
      <c r="AHX396" s="189"/>
      <c r="AHY396" s="189"/>
      <c r="AHZ396" s="189"/>
      <c r="AIA396" s="189"/>
      <c r="AIB396" s="189"/>
      <c r="AIC396" s="189"/>
      <c r="AID396" s="189"/>
      <c r="AIE396" s="189"/>
      <c r="AIF396" s="189"/>
      <c r="AIG396" s="189"/>
      <c r="AIH396" s="189"/>
      <c r="AII396" s="189"/>
      <c r="AIJ396" s="189"/>
      <c r="AIK396" s="189"/>
      <c r="AIL396" s="189"/>
      <c r="AIM396" s="189"/>
      <c r="AIN396" s="189"/>
      <c r="AIO396" s="189"/>
      <c r="AIP396" s="189"/>
      <c r="AIQ396" s="189"/>
      <c r="AIR396" s="189"/>
      <c r="AIS396" s="189"/>
      <c r="AIT396" s="189"/>
      <c r="AIU396" s="189"/>
      <c r="AIV396" s="189"/>
      <c r="AIW396" s="189"/>
      <c r="AIX396" s="189"/>
      <c r="AIY396" s="189"/>
      <c r="AIZ396" s="189"/>
      <c r="AJA396" s="189"/>
      <c r="AJB396" s="189"/>
      <c r="AJC396" s="189"/>
      <c r="AJD396" s="189"/>
      <c r="AJE396" s="189"/>
      <c r="AJF396" s="189"/>
      <c r="AJG396" s="189"/>
      <c r="AJH396" s="189"/>
      <c r="AJI396" s="189"/>
      <c r="AJJ396" s="189"/>
      <c r="AJK396" s="189"/>
      <c r="AJL396" s="189"/>
      <c r="AJM396" s="189"/>
      <c r="AJN396" s="189"/>
      <c r="AJO396" s="189"/>
      <c r="AJP396" s="189"/>
      <c r="AJQ396" s="189"/>
      <c r="AJR396" s="189"/>
      <c r="AJS396" s="189"/>
      <c r="AJT396" s="189"/>
      <c r="AJU396" s="189"/>
      <c r="AJV396" s="189"/>
      <c r="AJW396" s="189"/>
      <c r="AJX396" s="189"/>
      <c r="AJY396" s="189"/>
      <c r="AJZ396" s="189"/>
      <c r="AKA396" s="189"/>
      <c r="AKB396" s="189"/>
      <c r="AKC396" s="189"/>
      <c r="AKD396" s="189"/>
      <c r="AKE396" s="189"/>
      <c r="AKF396" s="189"/>
      <c r="AKG396" s="189"/>
      <c r="AKH396" s="189"/>
      <c r="AKI396" s="189"/>
      <c r="AKJ396" s="189"/>
      <c r="AKK396" s="189"/>
      <c r="AKL396" s="189"/>
      <c r="AKM396" s="189"/>
      <c r="AKN396" s="189"/>
      <c r="AKO396" s="189"/>
      <c r="AKP396" s="189"/>
      <c r="AKQ396" s="189"/>
      <c r="AKR396" s="189"/>
      <c r="AKS396" s="189"/>
      <c r="AKT396" s="189"/>
      <c r="AKU396" s="189"/>
      <c r="AKV396" s="189"/>
      <c r="AKW396" s="189"/>
      <c r="AKX396" s="189"/>
      <c r="AKY396" s="189"/>
      <c r="AKZ396" s="189"/>
      <c r="ALA396" s="189"/>
      <c r="ALB396" s="189"/>
      <c r="ALC396" s="189"/>
      <c r="ALD396" s="189"/>
      <c r="ALE396" s="189"/>
      <c r="ALF396" s="189"/>
      <c r="ALG396" s="189"/>
      <c r="ALH396" s="189"/>
      <c r="ALI396" s="189"/>
      <c r="ALJ396" s="189"/>
      <c r="ALK396" s="189"/>
      <c r="ALL396" s="189"/>
      <c r="ALM396" s="189"/>
      <c r="ALN396" s="189"/>
      <c r="ALO396" s="189"/>
      <c r="ALP396" s="189"/>
      <c r="ALQ396" s="189"/>
      <c r="ALR396" s="189"/>
      <c r="ALS396" s="189"/>
      <c r="ALT396" s="189"/>
      <c r="ALU396" s="189"/>
      <c r="ALV396" s="189"/>
      <c r="ALW396" s="189"/>
      <c r="ALX396" s="189"/>
      <c r="ALY396" s="189"/>
      <c r="ALZ396" s="189"/>
      <c r="AMA396" s="189"/>
      <c r="AMB396" s="189"/>
      <c r="AMC396" s="189"/>
      <c r="AMD396" s="189"/>
      <c r="AME396" s="189"/>
      <c r="AMF396" s="189"/>
      <c r="AMG396" s="189"/>
      <c r="AMH396" s="189"/>
      <c r="AMI396" s="189"/>
      <c r="AMJ396" s="189"/>
    </row>
    <row r="397" s="226" customFormat="true" ht="36" hidden="false" customHeight="false" outlineLevel="0" collapsed="false">
      <c r="A397" s="184"/>
      <c r="B397" s="191"/>
      <c r="C397" s="183"/>
      <c r="D397" s="183"/>
      <c r="E397" s="184" t="s">
        <v>300</v>
      </c>
      <c r="F397" s="183" t="s">
        <v>301</v>
      </c>
      <c r="G397" s="186" t="s">
        <v>1864</v>
      </c>
      <c r="H397" s="184" t="s">
        <v>1262</v>
      </c>
      <c r="I397" s="186" t="s">
        <v>1618</v>
      </c>
      <c r="J397" s="187" t="s">
        <v>6</v>
      </c>
      <c r="K397" s="185" t="s">
        <v>1865</v>
      </c>
      <c r="L397" s="186" t="str">
        <f aca="false">VLOOKUP(K397,CódigosRetorno!$A$2:$B$1795,2,FALSE())</f>
        <v>El dato ingresado en base monto por cargo/descuento globales no cumple con el formato establecido</v>
      </c>
      <c r="M397" s="184" t="s">
        <v>8</v>
      </c>
      <c r="N397" s="188"/>
      <c r="O397" s="189"/>
      <c r="P397" s="189"/>
      <c r="Q397" s="189"/>
      <c r="R397" s="189"/>
      <c r="S397" s="189"/>
      <c r="T397" s="189"/>
      <c r="U397" s="189"/>
      <c r="V397" s="189"/>
      <c r="W397" s="189"/>
      <c r="X397" s="189"/>
      <c r="Y397" s="189"/>
      <c r="Z397" s="189"/>
      <c r="AA397" s="189"/>
      <c r="AB397" s="189"/>
      <c r="AC397" s="189"/>
      <c r="AD397" s="189"/>
      <c r="AE397" s="189"/>
      <c r="AF397" s="189"/>
      <c r="AG397" s="189"/>
      <c r="AH397" s="189"/>
      <c r="AI397" s="189"/>
      <c r="AJ397" s="189"/>
      <c r="AK397" s="189"/>
      <c r="AL397" s="189"/>
      <c r="AM397" s="189"/>
      <c r="AN397" s="189"/>
      <c r="AO397" s="189"/>
      <c r="AP397" s="189"/>
      <c r="AQ397" s="189"/>
      <c r="AR397" s="189"/>
      <c r="AS397" s="189"/>
      <c r="AT397" s="189"/>
      <c r="AU397" s="189"/>
      <c r="AV397" s="189"/>
      <c r="AW397" s="189"/>
      <c r="AX397" s="189"/>
      <c r="AY397" s="189"/>
      <c r="AZ397" s="189"/>
      <c r="BA397" s="189"/>
      <c r="BB397" s="189"/>
      <c r="BC397" s="189"/>
      <c r="BD397" s="189"/>
      <c r="BE397" s="189"/>
      <c r="BF397" s="189"/>
      <c r="BG397" s="189"/>
      <c r="BH397" s="189"/>
      <c r="BI397" s="189"/>
      <c r="BJ397" s="189"/>
      <c r="BK397" s="189"/>
      <c r="BL397" s="189"/>
      <c r="BM397" s="189"/>
      <c r="BN397" s="189"/>
      <c r="BO397" s="189"/>
      <c r="BP397" s="189"/>
      <c r="BQ397" s="189"/>
      <c r="BR397" s="189"/>
      <c r="BS397" s="189"/>
      <c r="BT397" s="189"/>
      <c r="BU397" s="189"/>
      <c r="BV397" s="189"/>
      <c r="BW397" s="189"/>
      <c r="BX397" s="189"/>
      <c r="BY397" s="189"/>
      <c r="BZ397" s="189"/>
      <c r="CA397" s="189"/>
      <c r="CB397" s="189"/>
      <c r="CC397" s="189"/>
      <c r="CD397" s="189"/>
      <c r="CE397" s="189"/>
      <c r="CF397" s="189"/>
      <c r="CG397" s="189"/>
      <c r="CH397" s="189"/>
      <c r="CI397" s="189"/>
      <c r="CJ397" s="189"/>
      <c r="CK397" s="189"/>
      <c r="CL397" s="189"/>
      <c r="CM397" s="189"/>
      <c r="CN397" s="189"/>
      <c r="CO397" s="189"/>
      <c r="CP397" s="189"/>
      <c r="CQ397" s="189"/>
      <c r="CR397" s="189"/>
      <c r="CS397" s="189"/>
      <c r="CT397" s="189"/>
      <c r="CU397" s="189"/>
      <c r="CV397" s="189"/>
      <c r="CW397" s="189"/>
      <c r="CX397" s="189"/>
      <c r="CY397" s="189"/>
      <c r="CZ397" s="189"/>
      <c r="DA397" s="189"/>
      <c r="DB397" s="189"/>
      <c r="DC397" s="189"/>
      <c r="DD397" s="189"/>
      <c r="DE397" s="189"/>
      <c r="DF397" s="189"/>
      <c r="DG397" s="189"/>
      <c r="DH397" s="189"/>
      <c r="DI397" s="189"/>
      <c r="DJ397" s="189"/>
      <c r="DK397" s="189"/>
      <c r="DL397" s="189"/>
      <c r="DM397" s="189"/>
      <c r="DN397" s="189"/>
      <c r="DO397" s="189"/>
      <c r="DP397" s="189"/>
      <c r="DQ397" s="189"/>
      <c r="DR397" s="189"/>
      <c r="DS397" s="189"/>
      <c r="DT397" s="189"/>
      <c r="DU397" s="189"/>
      <c r="DV397" s="189"/>
      <c r="DW397" s="189"/>
      <c r="DX397" s="189"/>
      <c r="DY397" s="189"/>
      <c r="DZ397" s="189"/>
      <c r="EA397" s="189"/>
      <c r="EB397" s="189"/>
      <c r="EC397" s="189"/>
      <c r="ED397" s="189"/>
      <c r="EE397" s="189"/>
      <c r="EF397" s="189"/>
      <c r="EG397" s="189"/>
      <c r="EH397" s="189"/>
      <c r="EI397" s="189"/>
      <c r="EJ397" s="189"/>
      <c r="EK397" s="189"/>
      <c r="EL397" s="189"/>
      <c r="EM397" s="189"/>
      <c r="EN397" s="189"/>
      <c r="EO397" s="189"/>
      <c r="EP397" s="189"/>
      <c r="EQ397" s="189"/>
      <c r="ER397" s="189"/>
      <c r="ES397" s="189"/>
      <c r="ET397" s="189"/>
      <c r="EU397" s="189"/>
      <c r="EV397" s="189"/>
      <c r="EW397" s="189"/>
      <c r="EX397" s="189"/>
      <c r="EY397" s="189"/>
      <c r="EZ397" s="189"/>
      <c r="FA397" s="189"/>
      <c r="FB397" s="189"/>
      <c r="FC397" s="189"/>
      <c r="FD397" s="189"/>
      <c r="FE397" s="189"/>
      <c r="FF397" s="189"/>
      <c r="FG397" s="189"/>
      <c r="FH397" s="189"/>
      <c r="FI397" s="189"/>
      <c r="FJ397" s="189"/>
      <c r="FK397" s="189"/>
      <c r="FL397" s="189"/>
      <c r="FM397" s="189"/>
      <c r="FN397" s="189"/>
      <c r="FO397" s="189"/>
      <c r="FP397" s="189"/>
      <c r="FQ397" s="189"/>
      <c r="FR397" s="189"/>
      <c r="FS397" s="189"/>
      <c r="FT397" s="189"/>
      <c r="FU397" s="189"/>
      <c r="FV397" s="189"/>
      <c r="FW397" s="189"/>
      <c r="FX397" s="189"/>
      <c r="FY397" s="189"/>
      <c r="FZ397" s="189"/>
      <c r="GA397" s="189"/>
      <c r="GB397" s="189"/>
      <c r="GC397" s="189"/>
      <c r="GD397" s="189"/>
      <c r="GE397" s="189"/>
      <c r="GF397" s="189"/>
      <c r="GG397" s="189"/>
      <c r="GH397" s="189"/>
      <c r="GI397" s="189"/>
      <c r="GJ397" s="189"/>
      <c r="GK397" s="189"/>
      <c r="GL397" s="189"/>
      <c r="GM397" s="189"/>
      <c r="GN397" s="189"/>
      <c r="GO397" s="189"/>
      <c r="GP397" s="189"/>
      <c r="GQ397" s="189"/>
      <c r="GR397" s="189"/>
      <c r="GS397" s="189"/>
      <c r="GT397" s="189"/>
      <c r="GU397" s="189"/>
      <c r="GV397" s="189"/>
      <c r="GW397" s="189"/>
      <c r="GX397" s="189"/>
      <c r="GY397" s="189"/>
      <c r="GZ397" s="189"/>
      <c r="HA397" s="189"/>
      <c r="HB397" s="189"/>
      <c r="HC397" s="189"/>
      <c r="HD397" s="189"/>
      <c r="HE397" s="189"/>
      <c r="HF397" s="189"/>
      <c r="HG397" s="189"/>
      <c r="HH397" s="189"/>
      <c r="HI397" s="189"/>
      <c r="HJ397" s="189"/>
      <c r="HK397" s="189"/>
      <c r="HL397" s="189"/>
      <c r="HM397" s="189"/>
      <c r="HN397" s="189"/>
      <c r="HO397" s="189"/>
      <c r="HP397" s="189"/>
      <c r="HQ397" s="189"/>
      <c r="HR397" s="189"/>
      <c r="HS397" s="189"/>
      <c r="HT397" s="189"/>
      <c r="HU397" s="189"/>
      <c r="HV397" s="189"/>
      <c r="HW397" s="189"/>
      <c r="HX397" s="189"/>
      <c r="HY397" s="189"/>
      <c r="HZ397" s="189"/>
      <c r="IA397" s="189"/>
      <c r="IB397" s="189"/>
      <c r="IC397" s="189"/>
      <c r="ID397" s="189"/>
      <c r="IE397" s="189"/>
      <c r="IF397" s="189"/>
      <c r="IG397" s="189"/>
      <c r="IH397" s="189"/>
      <c r="II397" s="189"/>
      <c r="IJ397" s="189"/>
      <c r="IK397" s="189"/>
      <c r="IL397" s="189"/>
      <c r="IM397" s="189"/>
      <c r="IN397" s="189"/>
      <c r="IO397" s="189"/>
      <c r="IP397" s="189"/>
      <c r="IQ397" s="189"/>
      <c r="IR397" s="189"/>
      <c r="IS397" s="189"/>
      <c r="IT397" s="189"/>
      <c r="IU397" s="189"/>
      <c r="IV397" s="189"/>
      <c r="IW397" s="189"/>
      <c r="IX397" s="189"/>
      <c r="IY397" s="189"/>
      <c r="IZ397" s="189"/>
      <c r="JA397" s="189"/>
      <c r="JB397" s="189"/>
      <c r="JC397" s="189"/>
      <c r="JD397" s="189"/>
      <c r="JE397" s="189"/>
      <c r="JF397" s="189"/>
      <c r="JG397" s="189"/>
      <c r="JH397" s="189"/>
      <c r="JI397" s="189"/>
      <c r="JJ397" s="189"/>
      <c r="JK397" s="189"/>
      <c r="JL397" s="189"/>
      <c r="JM397" s="189"/>
      <c r="JN397" s="189"/>
      <c r="JO397" s="189"/>
      <c r="JP397" s="189"/>
      <c r="JQ397" s="189"/>
      <c r="JR397" s="189"/>
      <c r="JS397" s="189"/>
      <c r="JT397" s="189"/>
      <c r="JU397" s="189"/>
      <c r="JV397" s="189"/>
      <c r="JW397" s="189"/>
      <c r="JX397" s="189"/>
      <c r="JY397" s="189"/>
      <c r="JZ397" s="189"/>
      <c r="KA397" s="189"/>
      <c r="KB397" s="189"/>
      <c r="KC397" s="189"/>
      <c r="KD397" s="189"/>
      <c r="KE397" s="189"/>
      <c r="KF397" s="189"/>
      <c r="KG397" s="189"/>
      <c r="KH397" s="189"/>
      <c r="KI397" s="189"/>
      <c r="KJ397" s="189"/>
      <c r="KK397" s="189"/>
      <c r="KL397" s="189"/>
      <c r="KM397" s="189"/>
      <c r="KN397" s="189"/>
      <c r="KO397" s="189"/>
      <c r="KP397" s="189"/>
      <c r="KQ397" s="189"/>
      <c r="KR397" s="189"/>
      <c r="KS397" s="189"/>
      <c r="KT397" s="189"/>
      <c r="KU397" s="189"/>
      <c r="KV397" s="189"/>
      <c r="KW397" s="189"/>
      <c r="KX397" s="189"/>
      <c r="KY397" s="189"/>
      <c r="KZ397" s="189"/>
      <c r="LA397" s="189"/>
      <c r="LB397" s="189"/>
      <c r="LC397" s="189"/>
      <c r="LD397" s="189"/>
      <c r="LE397" s="189"/>
      <c r="LF397" s="189"/>
      <c r="LG397" s="189"/>
      <c r="LH397" s="189"/>
      <c r="LI397" s="189"/>
      <c r="LJ397" s="189"/>
      <c r="LK397" s="189"/>
      <c r="LL397" s="189"/>
      <c r="LM397" s="189"/>
      <c r="LN397" s="189"/>
      <c r="LO397" s="189"/>
      <c r="LP397" s="189"/>
      <c r="LQ397" s="189"/>
      <c r="LR397" s="189"/>
      <c r="LS397" s="189"/>
      <c r="LT397" s="189"/>
      <c r="LU397" s="189"/>
      <c r="LV397" s="189"/>
      <c r="LW397" s="189"/>
      <c r="LX397" s="189"/>
      <c r="LY397" s="189"/>
      <c r="LZ397" s="189"/>
      <c r="MA397" s="189"/>
      <c r="MB397" s="189"/>
      <c r="MC397" s="189"/>
      <c r="MD397" s="189"/>
      <c r="ME397" s="189"/>
      <c r="MF397" s="189"/>
      <c r="MG397" s="189"/>
      <c r="MH397" s="189"/>
      <c r="MI397" s="189"/>
      <c r="MJ397" s="189"/>
      <c r="MK397" s="189"/>
      <c r="ML397" s="189"/>
      <c r="MM397" s="189"/>
      <c r="MN397" s="189"/>
      <c r="MO397" s="189"/>
      <c r="MP397" s="189"/>
      <c r="MQ397" s="189"/>
      <c r="MR397" s="189"/>
      <c r="MS397" s="189"/>
      <c r="MT397" s="189"/>
      <c r="MU397" s="189"/>
      <c r="MV397" s="189"/>
      <c r="MW397" s="189"/>
      <c r="MX397" s="189"/>
      <c r="MY397" s="189"/>
      <c r="MZ397" s="189"/>
      <c r="NA397" s="189"/>
      <c r="NB397" s="189"/>
      <c r="NC397" s="189"/>
      <c r="ND397" s="189"/>
      <c r="NE397" s="189"/>
      <c r="NF397" s="189"/>
      <c r="NG397" s="189"/>
      <c r="NH397" s="189"/>
      <c r="NI397" s="189"/>
      <c r="NJ397" s="189"/>
      <c r="NK397" s="189"/>
      <c r="NL397" s="189"/>
      <c r="NM397" s="189"/>
      <c r="NN397" s="189"/>
      <c r="NO397" s="189"/>
      <c r="NP397" s="189"/>
      <c r="NQ397" s="189"/>
      <c r="NR397" s="189"/>
      <c r="NS397" s="189"/>
      <c r="NT397" s="189"/>
      <c r="NU397" s="189"/>
      <c r="NV397" s="189"/>
      <c r="NW397" s="189"/>
      <c r="NX397" s="189"/>
      <c r="NY397" s="189"/>
      <c r="NZ397" s="189"/>
      <c r="OA397" s="189"/>
      <c r="OB397" s="189"/>
      <c r="OC397" s="189"/>
      <c r="OD397" s="189"/>
      <c r="OE397" s="189"/>
      <c r="OF397" s="189"/>
      <c r="OG397" s="189"/>
      <c r="OH397" s="189"/>
      <c r="OI397" s="189"/>
      <c r="OJ397" s="189"/>
      <c r="OK397" s="189"/>
      <c r="OL397" s="189"/>
      <c r="OM397" s="189"/>
      <c r="ON397" s="189"/>
      <c r="OO397" s="189"/>
      <c r="OP397" s="189"/>
      <c r="OQ397" s="189"/>
      <c r="OR397" s="189"/>
      <c r="OS397" s="189"/>
      <c r="OT397" s="189"/>
      <c r="OU397" s="189"/>
      <c r="OV397" s="189"/>
      <c r="OW397" s="189"/>
      <c r="OX397" s="189"/>
      <c r="OY397" s="189"/>
      <c r="OZ397" s="189"/>
      <c r="PA397" s="189"/>
      <c r="PB397" s="189"/>
      <c r="PC397" s="189"/>
      <c r="PD397" s="189"/>
      <c r="PE397" s="189"/>
      <c r="PF397" s="189"/>
      <c r="PG397" s="189"/>
      <c r="PH397" s="189"/>
      <c r="PI397" s="189"/>
      <c r="PJ397" s="189"/>
      <c r="PK397" s="189"/>
      <c r="PL397" s="189"/>
      <c r="PM397" s="189"/>
      <c r="PN397" s="189"/>
      <c r="PO397" s="189"/>
      <c r="PP397" s="189"/>
      <c r="PQ397" s="189"/>
      <c r="PR397" s="189"/>
      <c r="PS397" s="189"/>
      <c r="PT397" s="189"/>
      <c r="PU397" s="189"/>
      <c r="PV397" s="189"/>
      <c r="PW397" s="189"/>
      <c r="PX397" s="189"/>
      <c r="PY397" s="189"/>
      <c r="PZ397" s="189"/>
      <c r="QA397" s="189"/>
      <c r="QB397" s="189"/>
      <c r="QC397" s="189"/>
      <c r="QD397" s="189"/>
      <c r="QE397" s="189"/>
      <c r="QF397" s="189"/>
      <c r="QG397" s="189"/>
      <c r="QH397" s="189"/>
      <c r="QI397" s="189"/>
      <c r="QJ397" s="189"/>
      <c r="QK397" s="189"/>
      <c r="QL397" s="189"/>
      <c r="QM397" s="189"/>
      <c r="QN397" s="189"/>
      <c r="QO397" s="189"/>
      <c r="QP397" s="189"/>
      <c r="QQ397" s="189"/>
      <c r="QR397" s="189"/>
      <c r="QS397" s="189"/>
      <c r="QT397" s="189"/>
      <c r="QU397" s="189"/>
      <c r="QV397" s="189"/>
      <c r="QW397" s="189"/>
      <c r="QX397" s="189"/>
      <c r="QY397" s="189"/>
      <c r="QZ397" s="189"/>
      <c r="RA397" s="189"/>
      <c r="RB397" s="189"/>
      <c r="RC397" s="189"/>
      <c r="RD397" s="189"/>
      <c r="RE397" s="189"/>
      <c r="RF397" s="189"/>
      <c r="RG397" s="189"/>
      <c r="RH397" s="189"/>
      <c r="RI397" s="189"/>
      <c r="RJ397" s="189"/>
      <c r="RK397" s="189"/>
      <c r="RL397" s="189"/>
      <c r="RM397" s="189"/>
      <c r="RN397" s="189"/>
      <c r="RO397" s="189"/>
      <c r="RP397" s="189"/>
      <c r="RQ397" s="189"/>
      <c r="RR397" s="189"/>
      <c r="RS397" s="189"/>
      <c r="RT397" s="189"/>
      <c r="RU397" s="189"/>
      <c r="RV397" s="189"/>
      <c r="RW397" s="189"/>
      <c r="RX397" s="189"/>
      <c r="RY397" s="189"/>
      <c r="RZ397" s="189"/>
      <c r="SA397" s="189"/>
      <c r="SB397" s="189"/>
      <c r="SC397" s="189"/>
      <c r="SD397" s="189"/>
      <c r="SE397" s="189"/>
      <c r="SF397" s="189"/>
      <c r="SG397" s="189"/>
      <c r="SH397" s="189"/>
      <c r="SI397" s="189"/>
      <c r="SJ397" s="189"/>
      <c r="SK397" s="189"/>
      <c r="SL397" s="189"/>
      <c r="SM397" s="189"/>
      <c r="SN397" s="189"/>
      <c r="SO397" s="189"/>
      <c r="SP397" s="189"/>
      <c r="SQ397" s="189"/>
      <c r="SR397" s="189"/>
      <c r="SS397" s="189"/>
      <c r="ST397" s="189"/>
      <c r="SU397" s="189"/>
      <c r="SV397" s="189"/>
      <c r="SW397" s="189"/>
      <c r="SX397" s="189"/>
      <c r="SY397" s="189"/>
      <c r="SZ397" s="189"/>
      <c r="TA397" s="189"/>
      <c r="TB397" s="189"/>
      <c r="TC397" s="189"/>
      <c r="TD397" s="189"/>
      <c r="TE397" s="189"/>
      <c r="TF397" s="189"/>
      <c r="TG397" s="189"/>
      <c r="TH397" s="189"/>
      <c r="TI397" s="189"/>
      <c r="TJ397" s="189"/>
      <c r="TK397" s="189"/>
      <c r="TL397" s="189"/>
      <c r="TM397" s="189"/>
      <c r="TN397" s="189"/>
      <c r="TO397" s="189"/>
      <c r="TP397" s="189"/>
      <c r="TQ397" s="189"/>
      <c r="TR397" s="189"/>
      <c r="TS397" s="189"/>
      <c r="TT397" s="189"/>
      <c r="TU397" s="189"/>
      <c r="TV397" s="189"/>
      <c r="TW397" s="189"/>
      <c r="TX397" s="189"/>
      <c r="TY397" s="189"/>
      <c r="TZ397" s="189"/>
      <c r="UA397" s="189"/>
      <c r="UB397" s="189"/>
      <c r="UC397" s="189"/>
      <c r="UD397" s="189"/>
      <c r="UE397" s="189"/>
      <c r="UF397" s="189"/>
      <c r="UG397" s="189"/>
      <c r="UH397" s="189"/>
      <c r="UI397" s="189"/>
      <c r="UJ397" s="189"/>
      <c r="UK397" s="189"/>
      <c r="UL397" s="189"/>
      <c r="UM397" s="189"/>
      <c r="UN397" s="189"/>
      <c r="UO397" s="189"/>
      <c r="UP397" s="189"/>
      <c r="UQ397" s="189"/>
      <c r="UR397" s="189"/>
      <c r="US397" s="189"/>
      <c r="UT397" s="189"/>
      <c r="UU397" s="189"/>
      <c r="UV397" s="189"/>
      <c r="UW397" s="189"/>
      <c r="UX397" s="189"/>
      <c r="UY397" s="189"/>
      <c r="UZ397" s="189"/>
      <c r="VA397" s="189"/>
      <c r="VB397" s="189"/>
      <c r="VC397" s="189"/>
      <c r="VD397" s="189"/>
      <c r="VE397" s="189"/>
      <c r="VF397" s="189"/>
      <c r="VG397" s="189"/>
      <c r="VH397" s="189"/>
      <c r="VI397" s="189"/>
      <c r="VJ397" s="189"/>
      <c r="VK397" s="189"/>
      <c r="VL397" s="189"/>
      <c r="VM397" s="189"/>
      <c r="VN397" s="189"/>
      <c r="VO397" s="189"/>
      <c r="VP397" s="189"/>
      <c r="VQ397" s="189"/>
      <c r="VR397" s="189"/>
      <c r="VS397" s="189"/>
      <c r="VT397" s="189"/>
      <c r="VU397" s="189"/>
      <c r="VV397" s="189"/>
      <c r="VW397" s="189"/>
      <c r="VX397" s="189"/>
      <c r="VY397" s="189"/>
      <c r="VZ397" s="189"/>
      <c r="WA397" s="189"/>
      <c r="WB397" s="189"/>
      <c r="WC397" s="189"/>
      <c r="WD397" s="189"/>
      <c r="WE397" s="189"/>
      <c r="WF397" s="189"/>
      <c r="WG397" s="189"/>
      <c r="WH397" s="189"/>
      <c r="WI397" s="189"/>
      <c r="WJ397" s="189"/>
      <c r="WK397" s="189"/>
      <c r="WL397" s="189"/>
      <c r="WM397" s="189"/>
      <c r="WN397" s="189"/>
      <c r="WO397" s="189"/>
      <c r="WP397" s="189"/>
      <c r="WQ397" s="189"/>
      <c r="WR397" s="189"/>
      <c r="WS397" s="189"/>
      <c r="WT397" s="189"/>
      <c r="WU397" s="189"/>
      <c r="WV397" s="189"/>
      <c r="WW397" s="189"/>
      <c r="WX397" s="189"/>
      <c r="WY397" s="189"/>
      <c r="WZ397" s="189"/>
      <c r="XA397" s="189"/>
      <c r="XB397" s="189"/>
      <c r="XC397" s="189"/>
      <c r="XD397" s="189"/>
      <c r="XE397" s="189"/>
      <c r="XF397" s="189"/>
      <c r="XG397" s="189"/>
      <c r="XH397" s="189"/>
      <c r="XI397" s="189"/>
      <c r="XJ397" s="189"/>
      <c r="XK397" s="189"/>
      <c r="XL397" s="189"/>
      <c r="XM397" s="189"/>
      <c r="XN397" s="189"/>
      <c r="XO397" s="189"/>
      <c r="XP397" s="189"/>
      <c r="XQ397" s="189"/>
      <c r="XR397" s="189"/>
      <c r="XS397" s="189"/>
      <c r="XT397" s="189"/>
      <c r="XU397" s="189"/>
      <c r="XV397" s="189"/>
      <c r="XW397" s="189"/>
      <c r="XX397" s="189"/>
      <c r="XY397" s="189"/>
      <c r="XZ397" s="189"/>
      <c r="YA397" s="189"/>
      <c r="YB397" s="189"/>
      <c r="YC397" s="189"/>
      <c r="YD397" s="189"/>
      <c r="YE397" s="189"/>
      <c r="YF397" s="189"/>
      <c r="YG397" s="189"/>
      <c r="YH397" s="189"/>
      <c r="YI397" s="189"/>
      <c r="YJ397" s="189"/>
      <c r="YK397" s="189"/>
      <c r="YL397" s="189"/>
      <c r="YM397" s="189"/>
      <c r="YN397" s="189"/>
      <c r="YO397" s="189"/>
      <c r="YP397" s="189"/>
      <c r="YQ397" s="189"/>
      <c r="YR397" s="189"/>
      <c r="YS397" s="189"/>
      <c r="YT397" s="189"/>
      <c r="YU397" s="189"/>
      <c r="YV397" s="189"/>
      <c r="YW397" s="189"/>
      <c r="YX397" s="189"/>
      <c r="YY397" s="189"/>
      <c r="YZ397" s="189"/>
      <c r="ZA397" s="189"/>
      <c r="ZB397" s="189"/>
      <c r="ZC397" s="189"/>
      <c r="ZD397" s="189"/>
      <c r="ZE397" s="189"/>
      <c r="ZF397" s="189"/>
      <c r="ZG397" s="189"/>
      <c r="ZH397" s="189"/>
      <c r="ZI397" s="189"/>
      <c r="ZJ397" s="189"/>
      <c r="ZK397" s="189"/>
      <c r="ZL397" s="189"/>
      <c r="ZM397" s="189"/>
      <c r="ZN397" s="189"/>
      <c r="ZO397" s="189"/>
      <c r="ZP397" s="189"/>
      <c r="ZQ397" s="189"/>
      <c r="ZR397" s="189"/>
      <c r="ZS397" s="189"/>
      <c r="ZT397" s="189"/>
      <c r="ZU397" s="189"/>
      <c r="ZV397" s="189"/>
      <c r="ZW397" s="189"/>
      <c r="ZX397" s="189"/>
      <c r="ZY397" s="189"/>
      <c r="ZZ397" s="189"/>
      <c r="AAA397" s="189"/>
      <c r="AAB397" s="189"/>
      <c r="AAC397" s="189"/>
      <c r="AAD397" s="189"/>
      <c r="AAE397" s="189"/>
      <c r="AAF397" s="189"/>
      <c r="AAG397" s="189"/>
      <c r="AAH397" s="189"/>
      <c r="AAI397" s="189"/>
      <c r="AAJ397" s="189"/>
      <c r="AAK397" s="189"/>
      <c r="AAL397" s="189"/>
      <c r="AAM397" s="189"/>
      <c r="AAN397" s="189"/>
      <c r="AAO397" s="189"/>
      <c r="AAP397" s="189"/>
      <c r="AAQ397" s="189"/>
      <c r="AAR397" s="189"/>
      <c r="AAS397" s="189"/>
      <c r="AAT397" s="189"/>
      <c r="AAU397" s="189"/>
      <c r="AAV397" s="189"/>
      <c r="AAW397" s="189"/>
      <c r="AAX397" s="189"/>
      <c r="AAY397" s="189"/>
      <c r="AAZ397" s="189"/>
      <c r="ABA397" s="189"/>
      <c r="ABB397" s="189"/>
      <c r="ABC397" s="189"/>
      <c r="ABD397" s="189"/>
      <c r="ABE397" s="189"/>
      <c r="ABF397" s="189"/>
      <c r="ABG397" s="189"/>
      <c r="ABH397" s="189"/>
      <c r="ABI397" s="189"/>
      <c r="ABJ397" s="189"/>
      <c r="ABK397" s="189"/>
      <c r="ABL397" s="189"/>
      <c r="ABM397" s="189"/>
      <c r="ABN397" s="189"/>
      <c r="ABO397" s="189"/>
      <c r="ABP397" s="189"/>
      <c r="ABQ397" s="189"/>
      <c r="ABR397" s="189"/>
      <c r="ABS397" s="189"/>
      <c r="ABT397" s="189"/>
      <c r="ABU397" s="189"/>
      <c r="ABV397" s="189"/>
      <c r="ABW397" s="189"/>
      <c r="ABX397" s="189"/>
      <c r="ABY397" s="189"/>
      <c r="ABZ397" s="189"/>
      <c r="ACA397" s="189"/>
      <c r="ACB397" s="189"/>
      <c r="ACC397" s="189"/>
      <c r="ACD397" s="189"/>
      <c r="ACE397" s="189"/>
      <c r="ACF397" s="189"/>
      <c r="ACG397" s="189"/>
      <c r="ACH397" s="189"/>
      <c r="ACI397" s="189"/>
      <c r="ACJ397" s="189"/>
      <c r="ACK397" s="189"/>
      <c r="ACL397" s="189"/>
      <c r="ACM397" s="189"/>
      <c r="ACN397" s="189"/>
      <c r="ACO397" s="189"/>
      <c r="ACP397" s="189"/>
      <c r="ACQ397" s="189"/>
      <c r="ACR397" s="189"/>
      <c r="ACS397" s="189"/>
      <c r="ACT397" s="189"/>
      <c r="ACU397" s="189"/>
      <c r="ACV397" s="189"/>
      <c r="ACW397" s="189"/>
      <c r="ACX397" s="189"/>
      <c r="ACY397" s="189"/>
      <c r="ACZ397" s="189"/>
      <c r="ADA397" s="189"/>
      <c r="ADB397" s="189"/>
      <c r="ADC397" s="189"/>
      <c r="ADD397" s="189"/>
      <c r="ADE397" s="189"/>
      <c r="ADF397" s="189"/>
      <c r="ADG397" s="189"/>
      <c r="ADH397" s="189"/>
      <c r="ADI397" s="189"/>
      <c r="ADJ397" s="189"/>
      <c r="ADK397" s="189"/>
      <c r="ADL397" s="189"/>
      <c r="ADM397" s="189"/>
      <c r="ADN397" s="189"/>
      <c r="ADO397" s="189"/>
      <c r="ADP397" s="189"/>
      <c r="ADQ397" s="189"/>
      <c r="ADR397" s="189"/>
      <c r="ADS397" s="189"/>
      <c r="ADT397" s="189"/>
      <c r="ADU397" s="189"/>
      <c r="ADV397" s="189"/>
      <c r="ADW397" s="189"/>
      <c r="ADX397" s="189"/>
      <c r="ADY397" s="189"/>
      <c r="ADZ397" s="189"/>
      <c r="AEA397" s="189"/>
      <c r="AEB397" s="189"/>
      <c r="AEC397" s="189"/>
      <c r="AED397" s="189"/>
      <c r="AEE397" s="189"/>
      <c r="AEF397" s="189"/>
      <c r="AEG397" s="189"/>
      <c r="AEH397" s="189"/>
      <c r="AEI397" s="189"/>
      <c r="AEJ397" s="189"/>
      <c r="AEK397" s="189"/>
      <c r="AEL397" s="189"/>
      <c r="AEM397" s="189"/>
      <c r="AEN397" s="189"/>
      <c r="AEO397" s="189"/>
      <c r="AEP397" s="189"/>
      <c r="AEQ397" s="189"/>
      <c r="AER397" s="189"/>
      <c r="AES397" s="189"/>
      <c r="AET397" s="189"/>
      <c r="AEU397" s="189"/>
      <c r="AEV397" s="189"/>
      <c r="AEW397" s="189"/>
      <c r="AEX397" s="189"/>
      <c r="AEY397" s="189"/>
      <c r="AEZ397" s="189"/>
      <c r="AFA397" s="189"/>
      <c r="AFB397" s="189"/>
      <c r="AFC397" s="189"/>
      <c r="AFD397" s="189"/>
      <c r="AFE397" s="189"/>
      <c r="AFF397" s="189"/>
      <c r="AFG397" s="189"/>
      <c r="AFH397" s="189"/>
      <c r="AFI397" s="189"/>
      <c r="AFJ397" s="189"/>
      <c r="AFK397" s="189"/>
      <c r="AFL397" s="189"/>
      <c r="AFM397" s="189"/>
      <c r="AFN397" s="189"/>
      <c r="AFO397" s="189"/>
      <c r="AFP397" s="189"/>
      <c r="AFQ397" s="189"/>
      <c r="AFR397" s="189"/>
      <c r="AFS397" s="189"/>
      <c r="AFT397" s="189"/>
      <c r="AFU397" s="189"/>
      <c r="AFV397" s="189"/>
      <c r="AFW397" s="189"/>
      <c r="AFX397" s="189"/>
      <c r="AFY397" s="189"/>
      <c r="AFZ397" s="189"/>
      <c r="AGA397" s="189"/>
      <c r="AGB397" s="189"/>
      <c r="AGC397" s="189"/>
      <c r="AGD397" s="189"/>
      <c r="AGE397" s="189"/>
      <c r="AGF397" s="189"/>
      <c r="AGG397" s="189"/>
      <c r="AGH397" s="189"/>
      <c r="AGI397" s="189"/>
      <c r="AGJ397" s="189"/>
      <c r="AGK397" s="189"/>
      <c r="AGL397" s="189"/>
      <c r="AGM397" s="189"/>
      <c r="AGN397" s="189"/>
      <c r="AGO397" s="189"/>
      <c r="AGP397" s="189"/>
      <c r="AGQ397" s="189"/>
      <c r="AGR397" s="189"/>
      <c r="AGS397" s="189"/>
      <c r="AGT397" s="189"/>
      <c r="AGU397" s="189"/>
      <c r="AGV397" s="189"/>
      <c r="AGW397" s="189"/>
      <c r="AGX397" s="189"/>
      <c r="AGY397" s="189"/>
      <c r="AGZ397" s="189"/>
      <c r="AHA397" s="189"/>
      <c r="AHB397" s="189"/>
      <c r="AHC397" s="189"/>
      <c r="AHD397" s="189"/>
      <c r="AHE397" s="189"/>
      <c r="AHF397" s="189"/>
      <c r="AHG397" s="189"/>
      <c r="AHH397" s="189"/>
      <c r="AHI397" s="189"/>
      <c r="AHJ397" s="189"/>
      <c r="AHK397" s="189"/>
      <c r="AHL397" s="189"/>
      <c r="AHM397" s="189"/>
      <c r="AHN397" s="189"/>
      <c r="AHO397" s="189"/>
      <c r="AHP397" s="189"/>
      <c r="AHQ397" s="189"/>
      <c r="AHR397" s="189"/>
      <c r="AHS397" s="189"/>
      <c r="AHT397" s="189"/>
      <c r="AHU397" s="189"/>
      <c r="AHV397" s="189"/>
      <c r="AHW397" s="189"/>
      <c r="AHX397" s="189"/>
      <c r="AHY397" s="189"/>
      <c r="AHZ397" s="189"/>
      <c r="AIA397" s="189"/>
      <c r="AIB397" s="189"/>
      <c r="AIC397" s="189"/>
      <c r="AID397" s="189"/>
      <c r="AIE397" s="189"/>
      <c r="AIF397" s="189"/>
      <c r="AIG397" s="189"/>
      <c r="AIH397" s="189"/>
      <c r="AII397" s="189"/>
      <c r="AIJ397" s="189"/>
      <c r="AIK397" s="189"/>
      <c r="AIL397" s="189"/>
      <c r="AIM397" s="189"/>
      <c r="AIN397" s="189"/>
      <c r="AIO397" s="189"/>
      <c r="AIP397" s="189"/>
      <c r="AIQ397" s="189"/>
      <c r="AIR397" s="189"/>
      <c r="AIS397" s="189"/>
      <c r="AIT397" s="189"/>
      <c r="AIU397" s="189"/>
      <c r="AIV397" s="189"/>
      <c r="AIW397" s="189"/>
      <c r="AIX397" s="189"/>
      <c r="AIY397" s="189"/>
      <c r="AIZ397" s="189"/>
      <c r="AJA397" s="189"/>
      <c r="AJB397" s="189"/>
      <c r="AJC397" s="189"/>
      <c r="AJD397" s="189"/>
      <c r="AJE397" s="189"/>
      <c r="AJF397" s="189"/>
      <c r="AJG397" s="189"/>
      <c r="AJH397" s="189"/>
      <c r="AJI397" s="189"/>
      <c r="AJJ397" s="189"/>
      <c r="AJK397" s="189"/>
      <c r="AJL397" s="189"/>
      <c r="AJM397" s="189"/>
      <c r="AJN397" s="189"/>
      <c r="AJO397" s="189"/>
      <c r="AJP397" s="189"/>
      <c r="AJQ397" s="189"/>
      <c r="AJR397" s="189"/>
      <c r="AJS397" s="189"/>
      <c r="AJT397" s="189"/>
      <c r="AJU397" s="189"/>
      <c r="AJV397" s="189"/>
      <c r="AJW397" s="189"/>
      <c r="AJX397" s="189"/>
      <c r="AJY397" s="189"/>
      <c r="AJZ397" s="189"/>
      <c r="AKA397" s="189"/>
      <c r="AKB397" s="189"/>
      <c r="AKC397" s="189"/>
      <c r="AKD397" s="189"/>
      <c r="AKE397" s="189"/>
      <c r="AKF397" s="189"/>
      <c r="AKG397" s="189"/>
      <c r="AKH397" s="189"/>
      <c r="AKI397" s="189"/>
      <c r="AKJ397" s="189"/>
      <c r="AKK397" s="189"/>
      <c r="AKL397" s="189"/>
      <c r="AKM397" s="189"/>
      <c r="AKN397" s="189"/>
      <c r="AKO397" s="189"/>
      <c r="AKP397" s="189"/>
      <c r="AKQ397" s="189"/>
      <c r="AKR397" s="189"/>
      <c r="AKS397" s="189"/>
      <c r="AKT397" s="189"/>
      <c r="AKU397" s="189"/>
      <c r="AKV397" s="189"/>
      <c r="AKW397" s="189"/>
      <c r="AKX397" s="189"/>
      <c r="AKY397" s="189"/>
      <c r="AKZ397" s="189"/>
      <c r="ALA397" s="189"/>
      <c r="ALB397" s="189"/>
      <c r="ALC397" s="189"/>
      <c r="ALD397" s="189"/>
      <c r="ALE397" s="189"/>
      <c r="ALF397" s="189"/>
      <c r="ALG397" s="189"/>
      <c r="ALH397" s="189"/>
      <c r="ALI397" s="189"/>
      <c r="ALJ397" s="189"/>
      <c r="ALK397" s="189"/>
      <c r="ALL397" s="189"/>
      <c r="ALM397" s="189"/>
      <c r="ALN397" s="189"/>
      <c r="ALO397" s="189"/>
      <c r="ALP397" s="189"/>
      <c r="ALQ397" s="189"/>
      <c r="ALR397" s="189"/>
      <c r="ALS397" s="189"/>
      <c r="ALT397" s="189"/>
      <c r="ALU397" s="189"/>
      <c r="ALV397" s="189"/>
      <c r="ALW397" s="189"/>
      <c r="ALX397" s="189"/>
      <c r="ALY397" s="189"/>
      <c r="ALZ397" s="189"/>
      <c r="AMA397" s="189"/>
      <c r="AMB397" s="189"/>
      <c r="AMC397" s="189"/>
      <c r="AMD397" s="189"/>
      <c r="AME397" s="189"/>
      <c r="AMF397" s="189"/>
      <c r="AMG397" s="189"/>
      <c r="AMH397" s="189"/>
      <c r="AMI397" s="189"/>
      <c r="AMJ397" s="189"/>
    </row>
    <row r="398" s="226" customFormat="true" ht="196.5" hidden="false" customHeight="true" outlineLevel="0" collapsed="false">
      <c r="A398" s="184"/>
      <c r="B398" s="191"/>
      <c r="C398" s="183"/>
      <c r="D398" s="183"/>
      <c r="E398" s="183" t="s">
        <v>144</v>
      </c>
      <c r="F398" s="183" t="s">
        <v>308</v>
      </c>
      <c r="G398" s="186" t="s">
        <v>1575</v>
      </c>
      <c r="H398" s="184" t="n">
        <v>1</v>
      </c>
      <c r="I398" s="191" t="s">
        <v>1598</v>
      </c>
      <c r="J398" s="187" t="s">
        <v>6</v>
      </c>
      <c r="K398" s="185" t="s">
        <v>1074</v>
      </c>
      <c r="L398" s="186" t="str">
        <f aca="false">VLOOKUP(K398,CódigosRetorno!$A$2:$B$1795,2,FALSE())</f>
        <v>La moneda debe ser la misma en todo el documento. Salvo las percepciones que sólo son en moneda nacional</v>
      </c>
      <c r="M398" s="184" t="s">
        <v>1297</v>
      </c>
      <c r="N398" s="188"/>
      <c r="O398" s="189"/>
      <c r="P398" s="189"/>
      <c r="Q398" s="189"/>
      <c r="R398" s="189"/>
      <c r="S398" s="189"/>
      <c r="T398" s="189"/>
      <c r="U398" s="189"/>
      <c r="V398" s="189"/>
      <c r="W398" s="189"/>
      <c r="X398" s="189"/>
      <c r="Y398" s="189"/>
      <c r="Z398" s="189"/>
      <c r="AA398" s="189"/>
      <c r="AB398" s="189"/>
      <c r="AC398" s="189"/>
      <c r="AD398" s="189"/>
      <c r="AE398" s="189"/>
      <c r="AF398" s="189"/>
      <c r="AG398" s="189"/>
      <c r="AH398" s="189"/>
      <c r="AI398" s="189"/>
      <c r="AJ398" s="189"/>
      <c r="AK398" s="189"/>
      <c r="AL398" s="189"/>
      <c r="AM398" s="189"/>
      <c r="AN398" s="189"/>
      <c r="AO398" s="189"/>
      <c r="AP398" s="189"/>
      <c r="AQ398" s="189"/>
      <c r="AR398" s="189"/>
      <c r="AS398" s="189"/>
      <c r="AT398" s="189"/>
      <c r="AU398" s="189"/>
      <c r="AV398" s="189"/>
      <c r="AW398" s="189"/>
      <c r="AX398" s="189"/>
      <c r="AY398" s="189"/>
      <c r="AZ398" s="189"/>
      <c r="BA398" s="189"/>
      <c r="BB398" s="189"/>
      <c r="BC398" s="189"/>
      <c r="BD398" s="189"/>
      <c r="BE398" s="189"/>
      <c r="BF398" s="189"/>
      <c r="BG398" s="189"/>
      <c r="BH398" s="189"/>
      <c r="BI398" s="189"/>
      <c r="BJ398" s="189"/>
      <c r="BK398" s="189"/>
      <c r="BL398" s="189"/>
      <c r="BM398" s="189"/>
      <c r="BN398" s="189"/>
      <c r="BO398" s="189"/>
      <c r="BP398" s="189"/>
      <c r="BQ398" s="189"/>
      <c r="BR398" s="189"/>
      <c r="BS398" s="189"/>
      <c r="BT398" s="189"/>
      <c r="BU398" s="189"/>
      <c r="BV398" s="189"/>
      <c r="BW398" s="189"/>
      <c r="BX398" s="189"/>
      <c r="BY398" s="189"/>
      <c r="BZ398" s="189"/>
      <c r="CA398" s="189"/>
      <c r="CB398" s="189"/>
      <c r="CC398" s="189"/>
      <c r="CD398" s="189"/>
      <c r="CE398" s="189"/>
      <c r="CF398" s="189"/>
      <c r="CG398" s="189"/>
      <c r="CH398" s="189"/>
      <c r="CI398" s="189"/>
      <c r="CJ398" s="189"/>
      <c r="CK398" s="189"/>
      <c r="CL398" s="189"/>
      <c r="CM398" s="189"/>
      <c r="CN398" s="189"/>
      <c r="CO398" s="189"/>
      <c r="CP398" s="189"/>
      <c r="CQ398" s="189"/>
      <c r="CR398" s="189"/>
      <c r="CS398" s="189"/>
      <c r="CT398" s="189"/>
      <c r="CU398" s="189"/>
      <c r="CV398" s="189"/>
      <c r="CW398" s="189"/>
      <c r="CX398" s="189"/>
      <c r="CY398" s="189"/>
      <c r="CZ398" s="189"/>
      <c r="DA398" s="189"/>
      <c r="DB398" s="189"/>
      <c r="DC398" s="189"/>
      <c r="DD398" s="189"/>
      <c r="DE398" s="189"/>
      <c r="DF398" s="189"/>
      <c r="DG398" s="189"/>
      <c r="DH398" s="189"/>
      <c r="DI398" s="189"/>
      <c r="DJ398" s="189"/>
      <c r="DK398" s="189"/>
      <c r="DL398" s="189"/>
      <c r="DM398" s="189"/>
      <c r="DN398" s="189"/>
      <c r="DO398" s="189"/>
      <c r="DP398" s="189"/>
      <c r="DQ398" s="189"/>
      <c r="DR398" s="189"/>
      <c r="DS398" s="189"/>
      <c r="DT398" s="189"/>
      <c r="DU398" s="189"/>
      <c r="DV398" s="189"/>
      <c r="DW398" s="189"/>
      <c r="DX398" s="189"/>
      <c r="DY398" s="189"/>
      <c r="DZ398" s="189"/>
      <c r="EA398" s="189"/>
      <c r="EB398" s="189"/>
      <c r="EC398" s="189"/>
      <c r="ED398" s="189"/>
      <c r="EE398" s="189"/>
      <c r="EF398" s="189"/>
      <c r="EG398" s="189"/>
      <c r="EH398" s="189"/>
      <c r="EI398" s="189"/>
      <c r="EJ398" s="189"/>
      <c r="EK398" s="189"/>
      <c r="EL398" s="189"/>
      <c r="EM398" s="189"/>
      <c r="EN398" s="189"/>
      <c r="EO398" s="189"/>
      <c r="EP398" s="189"/>
      <c r="EQ398" s="189"/>
      <c r="ER398" s="189"/>
      <c r="ES398" s="189"/>
      <c r="ET398" s="189"/>
      <c r="EU398" s="189"/>
      <c r="EV398" s="189"/>
      <c r="EW398" s="189"/>
      <c r="EX398" s="189"/>
      <c r="EY398" s="189"/>
      <c r="EZ398" s="189"/>
      <c r="FA398" s="189"/>
      <c r="FB398" s="189"/>
      <c r="FC398" s="189"/>
      <c r="FD398" s="189"/>
      <c r="FE398" s="189"/>
      <c r="FF398" s="189"/>
      <c r="FG398" s="189"/>
      <c r="FH398" s="189"/>
      <c r="FI398" s="189"/>
      <c r="FJ398" s="189"/>
      <c r="FK398" s="189"/>
      <c r="FL398" s="189"/>
      <c r="FM398" s="189"/>
      <c r="FN398" s="189"/>
      <c r="FO398" s="189"/>
      <c r="FP398" s="189"/>
      <c r="FQ398" s="189"/>
      <c r="FR398" s="189"/>
      <c r="FS398" s="189"/>
      <c r="FT398" s="189"/>
      <c r="FU398" s="189"/>
      <c r="FV398" s="189"/>
      <c r="FW398" s="189"/>
      <c r="FX398" s="189"/>
      <c r="FY398" s="189"/>
      <c r="FZ398" s="189"/>
      <c r="GA398" s="189"/>
      <c r="GB398" s="189"/>
      <c r="GC398" s="189"/>
      <c r="GD398" s="189"/>
      <c r="GE398" s="189"/>
      <c r="GF398" s="189"/>
      <c r="GG398" s="189"/>
      <c r="GH398" s="189"/>
      <c r="GI398" s="189"/>
      <c r="GJ398" s="189"/>
      <c r="GK398" s="189"/>
      <c r="GL398" s="189"/>
      <c r="GM398" s="189"/>
      <c r="GN398" s="189"/>
      <c r="GO398" s="189"/>
      <c r="GP398" s="189"/>
      <c r="GQ398" s="189"/>
      <c r="GR398" s="189"/>
      <c r="GS398" s="189"/>
      <c r="GT398" s="189"/>
      <c r="GU398" s="189"/>
      <c r="GV398" s="189"/>
      <c r="GW398" s="189"/>
      <c r="GX398" s="189"/>
      <c r="GY398" s="189"/>
      <c r="GZ398" s="189"/>
      <c r="HA398" s="189"/>
      <c r="HB398" s="189"/>
      <c r="HC398" s="189"/>
      <c r="HD398" s="189"/>
      <c r="HE398" s="189"/>
      <c r="HF398" s="189"/>
      <c r="HG398" s="189"/>
      <c r="HH398" s="189"/>
      <c r="HI398" s="189"/>
      <c r="HJ398" s="189"/>
      <c r="HK398" s="189"/>
      <c r="HL398" s="189"/>
      <c r="HM398" s="189"/>
      <c r="HN398" s="189"/>
      <c r="HO398" s="189"/>
      <c r="HP398" s="189"/>
      <c r="HQ398" s="189"/>
      <c r="HR398" s="189"/>
      <c r="HS398" s="189"/>
      <c r="HT398" s="189"/>
      <c r="HU398" s="189"/>
      <c r="HV398" s="189"/>
      <c r="HW398" s="189"/>
      <c r="HX398" s="189"/>
      <c r="HY398" s="189"/>
      <c r="HZ398" s="189"/>
      <c r="IA398" s="189"/>
      <c r="IB398" s="189"/>
      <c r="IC398" s="189"/>
      <c r="ID398" s="189"/>
      <c r="IE398" s="189"/>
      <c r="IF398" s="189"/>
      <c r="IG398" s="189"/>
      <c r="IH398" s="189"/>
      <c r="II398" s="189"/>
      <c r="IJ398" s="189"/>
      <c r="IK398" s="189"/>
      <c r="IL398" s="189"/>
      <c r="IM398" s="189"/>
      <c r="IN398" s="189"/>
      <c r="IO398" s="189"/>
      <c r="IP398" s="189"/>
      <c r="IQ398" s="189"/>
      <c r="IR398" s="189"/>
      <c r="IS398" s="189"/>
      <c r="IT398" s="189"/>
      <c r="IU398" s="189"/>
      <c r="IV398" s="189"/>
      <c r="IW398" s="189"/>
      <c r="IX398" s="189"/>
      <c r="IY398" s="189"/>
      <c r="IZ398" s="189"/>
      <c r="JA398" s="189"/>
      <c r="JB398" s="189"/>
      <c r="JC398" s="189"/>
      <c r="JD398" s="189"/>
      <c r="JE398" s="189"/>
      <c r="JF398" s="189"/>
      <c r="JG398" s="189"/>
      <c r="JH398" s="189"/>
      <c r="JI398" s="189"/>
      <c r="JJ398" s="189"/>
      <c r="JK398" s="189"/>
      <c r="JL398" s="189"/>
      <c r="JM398" s="189"/>
      <c r="JN398" s="189"/>
      <c r="JO398" s="189"/>
      <c r="JP398" s="189"/>
      <c r="JQ398" s="189"/>
      <c r="JR398" s="189"/>
      <c r="JS398" s="189"/>
      <c r="JT398" s="189"/>
      <c r="JU398" s="189"/>
      <c r="JV398" s="189"/>
      <c r="JW398" s="189"/>
      <c r="JX398" s="189"/>
      <c r="JY398" s="189"/>
      <c r="JZ398" s="189"/>
      <c r="KA398" s="189"/>
      <c r="KB398" s="189"/>
      <c r="KC398" s="189"/>
      <c r="KD398" s="189"/>
      <c r="KE398" s="189"/>
      <c r="KF398" s="189"/>
      <c r="KG398" s="189"/>
      <c r="KH398" s="189"/>
      <c r="KI398" s="189"/>
      <c r="KJ398" s="189"/>
      <c r="KK398" s="189"/>
      <c r="KL398" s="189"/>
      <c r="KM398" s="189"/>
      <c r="KN398" s="189"/>
      <c r="KO398" s="189"/>
      <c r="KP398" s="189"/>
      <c r="KQ398" s="189"/>
      <c r="KR398" s="189"/>
      <c r="KS398" s="189"/>
      <c r="KT398" s="189"/>
      <c r="KU398" s="189"/>
      <c r="KV398" s="189"/>
      <c r="KW398" s="189"/>
      <c r="KX398" s="189"/>
      <c r="KY398" s="189"/>
      <c r="KZ398" s="189"/>
      <c r="LA398" s="189"/>
      <c r="LB398" s="189"/>
      <c r="LC398" s="189"/>
      <c r="LD398" s="189"/>
      <c r="LE398" s="189"/>
      <c r="LF398" s="189"/>
      <c r="LG398" s="189"/>
      <c r="LH398" s="189"/>
      <c r="LI398" s="189"/>
      <c r="LJ398" s="189"/>
      <c r="LK398" s="189"/>
      <c r="LL398" s="189"/>
      <c r="LM398" s="189"/>
      <c r="LN398" s="189"/>
      <c r="LO398" s="189"/>
      <c r="LP398" s="189"/>
      <c r="LQ398" s="189"/>
      <c r="LR398" s="189"/>
      <c r="LS398" s="189"/>
      <c r="LT398" s="189"/>
      <c r="LU398" s="189"/>
      <c r="LV398" s="189"/>
      <c r="LW398" s="189"/>
      <c r="LX398" s="189"/>
      <c r="LY398" s="189"/>
      <c r="LZ398" s="189"/>
      <c r="MA398" s="189"/>
      <c r="MB398" s="189"/>
      <c r="MC398" s="189"/>
      <c r="MD398" s="189"/>
      <c r="ME398" s="189"/>
      <c r="MF398" s="189"/>
      <c r="MG398" s="189"/>
      <c r="MH398" s="189"/>
      <c r="MI398" s="189"/>
      <c r="MJ398" s="189"/>
      <c r="MK398" s="189"/>
      <c r="ML398" s="189"/>
      <c r="MM398" s="189"/>
      <c r="MN398" s="189"/>
      <c r="MO398" s="189"/>
      <c r="MP398" s="189"/>
      <c r="MQ398" s="189"/>
      <c r="MR398" s="189"/>
      <c r="MS398" s="189"/>
      <c r="MT398" s="189"/>
      <c r="MU398" s="189"/>
      <c r="MV398" s="189"/>
      <c r="MW398" s="189"/>
      <c r="MX398" s="189"/>
      <c r="MY398" s="189"/>
      <c r="MZ398" s="189"/>
      <c r="NA398" s="189"/>
      <c r="NB398" s="189"/>
      <c r="NC398" s="189"/>
      <c r="ND398" s="189"/>
      <c r="NE398" s="189"/>
      <c r="NF398" s="189"/>
      <c r="NG398" s="189"/>
      <c r="NH398" s="189"/>
      <c r="NI398" s="189"/>
      <c r="NJ398" s="189"/>
      <c r="NK398" s="189"/>
      <c r="NL398" s="189"/>
      <c r="NM398" s="189"/>
      <c r="NN398" s="189"/>
      <c r="NO398" s="189"/>
      <c r="NP398" s="189"/>
      <c r="NQ398" s="189"/>
      <c r="NR398" s="189"/>
      <c r="NS398" s="189"/>
      <c r="NT398" s="189"/>
      <c r="NU398" s="189"/>
      <c r="NV398" s="189"/>
      <c r="NW398" s="189"/>
      <c r="NX398" s="189"/>
      <c r="NY398" s="189"/>
      <c r="NZ398" s="189"/>
      <c r="OA398" s="189"/>
      <c r="OB398" s="189"/>
      <c r="OC398" s="189"/>
      <c r="OD398" s="189"/>
      <c r="OE398" s="189"/>
      <c r="OF398" s="189"/>
      <c r="OG398" s="189"/>
      <c r="OH398" s="189"/>
      <c r="OI398" s="189"/>
      <c r="OJ398" s="189"/>
      <c r="OK398" s="189"/>
      <c r="OL398" s="189"/>
      <c r="OM398" s="189"/>
      <c r="ON398" s="189"/>
      <c r="OO398" s="189"/>
      <c r="OP398" s="189"/>
      <c r="OQ398" s="189"/>
      <c r="OR398" s="189"/>
      <c r="OS398" s="189"/>
      <c r="OT398" s="189"/>
      <c r="OU398" s="189"/>
      <c r="OV398" s="189"/>
      <c r="OW398" s="189"/>
      <c r="OX398" s="189"/>
      <c r="OY398" s="189"/>
      <c r="OZ398" s="189"/>
      <c r="PA398" s="189"/>
      <c r="PB398" s="189"/>
      <c r="PC398" s="189"/>
      <c r="PD398" s="189"/>
      <c r="PE398" s="189"/>
      <c r="PF398" s="189"/>
      <c r="PG398" s="189"/>
      <c r="PH398" s="189"/>
      <c r="PI398" s="189"/>
      <c r="PJ398" s="189"/>
      <c r="PK398" s="189"/>
      <c r="PL398" s="189"/>
      <c r="PM398" s="189"/>
      <c r="PN398" s="189"/>
      <c r="PO398" s="189"/>
      <c r="PP398" s="189"/>
      <c r="PQ398" s="189"/>
      <c r="PR398" s="189"/>
      <c r="PS398" s="189"/>
      <c r="PT398" s="189"/>
      <c r="PU398" s="189"/>
      <c r="PV398" s="189"/>
      <c r="PW398" s="189"/>
      <c r="PX398" s="189"/>
      <c r="PY398" s="189"/>
      <c r="PZ398" s="189"/>
      <c r="QA398" s="189"/>
      <c r="QB398" s="189"/>
      <c r="QC398" s="189"/>
      <c r="QD398" s="189"/>
      <c r="QE398" s="189"/>
      <c r="QF398" s="189"/>
      <c r="QG398" s="189"/>
      <c r="QH398" s="189"/>
      <c r="QI398" s="189"/>
      <c r="QJ398" s="189"/>
      <c r="QK398" s="189"/>
      <c r="QL398" s="189"/>
      <c r="QM398" s="189"/>
      <c r="QN398" s="189"/>
      <c r="QO398" s="189"/>
      <c r="QP398" s="189"/>
      <c r="QQ398" s="189"/>
      <c r="QR398" s="189"/>
      <c r="QS398" s="189"/>
      <c r="QT398" s="189"/>
      <c r="QU398" s="189"/>
      <c r="QV398" s="189"/>
      <c r="QW398" s="189"/>
      <c r="QX398" s="189"/>
      <c r="QY398" s="189"/>
      <c r="QZ398" s="189"/>
      <c r="RA398" s="189"/>
      <c r="RB398" s="189"/>
      <c r="RC398" s="189"/>
      <c r="RD398" s="189"/>
      <c r="RE398" s="189"/>
      <c r="RF398" s="189"/>
      <c r="RG398" s="189"/>
      <c r="RH398" s="189"/>
      <c r="RI398" s="189"/>
      <c r="RJ398" s="189"/>
      <c r="RK398" s="189"/>
      <c r="RL398" s="189"/>
      <c r="RM398" s="189"/>
      <c r="RN398" s="189"/>
      <c r="RO398" s="189"/>
      <c r="RP398" s="189"/>
      <c r="RQ398" s="189"/>
      <c r="RR398" s="189"/>
      <c r="RS398" s="189"/>
      <c r="RT398" s="189"/>
      <c r="RU398" s="189"/>
      <c r="RV398" s="189"/>
      <c r="RW398" s="189"/>
      <c r="RX398" s="189"/>
      <c r="RY398" s="189"/>
      <c r="RZ398" s="189"/>
      <c r="SA398" s="189"/>
      <c r="SB398" s="189"/>
      <c r="SC398" s="189"/>
      <c r="SD398" s="189"/>
      <c r="SE398" s="189"/>
      <c r="SF398" s="189"/>
      <c r="SG398" s="189"/>
      <c r="SH398" s="189"/>
      <c r="SI398" s="189"/>
      <c r="SJ398" s="189"/>
      <c r="SK398" s="189"/>
      <c r="SL398" s="189"/>
      <c r="SM398" s="189"/>
      <c r="SN398" s="189"/>
      <c r="SO398" s="189"/>
      <c r="SP398" s="189"/>
      <c r="SQ398" s="189"/>
      <c r="SR398" s="189"/>
      <c r="SS398" s="189"/>
      <c r="ST398" s="189"/>
      <c r="SU398" s="189"/>
      <c r="SV398" s="189"/>
      <c r="SW398" s="189"/>
      <c r="SX398" s="189"/>
      <c r="SY398" s="189"/>
      <c r="SZ398" s="189"/>
      <c r="TA398" s="189"/>
      <c r="TB398" s="189"/>
      <c r="TC398" s="189"/>
      <c r="TD398" s="189"/>
      <c r="TE398" s="189"/>
      <c r="TF398" s="189"/>
      <c r="TG398" s="189"/>
      <c r="TH398" s="189"/>
      <c r="TI398" s="189"/>
      <c r="TJ398" s="189"/>
      <c r="TK398" s="189"/>
      <c r="TL398" s="189"/>
      <c r="TM398" s="189"/>
      <c r="TN398" s="189"/>
      <c r="TO398" s="189"/>
      <c r="TP398" s="189"/>
      <c r="TQ398" s="189"/>
      <c r="TR398" s="189"/>
      <c r="TS398" s="189"/>
      <c r="TT398" s="189"/>
      <c r="TU398" s="189"/>
      <c r="TV398" s="189"/>
      <c r="TW398" s="189"/>
      <c r="TX398" s="189"/>
      <c r="TY398" s="189"/>
      <c r="TZ398" s="189"/>
      <c r="UA398" s="189"/>
      <c r="UB398" s="189"/>
      <c r="UC398" s="189"/>
      <c r="UD398" s="189"/>
      <c r="UE398" s="189"/>
      <c r="UF398" s="189"/>
      <c r="UG398" s="189"/>
      <c r="UH398" s="189"/>
      <c r="UI398" s="189"/>
      <c r="UJ398" s="189"/>
      <c r="UK398" s="189"/>
      <c r="UL398" s="189"/>
      <c r="UM398" s="189"/>
      <c r="UN398" s="189"/>
      <c r="UO398" s="189"/>
      <c r="UP398" s="189"/>
      <c r="UQ398" s="189"/>
      <c r="UR398" s="189"/>
      <c r="US398" s="189"/>
      <c r="UT398" s="189"/>
      <c r="UU398" s="189"/>
      <c r="UV398" s="189"/>
      <c r="UW398" s="189"/>
      <c r="UX398" s="189"/>
      <c r="UY398" s="189"/>
      <c r="UZ398" s="189"/>
      <c r="VA398" s="189"/>
      <c r="VB398" s="189"/>
      <c r="VC398" s="189"/>
      <c r="VD398" s="189"/>
      <c r="VE398" s="189"/>
      <c r="VF398" s="189"/>
      <c r="VG398" s="189"/>
      <c r="VH398" s="189"/>
      <c r="VI398" s="189"/>
      <c r="VJ398" s="189"/>
      <c r="VK398" s="189"/>
      <c r="VL398" s="189"/>
      <c r="VM398" s="189"/>
      <c r="VN398" s="189"/>
      <c r="VO398" s="189"/>
      <c r="VP398" s="189"/>
      <c r="VQ398" s="189"/>
      <c r="VR398" s="189"/>
      <c r="VS398" s="189"/>
      <c r="VT398" s="189"/>
      <c r="VU398" s="189"/>
      <c r="VV398" s="189"/>
      <c r="VW398" s="189"/>
      <c r="VX398" s="189"/>
      <c r="VY398" s="189"/>
      <c r="VZ398" s="189"/>
      <c r="WA398" s="189"/>
      <c r="WB398" s="189"/>
      <c r="WC398" s="189"/>
      <c r="WD398" s="189"/>
      <c r="WE398" s="189"/>
      <c r="WF398" s="189"/>
      <c r="WG398" s="189"/>
      <c r="WH398" s="189"/>
      <c r="WI398" s="189"/>
      <c r="WJ398" s="189"/>
      <c r="WK398" s="189"/>
      <c r="WL398" s="189"/>
      <c r="WM398" s="189"/>
      <c r="WN398" s="189"/>
      <c r="WO398" s="189"/>
      <c r="WP398" s="189"/>
      <c r="WQ398" s="189"/>
      <c r="WR398" s="189"/>
      <c r="WS398" s="189"/>
      <c r="WT398" s="189"/>
      <c r="WU398" s="189"/>
      <c r="WV398" s="189"/>
      <c r="WW398" s="189"/>
      <c r="WX398" s="189"/>
      <c r="WY398" s="189"/>
      <c r="WZ398" s="189"/>
      <c r="XA398" s="189"/>
      <c r="XB398" s="189"/>
      <c r="XC398" s="189"/>
      <c r="XD398" s="189"/>
      <c r="XE398" s="189"/>
      <c r="XF398" s="189"/>
      <c r="XG398" s="189"/>
      <c r="XH398" s="189"/>
      <c r="XI398" s="189"/>
      <c r="XJ398" s="189"/>
      <c r="XK398" s="189"/>
      <c r="XL398" s="189"/>
      <c r="XM398" s="189"/>
      <c r="XN398" s="189"/>
      <c r="XO398" s="189"/>
      <c r="XP398" s="189"/>
      <c r="XQ398" s="189"/>
      <c r="XR398" s="189"/>
      <c r="XS398" s="189"/>
      <c r="XT398" s="189"/>
      <c r="XU398" s="189"/>
      <c r="XV398" s="189"/>
      <c r="XW398" s="189"/>
      <c r="XX398" s="189"/>
      <c r="XY398" s="189"/>
      <c r="XZ398" s="189"/>
      <c r="YA398" s="189"/>
      <c r="YB398" s="189"/>
      <c r="YC398" s="189"/>
      <c r="YD398" s="189"/>
      <c r="YE398" s="189"/>
      <c r="YF398" s="189"/>
      <c r="YG398" s="189"/>
      <c r="YH398" s="189"/>
      <c r="YI398" s="189"/>
      <c r="YJ398" s="189"/>
      <c r="YK398" s="189"/>
      <c r="YL398" s="189"/>
      <c r="YM398" s="189"/>
      <c r="YN398" s="189"/>
      <c r="YO398" s="189"/>
      <c r="YP398" s="189"/>
      <c r="YQ398" s="189"/>
      <c r="YR398" s="189"/>
      <c r="YS398" s="189"/>
      <c r="YT398" s="189"/>
      <c r="YU398" s="189"/>
      <c r="YV398" s="189"/>
      <c r="YW398" s="189"/>
      <c r="YX398" s="189"/>
      <c r="YY398" s="189"/>
      <c r="YZ398" s="189"/>
      <c r="ZA398" s="189"/>
      <c r="ZB398" s="189"/>
      <c r="ZC398" s="189"/>
      <c r="ZD398" s="189"/>
      <c r="ZE398" s="189"/>
      <c r="ZF398" s="189"/>
      <c r="ZG398" s="189"/>
      <c r="ZH398" s="189"/>
      <c r="ZI398" s="189"/>
      <c r="ZJ398" s="189"/>
      <c r="ZK398" s="189"/>
      <c r="ZL398" s="189"/>
      <c r="ZM398" s="189"/>
      <c r="ZN398" s="189"/>
      <c r="ZO398" s="189"/>
      <c r="ZP398" s="189"/>
      <c r="ZQ398" s="189"/>
      <c r="ZR398" s="189"/>
      <c r="ZS398" s="189"/>
      <c r="ZT398" s="189"/>
      <c r="ZU398" s="189"/>
      <c r="ZV398" s="189"/>
      <c r="ZW398" s="189"/>
      <c r="ZX398" s="189"/>
      <c r="ZY398" s="189"/>
      <c r="ZZ398" s="189"/>
      <c r="AAA398" s="189"/>
      <c r="AAB398" s="189"/>
      <c r="AAC398" s="189"/>
      <c r="AAD398" s="189"/>
      <c r="AAE398" s="189"/>
      <c r="AAF398" s="189"/>
      <c r="AAG398" s="189"/>
      <c r="AAH398" s="189"/>
      <c r="AAI398" s="189"/>
      <c r="AAJ398" s="189"/>
      <c r="AAK398" s="189"/>
      <c r="AAL398" s="189"/>
      <c r="AAM398" s="189"/>
      <c r="AAN398" s="189"/>
      <c r="AAO398" s="189"/>
      <c r="AAP398" s="189"/>
      <c r="AAQ398" s="189"/>
      <c r="AAR398" s="189"/>
      <c r="AAS398" s="189"/>
      <c r="AAT398" s="189"/>
      <c r="AAU398" s="189"/>
      <c r="AAV398" s="189"/>
      <c r="AAW398" s="189"/>
      <c r="AAX398" s="189"/>
      <c r="AAY398" s="189"/>
      <c r="AAZ398" s="189"/>
      <c r="ABA398" s="189"/>
      <c r="ABB398" s="189"/>
      <c r="ABC398" s="189"/>
      <c r="ABD398" s="189"/>
      <c r="ABE398" s="189"/>
      <c r="ABF398" s="189"/>
      <c r="ABG398" s="189"/>
      <c r="ABH398" s="189"/>
      <c r="ABI398" s="189"/>
      <c r="ABJ398" s="189"/>
      <c r="ABK398" s="189"/>
      <c r="ABL398" s="189"/>
      <c r="ABM398" s="189"/>
      <c r="ABN398" s="189"/>
      <c r="ABO398" s="189"/>
      <c r="ABP398" s="189"/>
      <c r="ABQ398" s="189"/>
      <c r="ABR398" s="189"/>
      <c r="ABS398" s="189"/>
      <c r="ABT398" s="189"/>
      <c r="ABU398" s="189"/>
      <c r="ABV398" s="189"/>
      <c r="ABW398" s="189"/>
      <c r="ABX398" s="189"/>
      <c r="ABY398" s="189"/>
      <c r="ABZ398" s="189"/>
      <c r="ACA398" s="189"/>
      <c r="ACB398" s="189"/>
      <c r="ACC398" s="189"/>
      <c r="ACD398" s="189"/>
      <c r="ACE398" s="189"/>
      <c r="ACF398" s="189"/>
      <c r="ACG398" s="189"/>
      <c r="ACH398" s="189"/>
      <c r="ACI398" s="189"/>
      <c r="ACJ398" s="189"/>
      <c r="ACK398" s="189"/>
      <c r="ACL398" s="189"/>
      <c r="ACM398" s="189"/>
      <c r="ACN398" s="189"/>
      <c r="ACO398" s="189"/>
      <c r="ACP398" s="189"/>
      <c r="ACQ398" s="189"/>
      <c r="ACR398" s="189"/>
      <c r="ACS398" s="189"/>
      <c r="ACT398" s="189"/>
      <c r="ACU398" s="189"/>
      <c r="ACV398" s="189"/>
      <c r="ACW398" s="189"/>
      <c r="ACX398" s="189"/>
      <c r="ACY398" s="189"/>
      <c r="ACZ398" s="189"/>
      <c r="ADA398" s="189"/>
      <c r="ADB398" s="189"/>
      <c r="ADC398" s="189"/>
      <c r="ADD398" s="189"/>
      <c r="ADE398" s="189"/>
      <c r="ADF398" s="189"/>
      <c r="ADG398" s="189"/>
      <c r="ADH398" s="189"/>
      <c r="ADI398" s="189"/>
      <c r="ADJ398" s="189"/>
      <c r="ADK398" s="189"/>
      <c r="ADL398" s="189"/>
      <c r="ADM398" s="189"/>
      <c r="ADN398" s="189"/>
      <c r="ADO398" s="189"/>
      <c r="ADP398" s="189"/>
      <c r="ADQ398" s="189"/>
      <c r="ADR398" s="189"/>
      <c r="ADS398" s="189"/>
      <c r="ADT398" s="189"/>
      <c r="ADU398" s="189"/>
      <c r="ADV398" s="189"/>
      <c r="ADW398" s="189"/>
      <c r="ADX398" s="189"/>
      <c r="ADY398" s="189"/>
      <c r="ADZ398" s="189"/>
      <c r="AEA398" s="189"/>
      <c r="AEB398" s="189"/>
      <c r="AEC398" s="189"/>
      <c r="AED398" s="189"/>
      <c r="AEE398" s="189"/>
      <c r="AEF398" s="189"/>
      <c r="AEG398" s="189"/>
      <c r="AEH398" s="189"/>
      <c r="AEI398" s="189"/>
      <c r="AEJ398" s="189"/>
      <c r="AEK398" s="189"/>
      <c r="AEL398" s="189"/>
      <c r="AEM398" s="189"/>
      <c r="AEN398" s="189"/>
      <c r="AEO398" s="189"/>
      <c r="AEP398" s="189"/>
      <c r="AEQ398" s="189"/>
      <c r="AER398" s="189"/>
      <c r="AES398" s="189"/>
      <c r="AET398" s="189"/>
      <c r="AEU398" s="189"/>
      <c r="AEV398" s="189"/>
      <c r="AEW398" s="189"/>
      <c r="AEX398" s="189"/>
      <c r="AEY398" s="189"/>
      <c r="AEZ398" s="189"/>
      <c r="AFA398" s="189"/>
      <c r="AFB398" s="189"/>
      <c r="AFC398" s="189"/>
      <c r="AFD398" s="189"/>
      <c r="AFE398" s="189"/>
      <c r="AFF398" s="189"/>
      <c r="AFG398" s="189"/>
      <c r="AFH398" s="189"/>
      <c r="AFI398" s="189"/>
      <c r="AFJ398" s="189"/>
      <c r="AFK398" s="189"/>
      <c r="AFL398" s="189"/>
      <c r="AFM398" s="189"/>
      <c r="AFN398" s="189"/>
      <c r="AFO398" s="189"/>
      <c r="AFP398" s="189"/>
      <c r="AFQ398" s="189"/>
      <c r="AFR398" s="189"/>
      <c r="AFS398" s="189"/>
      <c r="AFT398" s="189"/>
      <c r="AFU398" s="189"/>
      <c r="AFV398" s="189"/>
      <c r="AFW398" s="189"/>
      <c r="AFX398" s="189"/>
      <c r="AFY398" s="189"/>
      <c r="AFZ398" s="189"/>
      <c r="AGA398" s="189"/>
      <c r="AGB398" s="189"/>
      <c r="AGC398" s="189"/>
      <c r="AGD398" s="189"/>
      <c r="AGE398" s="189"/>
      <c r="AGF398" s="189"/>
      <c r="AGG398" s="189"/>
      <c r="AGH398" s="189"/>
      <c r="AGI398" s="189"/>
      <c r="AGJ398" s="189"/>
      <c r="AGK398" s="189"/>
      <c r="AGL398" s="189"/>
      <c r="AGM398" s="189"/>
      <c r="AGN398" s="189"/>
      <c r="AGO398" s="189"/>
      <c r="AGP398" s="189"/>
      <c r="AGQ398" s="189"/>
      <c r="AGR398" s="189"/>
      <c r="AGS398" s="189"/>
      <c r="AGT398" s="189"/>
      <c r="AGU398" s="189"/>
      <c r="AGV398" s="189"/>
      <c r="AGW398" s="189"/>
      <c r="AGX398" s="189"/>
      <c r="AGY398" s="189"/>
      <c r="AGZ398" s="189"/>
      <c r="AHA398" s="189"/>
      <c r="AHB398" s="189"/>
      <c r="AHC398" s="189"/>
      <c r="AHD398" s="189"/>
      <c r="AHE398" s="189"/>
      <c r="AHF398" s="189"/>
      <c r="AHG398" s="189"/>
      <c r="AHH398" s="189"/>
      <c r="AHI398" s="189"/>
      <c r="AHJ398" s="189"/>
      <c r="AHK398" s="189"/>
      <c r="AHL398" s="189"/>
      <c r="AHM398" s="189"/>
      <c r="AHN398" s="189"/>
      <c r="AHO398" s="189"/>
      <c r="AHP398" s="189"/>
      <c r="AHQ398" s="189"/>
      <c r="AHR398" s="189"/>
      <c r="AHS398" s="189"/>
      <c r="AHT398" s="189"/>
      <c r="AHU398" s="189"/>
      <c r="AHV398" s="189"/>
      <c r="AHW398" s="189"/>
      <c r="AHX398" s="189"/>
      <c r="AHY398" s="189"/>
      <c r="AHZ398" s="189"/>
      <c r="AIA398" s="189"/>
      <c r="AIB398" s="189"/>
      <c r="AIC398" s="189"/>
      <c r="AID398" s="189"/>
      <c r="AIE398" s="189"/>
      <c r="AIF398" s="189"/>
      <c r="AIG398" s="189"/>
      <c r="AIH398" s="189"/>
      <c r="AII398" s="189"/>
      <c r="AIJ398" s="189"/>
      <c r="AIK398" s="189"/>
      <c r="AIL398" s="189"/>
      <c r="AIM398" s="189"/>
      <c r="AIN398" s="189"/>
      <c r="AIO398" s="189"/>
      <c r="AIP398" s="189"/>
      <c r="AIQ398" s="189"/>
      <c r="AIR398" s="189"/>
      <c r="AIS398" s="189"/>
      <c r="AIT398" s="189"/>
      <c r="AIU398" s="189"/>
      <c r="AIV398" s="189"/>
      <c r="AIW398" s="189"/>
      <c r="AIX398" s="189"/>
      <c r="AIY398" s="189"/>
      <c r="AIZ398" s="189"/>
      <c r="AJA398" s="189"/>
      <c r="AJB398" s="189"/>
      <c r="AJC398" s="189"/>
      <c r="AJD398" s="189"/>
      <c r="AJE398" s="189"/>
      <c r="AJF398" s="189"/>
      <c r="AJG398" s="189"/>
      <c r="AJH398" s="189"/>
      <c r="AJI398" s="189"/>
      <c r="AJJ398" s="189"/>
      <c r="AJK398" s="189"/>
      <c r="AJL398" s="189"/>
      <c r="AJM398" s="189"/>
      <c r="AJN398" s="189"/>
      <c r="AJO398" s="189"/>
      <c r="AJP398" s="189"/>
      <c r="AJQ398" s="189"/>
      <c r="AJR398" s="189"/>
      <c r="AJS398" s="189"/>
      <c r="AJT398" s="189"/>
      <c r="AJU398" s="189"/>
      <c r="AJV398" s="189"/>
      <c r="AJW398" s="189"/>
      <c r="AJX398" s="189"/>
      <c r="AJY398" s="189"/>
      <c r="AJZ398" s="189"/>
      <c r="AKA398" s="189"/>
      <c r="AKB398" s="189"/>
      <c r="AKC398" s="189"/>
      <c r="AKD398" s="189"/>
      <c r="AKE398" s="189"/>
      <c r="AKF398" s="189"/>
      <c r="AKG398" s="189"/>
      <c r="AKH398" s="189"/>
      <c r="AKI398" s="189"/>
      <c r="AKJ398" s="189"/>
      <c r="AKK398" s="189"/>
      <c r="AKL398" s="189"/>
      <c r="AKM398" s="189"/>
      <c r="AKN398" s="189"/>
      <c r="AKO398" s="189"/>
      <c r="AKP398" s="189"/>
      <c r="AKQ398" s="189"/>
      <c r="AKR398" s="189"/>
      <c r="AKS398" s="189"/>
      <c r="AKT398" s="189"/>
      <c r="AKU398" s="189"/>
      <c r="AKV398" s="189"/>
      <c r="AKW398" s="189"/>
      <c r="AKX398" s="189"/>
      <c r="AKY398" s="189"/>
      <c r="AKZ398" s="189"/>
      <c r="ALA398" s="189"/>
      <c r="ALB398" s="189"/>
      <c r="ALC398" s="189"/>
      <c r="ALD398" s="189"/>
      <c r="ALE398" s="189"/>
      <c r="ALF398" s="189"/>
      <c r="ALG398" s="189"/>
      <c r="ALH398" s="189"/>
      <c r="ALI398" s="189"/>
      <c r="ALJ398" s="189"/>
      <c r="ALK398" s="189"/>
      <c r="ALL398" s="189"/>
      <c r="ALM398" s="189"/>
      <c r="ALN398" s="189"/>
      <c r="ALO398" s="189"/>
      <c r="ALP398" s="189"/>
      <c r="ALQ398" s="189"/>
      <c r="ALR398" s="189"/>
      <c r="ALS398" s="189"/>
      <c r="ALT398" s="189"/>
      <c r="ALU398" s="189"/>
      <c r="ALV398" s="189"/>
      <c r="ALW398" s="189"/>
      <c r="ALX398" s="189"/>
      <c r="ALY398" s="189"/>
      <c r="ALZ398" s="189"/>
      <c r="AMA398" s="189"/>
      <c r="AMB398" s="189"/>
      <c r="AMC398" s="189"/>
      <c r="AMD398" s="189"/>
      <c r="AME398" s="189"/>
      <c r="AMF398" s="189"/>
      <c r="AMG398" s="189"/>
      <c r="AMH398" s="189"/>
      <c r="AMI398" s="189"/>
      <c r="AMJ398" s="189"/>
    </row>
    <row r="399" s="226" customFormat="true" ht="36" hidden="false" customHeight="true" outlineLevel="0" collapsed="false">
      <c r="A399" s="227" t="n">
        <f aca="false">A384+1</f>
        <v>51</v>
      </c>
      <c r="B399" s="186" t="s">
        <v>1866</v>
      </c>
      <c r="C399" s="183" t="s">
        <v>63</v>
      </c>
      <c r="D399" s="183" t="s">
        <v>184</v>
      </c>
      <c r="E399" s="184" t="s">
        <v>300</v>
      </c>
      <c r="F399" s="183" t="s">
        <v>301</v>
      </c>
      <c r="G399" s="186" t="s">
        <v>1867</v>
      </c>
      <c r="H399" s="184"/>
      <c r="I399" s="186" t="s">
        <v>1618</v>
      </c>
      <c r="J399" s="187" t="s">
        <v>6</v>
      </c>
      <c r="K399" s="187" t="s">
        <v>1868</v>
      </c>
      <c r="L399" s="186" t="str">
        <f aca="false">VLOOKUP(K399,CódigosRetorno!$A$2:$B$1795,2,FALSE())</f>
        <v>El dato ingresado en el campo Total Descuentos no cumple con el formato establecido</v>
      </c>
      <c r="M399" s="184" t="s">
        <v>8</v>
      </c>
      <c r="N399" s="188"/>
      <c r="O399" s="189"/>
      <c r="P399" s="189"/>
      <c r="Q399" s="189"/>
      <c r="R399" s="189"/>
      <c r="S399" s="189"/>
      <c r="T399" s="189"/>
      <c r="U399" s="189"/>
      <c r="V399" s="189"/>
      <c r="W399" s="189"/>
      <c r="X399" s="189"/>
      <c r="Y399" s="189"/>
      <c r="Z399" s="189"/>
      <c r="AA399" s="189"/>
      <c r="AB399" s="189"/>
      <c r="AC399" s="189"/>
      <c r="AD399" s="189"/>
      <c r="AE399" s="189"/>
      <c r="AF399" s="189"/>
      <c r="AG399" s="189"/>
      <c r="AH399" s="189"/>
      <c r="AI399" s="189"/>
      <c r="AJ399" s="189"/>
      <c r="AK399" s="189"/>
      <c r="AL399" s="189"/>
      <c r="AM399" s="189"/>
      <c r="AN399" s="189"/>
      <c r="AO399" s="189"/>
      <c r="AP399" s="189"/>
      <c r="AQ399" s="189"/>
      <c r="AR399" s="189"/>
      <c r="AS399" s="189"/>
      <c r="AT399" s="189"/>
      <c r="AU399" s="189"/>
      <c r="AV399" s="189"/>
      <c r="AW399" s="189"/>
      <c r="AX399" s="189"/>
      <c r="AY399" s="189"/>
      <c r="AZ399" s="189"/>
      <c r="BA399" s="189"/>
      <c r="BB399" s="189"/>
      <c r="BC399" s="189"/>
      <c r="BD399" s="189"/>
      <c r="BE399" s="189"/>
      <c r="BF399" s="189"/>
      <c r="BG399" s="189"/>
      <c r="BH399" s="189"/>
      <c r="BI399" s="189"/>
      <c r="BJ399" s="189"/>
      <c r="BK399" s="189"/>
      <c r="BL399" s="189"/>
      <c r="BM399" s="189"/>
      <c r="BN399" s="189"/>
      <c r="BO399" s="189"/>
      <c r="BP399" s="189"/>
      <c r="BQ399" s="189"/>
      <c r="BR399" s="189"/>
      <c r="BS399" s="189"/>
      <c r="BT399" s="189"/>
      <c r="BU399" s="189"/>
      <c r="BV399" s="189"/>
      <c r="BW399" s="189"/>
      <c r="BX399" s="189"/>
      <c r="BY399" s="189"/>
      <c r="BZ399" s="189"/>
      <c r="CA399" s="189"/>
      <c r="CB399" s="189"/>
      <c r="CC399" s="189"/>
      <c r="CD399" s="189"/>
      <c r="CE399" s="189"/>
      <c r="CF399" s="189"/>
      <c r="CG399" s="189"/>
      <c r="CH399" s="189"/>
      <c r="CI399" s="189"/>
      <c r="CJ399" s="189"/>
      <c r="CK399" s="189"/>
      <c r="CL399" s="189"/>
      <c r="CM399" s="189"/>
      <c r="CN399" s="189"/>
      <c r="CO399" s="189"/>
      <c r="CP399" s="189"/>
      <c r="CQ399" s="189"/>
      <c r="CR399" s="189"/>
      <c r="CS399" s="189"/>
      <c r="CT399" s="189"/>
      <c r="CU399" s="189"/>
      <c r="CV399" s="189"/>
      <c r="CW399" s="189"/>
      <c r="CX399" s="189"/>
      <c r="CY399" s="189"/>
      <c r="CZ399" s="189"/>
      <c r="DA399" s="189"/>
      <c r="DB399" s="189"/>
      <c r="DC399" s="189"/>
      <c r="DD399" s="189"/>
      <c r="DE399" s="189"/>
      <c r="DF399" s="189"/>
      <c r="DG399" s="189"/>
      <c r="DH399" s="189"/>
      <c r="DI399" s="189"/>
      <c r="DJ399" s="189"/>
      <c r="DK399" s="189"/>
      <c r="DL399" s="189"/>
      <c r="DM399" s="189"/>
      <c r="DN399" s="189"/>
      <c r="DO399" s="189"/>
      <c r="DP399" s="189"/>
      <c r="DQ399" s="189"/>
      <c r="DR399" s="189"/>
      <c r="DS399" s="189"/>
      <c r="DT399" s="189"/>
      <c r="DU399" s="189"/>
      <c r="DV399" s="189"/>
      <c r="DW399" s="189"/>
      <c r="DX399" s="189"/>
      <c r="DY399" s="189"/>
      <c r="DZ399" s="189"/>
      <c r="EA399" s="189"/>
      <c r="EB399" s="189"/>
      <c r="EC399" s="189"/>
      <c r="ED399" s="189"/>
      <c r="EE399" s="189"/>
      <c r="EF399" s="189"/>
      <c r="EG399" s="189"/>
      <c r="EH399" s="189"/>
      <c r="EI399" s="189"/>
      <c r="EJ399" s="189"/>
      <c r="EK399" s="189"/>
      <c r="EL399" s="189"/>
      <c r="EM399" s="189"/>
      <c r="EN399" s="189"/>
      <c r="EO399" s="189"/>
      <c r="EP399" s="189"/>
      <c r="EQ399" s="189"/>
      <c r="ER399" s="189"/>
      <c r="ES399" s="189"/>
      <c r="ET399" s="189"/>
      <c r="EU399" s="189"/>
      <c r="EV399" s="189"/>
      <c r="EW399" s="189"/>
      <c r="EX399" s="189"/>
      <c r="EY399" s="189"/>
      <c r="EZ399" s="189"/>
      <c r="FA399" s="189"/>
      <c r="FB399" s="189"/>
      <c r="FC399" s="189"/>
      <c r="FD399" s="189"/>
      <c r="FE399" s="189"/>
      <c r="FF399" s="189"/>
      <c r="FG399" s="189"/>
      <c r="FH399" s="189"/>
      <c r="FI399" s="189"/>
      <c r="FJ399" s="189"/>
      <c r="FK399" s="189"/>
      <c r="FL399" s="189"/>
      <c r="FM399" s="189"/>
      <c r="FN399" s="189"/>
      <c r="FO399" s="189"/>
      <c r="FP399" s="189"/>
      <c r="FQ399" s="189"/>
      <c r="FR399" s="189"/>
      <c r="FS399" s="189"/>
      <c r="FT399" s="189"/>
      <c r="FU399" s="189"/>
      <c r="FV399" s="189"/>
      <c r="FW399" s="189"/>
      <c r="FX399" s="189"/>
      <c r="FY399" s="189"/>
      <c r="FZ399" s="189"/>
      <c r="GA399" s="189"/>
      <c r="GB399" s="189"/>
      <c r="GC399" s="189"/>
      <c r="GD399" s="189"/>
      <c r="GE399" s="189"/>
      <c r="GF399" s="189"/>
      <c r="GG399" s="189"/>
      <c r="GH399" s="189"/>
      <c r="GI399" s="189"/>
      <c r="GJ399" s="189"/>
      <c r="GK399" s="189"/>
      <c r="GL399" s="189"/>
      <c r="GM399" s="189"/>
      <c r="GN399" s="189"/>
      <c r="GO399" s="189"/>
      <c r="GP399" s="189"/>
      <c r="GQ399" s="189"/>
      <c r="GR399" s="189"/>
      <c r="GS399" s="189"/>
      <c r="GT399" s="189"/>
      <c r="GU399" s="189"/>
      <c r="GV399" s="189"/>
      <c r="GW399" s="189"/>
      <c r="GX399" s="189"/>
      <c r="GY399" s="189"/>
      <c r="GZ399" s="189"/>
      <c r="HA399" s="189"/>
      <c r="HB399" s="189"/>
      <c r="HC399" s="189"/>
      <c r="HD399" s="189"/>
      <c r="HE399" s="189"/>
      <c r="HF399" s="189"/>
      <c r="HG399" s="189"/>
      <c r="HH399" s="189"/>
      <c r="HI399" s="189"/>
      <c r="HJ399" s="189"/>
      <c r="HK399" s="189"/>
      <c r="HL399" s="189"/>
      <c r="HM399" s="189"/>
      <c r="HN399" s="189"/>
      <c r="HO399" s="189"/>
      <c r="HP399" s="189"/>
      <c r="HQ399" s="189"/>
      <c r="HR399" s="189"/>
      <c r="HS399" s="189"/>
      <c r="HT399" s="189"/>
      <c r="HU399" s="189"/>
      <c r="HV399" s="189"/>
      <c r="HW399" s="189"/>
      <c r="HX399" s="189"/>
      <c r="HY399" s="189"/>
      <c r="HZ399" s="189"/>
      <c r="IA399" s="189"/>
      <c r="IB399" s="189"/>
      <c r="IC399" s="189"/>
      <c r="ID399" s="189"/>
      <c r="IE399" s="189"/>
      <c r="IF399" s="189"/>
      <c r="IG399" s="189"/>
      <c r="IH399" s="189"/>
      <c r="II399" s="189"/>
      <c r="IJ399" s="189"/>
      <c r="IK399" s="189"/>
      <c r="IL399" s="189"/>
      <c r="IM399" s="189"/>
      <c r="IN399" s="189"/>
      <c r="IO399" s="189"/>
      <c r="IP399" s="189"/>
      <c r="IQ399" s="189"/>
      <c r="IR399" s="189"/>
      <c r="IS399" s="189"/>
      <c r="IT399" s="189"/>
      <c r="IU399" s="189"/>
      <c r="IV399" s="189"/>
      <c r="IW399" s="189"/>
      <c r="IX399" s="189"/>
      <c r="IY399" s="189"/>
      <c r="IZ399" s="189"/>
      <c r="JA399" s="189"/>
      <c r="JB399" s="189"/>
      <c r="JC399" s="189"/>
      <c r="JD399" s="189"/>
      <c r="JE399" s="189"/>
      <c r="JF399" s="189"/>
      <c r="JG399" s="189"/>
      <c r="JH399" s="189"/>
      <c r="JI399" s="189"/>
      <c r="JJ399" s="189"/>
      <c r="JK399" s="189"/>
      <c r="JL399" s="189"/>
      <c r="JM399" s="189"/>
      <c r="JN399" s="189"/>
      <c r="JO399" s="189"/>
      <c r="JP399" s="189"/>
      <c r="JQ399" s="189"/>
      <c r="JR399" s="189"/>
      <c r="JS399" s="189"/>
      <c r="JT399" s="189"/>
      <c r="JU399" s="189"/>
      <c r="JV399" s="189"/>
      <c r="JW399" s="189"/>
      <c r="JX399" s="189"/>
      <c r="JY399" s="189"/>
      <c r="JZ399" s="189"/>
      <c r="KA399" s="189"/>
      <c r="KB399" s="189"/>
      <c r="KC399" s="189"/>
      <c r="KD399" s="189"/>
      <c r="KE399" s="189"/>
      <c r="KF399" s="189"/>
      <c r="KG399" s="189"/>
      <c r="KH399" s="189"/>
      <c r="KI399" s="189"/>
      <c r="KJ399" s="189"/>
      <c r="KK399" s="189"/>
      <c r="KL399" s="189"/>
      <c r="KM399" s="189"/>
      <c r="KN399" s="189"/>
      <c r="KO399" s="189"/>
      <c r="KP399" s="189"/>
      <c r="KQ399" s="189"/>
      <c r="KR399" s="189"/>
      <c r="KS399" s="189"/>
      <c r="KT399" s="189"/>
      <c r="KU399" s="189"/>
      <c r="KV399" s="189"/>
      <c r="KW399" s="189"/>
      <c r="KX399" s="189"/>
      <c r="KY399" s="189"/>
      <c r="KZ399" s="189"/>
      <c r="LA399" s="189"/>
      <c r="LB399" s="189"/>
      <c r="LC399" s="189"/>
      <c r="LD399" s="189"/>
      <c r="LE399" s="189"/>
      <c r="LF399" s="189"/>
      <c r="LG399" s="189"/>
      <c r="LH399" s="189"/>
      <c r="LI399" s="189"/>
      <c r="LJ399" s="189"/>
      <c r="LK399" s="189"/>
      <c r="LL399" s="189"/>
      <c r="LM399" s="189"/>
      <c r="LN399" s="189"/>
      <c r="LO399" s="189"/>
      <c r="LP399" s="189"/>
      <c r="LQ399" s="189"/>
      <c r="LR399" s="189"/>
      <c r="LS399" s="189"/>
      <c r="LT399" s="189"/>
      <c r="LU399" s="189"/>
      <c r="LV399" s="189"/>
      <c r="LW399" s="189"/>
      <c r="LX399" s="189"/>
      <c r="LY399" s="189"/>
      <c r="LZ399" s="189"/>
      <c r="MA399" s="189"/>
      <c r="MB399" s="189"/>
      <c r="MC399" s="189"/>
      <c r="MD399" s="189"/>
      <c r="ME399" s="189"/>
      <c r="MF399" s="189"/>
      <c r="MG399" s="189"/>
      <c r="MH399" s="189"/>
      <c r="MI399" s="189"/>
      <c r="MJ399" s="189"/>
      <c r="MK399" s="189"/>
      <c r="ML399" s="189"/>
      <c r="MM399" s="189"/>
      <c r="MN399" s="189"/>
      <c r="MO399" s="189"/>
      <c r="MP399" s="189"/>
      <c r="MQ399" s="189"/>
      <c r="MR399" s="189"/>
      <c r="MS399" s="189"/>
      <c r="MT399" s="189"/>
      <c r="MU399" s="189"/>
      <c r="MV399" s="189"/>
      <c r="MW399" s="189"/>
      <c r="MX399" s="189"/>
      <c r="MY399" s="189"/>
      <c r="MZ399" s="189"/>
      <c r="NA399" s="189"/>
      <c r="NB399" s="189"/>
      <c r="NC399" s="189"/>
      <c r="ND399" s="189"/>
      <c r="NE399" s="189"/>
      <c r="NF399" s="189"/>
      <c r="NG399" s="189"/>
      <c r="NH399" s="189"/>
      <c r="NI399" s="189"/>
      <c r="NJ399" s="189"/>
      <c r="NK399" s="189"/>
      <c r="NL399" s="189"/>
      <c r="NM399" s="189"/>
      <c r="NN399" s="189"/>
      <c r="NO399" s="189"/>
      <c r="NP399" s="189"/>
      <c r="NQ399" s="189"/>
      <c r="NR399" s="189"/>
      <c r="NS399" s="189"/>
      <c r="NT399" s="189"/>
      <c r="NU399" s="189"/>
      <c r="NV399" s="189"/>
      <c r="NW399" s="189"/>
      <c r="NX399" s="189"/>
      <c r="NY399" s="189"/>
      <c r="NZ399" s="189"/>
      <c r="OA399" s="189"/>
      <c r="OB399" s="189"/>
      <c r="OC399" s="189"/>
      <c r="OD399" s="189"/>
      <c r="OE399" s="189"/>
      <c r="OF399" s="189"/>
      <c r="OG399" s="189"/>
      <c r="OH399" s="189"/>
      <c r="OI399" s="189"/>
      <c r="OJ399" s="189"/>
      <c r="OK399" s="189"/>
      <c r="OL399" s="189"/>
      <c r="OM399" s="189"/>
      <c r="ON399" s="189"/>
      <c r="OO399" s="189"/>
      <c r="OP399" s="189"/>
      <c r="OQ399" s="189"/>
      <c r="OR399" s="189"/>
      <c r="OS399" s="189"/>
      <c r="OT399" s="189"/>
      <c r="OU399" s="189"/>
      <c r="OV399" s="189"/>
      <c r="OW399" s="189"/>
      <c r="OX399" s="189"/>
      <c r="OY399" s="189"/>
      <c r="OZ399" s="189"/>
      <c r="PA399" s="189"/>
      <c r="PB399" s="189"/>
      <c r="PC399" s="189"/>
      <c r="PD399" s="189"/>
      <c r="PE399" s="189"/>
      <c r="PF399" s="189"/>
      <c r="PG399" s="189"/>
      <c r="PH399" s="189"/>
      <c r="PI399" s="189"/>
      <c r="PJ399" s="189"/>
      <c r="PK399" s="189"/>
      <c r="PL399" s="189"/>
      <c r="PM399" s="189"/>
      <c r="PN399" s="189"/>
      <c r="PO399" s="189"/>
      <c r="PP399" s="189"/>
      <c r="PQ399" s="189"/>
      <c r="PR399" s="189"/>
      <c r="PS399" s="189"/>
      <c r="PT399" s="189"/>
      <c r="PU399" s="189"/>
      <c r="PV399" s="189"/>
      <c r="PW399" s="189"/>
      <c r="PX399" s="189"/>
      <c r="PY399" s="189"/>
      <c r="PZ399" s="189"/>
      <c r="QA399" s="189"/>
      <c r="QB399" s="189"/>
      <c r="QC399" s="189"/>
      <c r="QD399" s="189"/>
      <c r="QE399" s="189"/>
      <c r="QF399" s="189"/>
      <c r="QG399" s="189"/>
      <c r="QH399" s="189"/>
      <c r="QI399" s="189"/>
      <c r="QJ399" s="189"/>
      <c r="QK399" s="189"/>
      <c r="QL399" s="189"/>
      <c r="QM399" s="189"/>
      <c r="QN399" s="189"/>
      <c r="QO399" s="189"/>
      <c r="QP399" s="189"/>
      <c r="QQ399" s="189"/>
      <c r="QR399" s="189"/>
      <c r="QS399" s="189"/>
      <c r="QT399" s="189"/>
      <c r="QU399" s="189"/>
      <c r="QV399" s="189"/>
      <c r="QW399" s="189"/>
      <c r="QX399" s="189"/>
      <c r="QY399" s="189"/>
      <c r="QZ399" s="189"/>
      <c r="RA399" s="189"/>
      <c r="RB399" s="189"/>
      <c r="RC399" s="189"/>
      <c r="RD399" s="189"/>
      <c r="RE399" s="189"/>
      <c r="RF399" s="189"/>
      <c r="RG399" s="189"/>
      <c r="RH399" s="189"/>
      <c r="RI399" s="189"/>
      <c r="RJ399" s="189"/>
      <c r="RK399" s="189"/>
      <c r="RL399" s="189"/>
      <c r="RM399" s="189"/>
      <c r="RN399" s="189"/>
      <c r="RO399" s="189"/>
      <c r="RP399" s="189"/>
      <c r="RQ399" s="189"/>
      <c r="RR399" s="189"/>
      <c r="RS399" s="189"/>
      <c r="RT399" s="189"/>
      <c r="RU399" s="189"/>
      <c r="RV399" s="189"/>
      <c r="RW399" s="189"/>
      <c r="RX399" s="189"/>
      <c r="RY399" s="189"/>
      <c r="RZ399" s="189"/>
      <c r="SA399" s="189"/>
      <c r="SB399" s="189"/>
      <c r="SC399" s="189"/>
      <c r="SD399" s="189"/>
      <c r="SE399" s="189"/>
      <c r="SF399" s="189"/>
      <c r="SG399" s="189"/>
      <c r="SH399" s="189"/>
      <c r="SI399" s="189"/>
      <c r="SJ399" s="189"/>
      <c r="SK399" s="189"/>
      <c r="SL399" s="189"/>
      <c r="SM399" s="189"/>
      <c r="SN399" s="189"/>
      <c r="SO399" s="189"/>
      <c r="SP399" s="189"/>
      <c r="SQ399" s="189"/>
      <c r="SR399" s="189"/>
      <c r="SS399" s="189"/>
      <c r="ST399" s="189"/>
      <c r="SU399" s="189"/>
      <c r="SV399" s="189"/>
      <c r="SW399" s="189"/>
      <c r="SX399" s="189"/>
      <c r="SY399" s="189"/>
      <c r="SZ399" s="189"/>
      <c r="TA399" s="189"/>
      <c r="TB399" s="189"/>
      <c r="TC399" s="189"/>
      <c r="TD399" s="189"/>
      <c r="TE399" s="189"/>
      <c r="TF399" s="189"/>
      <c r="TG399" s="189"/>
      <c r="TH399" s="189"/>
      <c r="TI399" s="189"/>
      <c r="TJ399" s="189"/>
      <c r="TK399" s="189"/>
      <c r="TL399" s="189"/>
      <c r="TM399" s="189"/>
      <c r="TN399" s="189"/>
      <c r="TO399" s="189"/>
      <c r="TP399" s="189"/>
      <c r="TQ399" s="189"/>
      <c r="TR399" s="189"/>
      <c r="TS399" s="189"/>
      <c r="TT399" s="189"/>
      <c r="TU399" s="189"/>
      <c r="TV399" s="189"/>
      <c r="TW399" s="189"/>
      <c r="TX399" s="189"/>
      <c r="TY399" s="189"/>
      <c r="TZ399" s="189"/>
      <c r="UA399" s="189"/>
      <c r="UB399" s="189"/>
      <c r="UC399" s="189"/>
      <c r="UD399" s="189"/>
      <c r="UE399" s="189"/>
      <c r="UF399" s="189"/>
      <c r="UG399" s="189"/>
      <c r="UH399" s="189"/>
      <c r="UI399" s="189"/>
      <c r="UJ399" s="189"/>
      <c r="UK399" s="189"/>
      <c r="UL399" s="189"/>
      <c r="UM399" s="189"/>
      <c r="UN399" s="189"/>
      <c r="UO399" s="189"/>
      <c r="UP399" s="189"/>
      <c r="UQ399" s="189"/>
      <c r="UR399" s="189"/>
      <c r="US399" s="189"/>
      <c r="UT399" s="189"/>
      <c r="UU399" s="189"/>
      <c r="UV399" s="189"/>
      <c r="UW399" s="189"/>
      <c r="UX399" s="189"/>
      <c r="UY399" s="189"/>
      <c r="UZ399" s="189"/>
      <c r="VA399" s="189"/>
      <c r="VB399" s="189"/>
      <c r="VC399" s="189"/>
      <c r="VD399" s="189"/>
      <c r="VE399" s="189"/>
      <c r="VF399" s="189"/>
      <c r="VG399" s="189"/>
      <c r="VH399" s="189"/>
      <c r="VI399" s="189"/>
      <c r="VJ399" s="189"/>
      <c r="VK399" s="189"/>
      <c r="VL399" s="189"/>
      <c r="VM399" s="189"/>
      <c r="VN399" s="189"/>
      <c r="VO399" s="189"/>
      <c r="VP399" s="189"/>
      <c r="VQ399" s="189"/>
      <c r="VR399" s="189"/>
      <c r="VS399" s="189"/>
      <c r="VT399" s="189"/>
      <c r="VU399" s="189"/>
      <c r="VV399" s="189"/>
      <c r="VW399" s="189"/>
      <c r="VX399" s="189"/>
      <c r="VY399" s="189"/>
      <c r="VZ399" s="189"/>
      <c r="WA399" s="189"/>
      <c r="WB399" s="189"/>
      <c r="WC399" s="189"/>
      <c r="WD399" s="189"/>
      <c r="WE399" s="189"/>
      <c r="WF399" s="189"/>
      <c r="WG399" s="189"/>
      <c r="WH399" s="189"/>
      <c r="WI399" s="189"/>
      <c r="WJ399" s="189"/>
      <c r="WK399" s="189"/>
      <c r="WL399" s="189"/>
      <c r="WM399" s="189"/>
      <c r="WN399" s="189"/>
      <c r="WO399" s="189"/>
      <c r="WP399" s="189"/>
      <c r="WQ399" s="189"/>
      <c r="WR399" s="189"/>
      <c r="WS399" s="189"/>
      <c r="WT399" s="189"/>
      <c r="WU399" s="189"/>
      <c r="WV399" s="189"/>
      <c r="WW399" s="189"/>
      <c r="WX399" s="189"/>
      <c r="WY399" s="189"/>
      <c r="WZ399" s="189"/>
      <c r="XA399" s="189"/>
      <c r="XB399" s="189"/>
      <c r="XC399" s="189"/>
      <c r="XD399" s="189"/>
      <c r="XE399" s="189"/>
      <c r="XF399" s="189"/>
      <c r="XG399" s="189"/>
      <c r="XH399" s="189"/>
      <c r="XI399" s="189"/>
      <c r="XJ399" s="189"/>
      <c r="XK399" s="189"/>
      <c r="XL399" s="189"/>
      <c r="XM399" s="189"/>
      <c r="XN399" s="189"/>
      <c r="XO399" s="189"/>
      <c r="XP399" s="189"/>
      <c r="XQ399" s="189"/>
      <c r="XR399" s="189"/>
      <c r="XS399" s="189"/>
      <c r="XT399" s="189"/>
      <c r="XU399" s="189"/>
      <c r="XV399" s="189"/>
      <c r="XW399" s="189"/>
      <c r="XX399" s="189"/>
      <c r="XY399" s="189"/>
      <c r="XZ399" s="189"/>
      <c r="YA399" s="189"/>
      <c r="YB399" s="189"/>
      <c r="YC399" s="189"/>
      <c r="YD399" s="189"/>
      <c r="YE399" s="189"/>
      <c r="YF399" s="189"/>
      <c r="YG399" s="189"/>
      <c r="YH399" s="189"/>
      <c r="YI399" s="189"/>
      <c r="YJ399" s="189"/>
      <c r="YK399" s="189"/>
      <c r="YL399" s="189"/>
      <c r="YM399" s="189"/>
      <c r="YN399" s="189"/>
      <c r="YO399" s="189"/>
      <c r="YP399" s="189"/>
      <c r="YQ399" s="189"/>
      <c r="YR399" s="189"/>
      <c r="YS399" s="189"/>
      <c r="YT399" s="189"/>
      <c r="YU399" s="189"/>
      <c r="YV399" s="189"/>
      <c r="YW399" s="189"/>
      <c r="YX399" s="189"/>
      <c r="YY399" s="189"/>
      <c r="YZ399" s="189"/>
      <c r="ZA399" s="189"/>
      <c r="ZB399" s="189"/>
      <c r="ZC399" s="189"/>
      <c r="ZD399" s="189"/>
      <c r="ZE399" s="189"/>
      <c r="ZF399" s="189"/>
      <c r="ZG399" s="189"/>
      <c r="ZH399" s="189"/>
      <c r="ZI399" s="189"/>
      <c r="ZJ399" s="189"/>
      <c r="ZK399" s="189"/>
      <c r="ZL399" s="189"/>
      <c r="ZM399" s="189"/>
      <c r="ZN399" s="189"/>
      <c r="ZO399" s="189"/>
      <c r="ZP399" s="189"/>
      <c r="ZQ399" s="189"/>
      <c r="ZR399" s="189"/>
      <c r="ZS399" s="189"/>
      <c r="ZT399" s="189"/>
      <c r="ZU399" s="189"/>
      <c r="ZV399" s="189"/>
      <c r="ZW399" s="189"/>
      <c r="ZX399" s="189"/>
      <c r="ZY399" s="189"/>
      <c r="ZZ399" s="189"/>
      <c r="AAA399" s="189"/>
      <c r="AAB399" s="189"/>
      <c r="AAC399" s="189"/>
      <c r="AAD399" s="189"/>
      <c r="AAE399" s="189"/>
      <c r="AAF399" s="189"/>
      <c r="AAG399" s="189"/>
      <c r="AAH399" s="189"/>
      <c r="AAI399" s="189"/>
      <c r="AAJ399" s="189"/>
      <c r="AAK399" s="189"/>
      <c r="AAL399" s="189"/>
      <c r="AAM399" s="189"/>
      <c r="AAN399" s="189"/>
      <c r="AAO399" s="189"/>
      <c r="AAP399" s="189"/>
      <c r="AAQ399" s="189"/>
      <c r="AAR399" s="189"/>
      <c r="AAS399" s="189"/>
      <c r="AAT399" s="189"/>
      <c r="AAU399" s="189"/>
      <c r="AAV399" s="189"/>
      <c r="AAW399" s="189"/>
      <c r="AAX399" s="189"/>
      <c r="AAY399" s="189"/>
      <c r="AAZ399" s="189"/>
      <c r="ABA399" s="189"/>
      <c r="ABB399" s="189"/>
      <c r="ABC399" s="189"/>
      <c r="ABD399" s="189"/>
      <c r="ABE399" s="189"/>
      <c r="ABF399" s="189"/>
      <c r="ABG399" s="189"/>
      <c r="ABH399" s="189"/>
      <c r="ABI399" s="189"/>
      <c r="ABJ399" s="189"/>
      <c r="ABK399" s="189"/>
      <c r="ABL399" s="189"/>
      <c r="ABM399" s="189"/>
      <c r="ABN399" s="189"/>
      <c r="ABO399" s="189"/>
      <c r="ABP399" s="189"/>
      <c r="ABQ399" s="189"/>
      <c r="ABR399" s="189"/>
      <c r="ABS399" s="189"/>
      <c r="ABT399" s="189"/>
      <c r="ABU399" s="189"/>
      <c r="ABV399" s="189"/>
      <c r="ABW399" s="189"/>
      <c r="ABX399" s="189"/>
      <c r="ABY399" s="189"/>
      <c r="ABZ399" s="189"/>
      <c r="ACA399" s="189"/>
      <c r="ACB399" s="189"/>
      <c r="ACC399" s="189"/>
      <c r="ACD399" s="189"/>
      <c r="ACE399" s="189"/>
      <c r="ACF399" s="189"/>
      <c r="ACG399" s="189"/>
      <c r="ACH399" s="189"/>
      <c r="ACI399" s="189"/>
      <c r="ACJ399" s="189"/>
      <c r="ACK399" s="189"/>
      <c r="ACL399" s="189"/>
      <c r="ACM399" s="189"/>
      <c r="ACN399" s="189"/>
      <c r="ACO399" s="189"/>
      <c r="ACP399" s="189"/>
      <c r="ACQ399" s="189"/>
      <c r="ACR399" s="189"/>
      <c r="ACS399" s="189"/>
      <c r="ACT399" s="189"/>
      <c r="ACU399" s="189"/>
      <c r="ACV399" s="189"/>
      <c r="ACW399" s="189"/>
      <c r="ACX399" s="189"/>
      <c r="ACY399" s="189"/>
      <c r="ACZ399" s="189"/>
      <c r="ADA399" s="189"/>
      <c r="ADB399" s="189"/>
      <c r="ADC399" s="189"/>
      <c r="ADD399" s="189"/>
      <c r="ADE399" s="189"/>
      <c r="ADF399" s="189"/>
      <c r="ADG399" s="189"/>
      <c r="ADH399" s="189"/>
      <c r="ADI399" s="189"/>
      <c r="ADJ399" s="189"/>
      <c r="ADK399" s="189"/>
      <c r="ADL399" s="189"/>
      <c r="ADM399" s="189"/>
      <c r="ADN399" s="189"/>
      <c r="ADO399" s="189"/>
      <c r="ADP399" s="189"/>
      <c r="ADQ399" s="189"/>
      <c r="ADR399" s="189"/>
      <c r="ADS399" s="189"/>
      <c r="ADT399" s="189"/>
      <c r="ADU399" s="189"/>
      <c r="ADV399" s="189"/>
      <c r="ADW399" s="189"/>
      <c r="ADX399" s="189"/>
      <c r="ADY399" s="189"/>
      <c r="ADZ399" s="189"/>
      <c r="AEA399" s="189"/>
      <c r="AEB399" s="189"/>
      <c r="AEC399" s="189"/>
      <c r="AED399" s="189"/>
      <c r="AEE399" s="189"/>
      <c r="AEF399" s="189"/>
      <c r="AEG399" s="189"/>
      <c r="AEH399" s="189"/>
      <c r="AEI399" s="189"/>
      <c r="AEJ399" s="189"/>
      <c r="AEK399" s="189"/>
      <c r="AEL399" s="189"/>
      <c r="AEM399" s="189"/>
      <c r="AEN399" s="189"/>
      <c r="AEO399" s="189"/>
      <c r="AEP399" s="189"/>
      <c r="AEQ399" s="189"/>
      <c r="AER399" s="189"/>
      <c r="AES399" s="189"/>
      <c r="AET399" s="189"/>
      <c r="AEU399" s="189"/>
      <c r="AEV399" s="189"/>
      <c r="AEW399" s="189"/>
      <c r="AEX399" s="189"/>
      <c r="AEY399" s="189"/>
      <c r="AEZ399" s="189"/>
      <c r="AFA399" s="189"/>
      <c r="AFB399" s="189"/>
      <c r="AFC399" s="189"/>
      <c r="AFD399" s="189"/>
      <c r="AFE399" s="189"/>
      <c r="AFF399" s="189"/>
      <c r="AFG399" s="189"/>
      <c r="AFH399" s="189"/>
      <c r="AFI399" s="189"/>
      <c r="AFJ399" s="189"/>
      <c r="AFK399" s="189"/>
      <c r="AFL399" s="189"/>
      <c r="AFM399" s="189"/>
      <c r="AFN399" s="189"/>
      <c r="AFO399" s="189"/>
      <c r="AFP399" s="189"/>
      <c r="AFQ399" s="189"/>
      <c r="AFR399" s="189"/>
      <c r="AFS399" s="189"/>
      <c r="AFT399" s="189"/>
      <c r="AFU399" s="189"/>
      <c r="AFV399" s="189"/>
      <c r="AFW399" s="189"/>
      <c r="AFX399" s="189"/>
      <c r="AFY399" s="189"/>
      <c r="AFZ399" s="189"/>
      <c r="AGA399" s="189"/>
      <c r="AGB399" s="189"/>
      <c r="AGC399" s="189"/>
      <c r="AGD399" s="189"/>
      <c r="AGE399" s="189"/>
      <c r="AGF399" s="189"/>
      <c r="AGG399" s="189"/>
      <c r="AGH399" s="189"/>
      <c r="AGI399" s="189"/>
      <c r="AGJ399" s="189"/>
      <c r="AGK399" s="189"/>
      <c r="AGL399" s="189"/>
      <c r="AGM399" s="189"/>
      <c r="AGN399" s="189"/>
      <c r="AGO399" s="189"/>
      <c r="AGP399" s="189"/>
      <c r="AGQ399" s="189"/>
      <c r="AGR399" s="189"/>
      <c r="AGS399" s="189"/>
      <c r="AGT399" s="189"/>
      <c r="AGU399" s="189"/>
      <c r="AGV399" s="189"/>
      <c r="AGW399" s="189"/>
      <c r="AGX399" s="189"/>
      <c r="AGY399" s="189"/>
      <c r="AGZ399" s="189"/>
      <c r="AHA399" s="189"/>
      <c r="AHB399" s="189"/>
      <c r="AHC399" s="189"/>
      <c r="AHD399" s="189"/>
      <c r="AHE399" s="189"/>
      <c r="AHF399" s="189"/>
      <c r="AHG399" s="189"/>
      <c r="AHH399" s="189"/>
      <c r="AHI399" s="189"/>
      <c r="AHJ399" s="189"/>
      <c r="AHK399" s="189"/>
      <c r="AHL399" s="189"/>
      <c r="AHM399" s="189"/>
      <c r="AHN399" s="189"/>
      <c r="AHO399" s="189"/>
      <c r="AHP399" s="189"/>
      <c r="AHQ399" s="189"/>
      <c r="AHR399" s="189"/>
      <c r="AHS399" s="189"/>
      <c r="AHT399" s="189"/>
      <c r="AHU399" s="189"/>
      <c r="AHV399" s="189"/>
      <c r="AHW399" s="189"/>
      <c r="AHX399" s="189"/>
      <c r="AHY399" s="189"/>
      <c r="AHZ399" s="189"/>
      <c r="AIA399" s="189"/>
      <c r="AIB399" s="189"/>
      <c r="AIC399" s="189"/>
      <c r="AID399" s="189"/>
      <c r="AIE399" s="189"/>
      <c r="AIF399" s="189"/>
      <c r="AIG399" s="189"/>
      <c r="AIH399" s="189"/>
      <c r="AII399" s="189"/>
      <c r="AIJ399" s="189"/>
      <c r="AIK399" s="189"/>
      <c r="AIL399" s="189"/>
      <c r="AIM399" s="189"/>
      <c r="AIN399" s="189"/>
      <c r="AIO399" s="189"/>
      <c r="AIP399" s="189"/>
      <c r="AIQ399" s="189"/>
      <c r="AIR399" s="189"/>
      <c r="AIS399" s="189"/>
      <c r="AIT399" s="189"/>
      <c r="AIU399" s="189"/>
      <c r="AIV399" s="189"/>
      <c r="AIW399" s="189"/>
      <c r="AIX399" s="189"/>
      <c r="AIY399" s="189"/>
      <c r="AIZ399" s="189"/>
      <c r="AJA399" s="189"/>
      <c r="AJB399" s="189"/>
      <c r="AJC399" s="189"/>
      <c r="AJD399" s="189"/>
      <c r="AJE399" s="189"/>
      <c r="AJF399" s="189"/>
      <c r="AJG399" s="189"/>
      <c r="AJH399" s="189"/>
      <c r="AJI399" s="189"/>
      <c r="AJJ399" s="189"/>
      <c r="AJK399" s="189"/>
      <c r="AJL399" s="189"/>
      <c r="AJM399" s="189"/>
      <c r="AJN399" s="189"/>
      <c r="AJO399" s="189"/>
      <c r="AJP399" s="189"/>
      <c r="AJQ399" s="189"/>
      <c r="AJR399" s="189"/>
      <c r="AJS399" s="189"/>
      <c r="AJT399" s="189"/>
      <c r="AJU399" s="189"/>
      <c r="AJV399" s="189"/>
      <c r="AJW399" s="189"/>
      <c r="AJX399" s="189"/>
      <c r="AJY399" s="189"/>
      <c r="AJZ399" s="189"/>
      <c r="AKA399" s="189"/>
      <c r="AKB399" s="189"/>
      <c r="AKC399" s="189"/>
      <c r="AKD399" s="189"/>
      <c r="AKE399" s="189"/>
      <c r="AKF399" s="189"/>
      <c r="AKG399" s="189"/>
      <c r="AKH399" s="189"/>
      <c r="AKI399" s="189"/>
      <c r="AKJ399" s="189"/>
      <c r="AKK399" s="189"/>
      <c r="AKL399" s="189"/>
      <c r="AKM399" s="189"/>
      <c r="AKN399" s="189"/>
      <c r="AKO399" s="189"/>
      <c r="AKP399" s="189"/>
      <c r="AKQ399" s="189"/>
      <c r="AKR399" s="189"/>
      <c r="AKS399" s="189"/>
      <c r="AKT399" s="189"/>
      <c r="AKU399" s="189"/>
      <c r="AKV399" s="189"/>
      <c r="AKW399" s="189"/>
      <c r="AKX399" s="189"/>
      <c r="AKY399" s="189"/>
      <c r="AKZ399" s="189"/>
      <c r="ALA399" s="189"/>
      <c r="ALB399" s="189"/>
      <c r="ALC399" s="189"/>
      <c r="ALD399" s="189"/>
      <c r="ALE399" s="189"/>
      <c r="ALF399" s="189"/>
      <c r="ALG399" s="189"/>
      <c r="ALH399" s="189"/>
      <c r="ALI399" s="189"/>
      <c r="ALJ399" s="189"/>
      <c r="ALK399" s="189"/>
      <c r="ALL399" s="189"/>
      <c r="ALM399" s="189"/>
      <c r="ALN399" s="189"/>
      <c r="ALO399" s="189"/>
      <c r="ALP399" s="189"/>
      <c r="ALQ399" s="189"/>
      <c r="ALR399" s="189"/>
      <c r="ALS399" s="189"/>
      <c r="ALT399" s="189"/>
      <c r="ALU399" s="189"/>
      <c r="ALV399" s="189"/>
      <c r="ALW399" s="189"/>
      <c r="ALX399" s="189"/>
      <c r="ALY399" s="189"/>
      <c r="ALZ399" s="189"/>
      <c r="AMA399" s="189"/>
      <c r="AMB399" s="189"/>
      <c r="AMC399" s="189"/>
      <c r="AMD399" s="189"/>
      <c r="AME399" s="189"/>
      <c r="AMF399" s="189"/>
      <c r="AMG399" s="189"/>
      <c r="AMH399" s="189"/>
      <c r="AMI399" s="189"/>
      <c r="AMJ399" s="189"/>
    </row>
    <row r="400" s="226" customFormat="true" ht="93" hidden="false" customHeight="true" outlineLevel="0" collapsed="false">
      <c r="A400" s="227"/>
      <c r="B400" s="186"/>
      <c r="C400" s="183"/>
      <c r="D400" s="183"/>
      <c r="E400" s="184"/>
      <c r="F400" s="183"/>
      <c r="G400" s="186"/>
      <c r="H400" s="184"/>
      <c r="I400" s="186" t="s">
        <v>1869</v>
      </c>
      <c r="J400" s="187" t="s">
        <v>6</v>
      </c>
      <c r="K400" s="187" t="s">
        <v>1870</v>
      </c>
      <c r="L400" s="186" t="str">
        <f aca="false">VLOOKUP(MID(K400,1,4),CódigosRetorno!$A$2:$B$1795,2,FALSE())</f>
        <v>La sumatoria consignados en descuentos globales no corresponden al total.</v>
      </c>
      <c r="M400" s="184" t="s">
        <v>8</v>
      </c>
      <c r="N400" s="188"/>
      <c r="O400" s="189"/>
      <c r="P400" s="189"/>
      <c r="Q400" s="189"/>
      <c r="R400" s="189"/>
      <c r="S400" s="189"/>
      <c r="T400" s="189"/>
      <c r="U400" s="189"/>
      <c r="V400" s="189"/>
      <c r="W400" s="189"/>
      <c r="X400" s="189"/>
      <c r="Y400" s="189"/>
      <c r="Z400" s="189"/>
      <c r="AA400" s="189"/>
      <c r="AB400" s="189"/>
      <c r="AC400" s="189"/>
      <c r="AD400" s="189"/>
      <c r="AE400" s="189"/>
      <c r="AF400" s="189"/>
      <c r="AG400" s="189"/>
      <c r="AH400" s="189"/>
      <c r="AI400" s="189"/>
      <c r="AJ400" s="189"/>
      <c r="AK400" s="189"/>
      <c r="AL400" s="189"/>
      <c r="AM400" s="189"/>
      <c r="AN400" s="189"/>
      <c r="AO400" s="189"/>
      <c r="AP400" s="189"/>
      <c r="AQ400" s="189"/>
      <c r="AR400" s="189"/>
      <c r="AS400" s="189"/>
      <c r="AT400" s="189"/>
      <c r="AU400" s="189"/>
      <c r="AV400" s="189"/>
      <c r="AW400" s="189"/>
      <c r="AX400" s="189"/>
      <c r="AY400" s="189"/>
      <c r="AZ400" s="189"/>
      <c r="BA400" s="189"/>
      <c r="BB400" s="189"/>
      <c r="BC400" s="189"/>
      <c r="BD400" s="189"/>
      <c r="BE400" s="189"/>
      <c r="BF400" s="189"/>
      <c r="BG400" s="189"/>
      <c r="BH400" s="189"/>
      <c r="BI400" s="189"/>
      <c r="BJ400" s="189"/>
      <c r="BK400" s="189"/>
      <c r="BL400" s="189"/>
      <c r="BM400" s="189"/>
      <c r="BN400" s="189"/>
      <c r="BO400" s="189"/>
      <c r="BP400" s="189"/>
      <c r="BQ400" s="189"/>
      <c r="BR400" s="189"/>
      <c r="BS400" s="189"/>
      <c r="BT400" s="189"/>
      <c r="BU400" s="189"/>
      <c r="BV400" s="189"/>
      <c r="BW400" s="189"/>
      <c r="BX400" s="189"/>
      <c r="BY400" s="189"/>
      <c r="BZ400" s="189"/>
      <c r="CA400" s="189"/>
      <c r="CB400" s="189"/>
      <c r="CC400" s="189"/>
      <c r="CD400" s="189"/>
      <c r="CE400" s="189"/>
      <c r="CF400" s="189"/>
      <c r="CG400" s="189"/>
      <c r="CH400" s="189"/>
      <c r="CI400" s="189"/>
      <c r="CJ400" s="189"/>
      <c r="CK400" s="189"/>
      <c r="CL400" s="189"/>
      <c r="CM400" s="189"/>
      <c r="CN400" s="189"/>
      <c r="CO400" s="189"/>
      <c r="CP400" s="189"/>
      <c r="CQ400" s="189"/>
      <c r="CR400" s="189"/>
      <c r="CS400" s="189"/>
      <c r="CT400" s="189"/>
      <c r="CU400" s="189"/>
      <c r="CV400" s="189"/>
      <c r="CW400" s="189"/>
      <c r="CX400" s="189"/>
      <c r="CY400" s="189"/>
      <c r="CZ400" s="189"/>
      <c r="DA400" s="189"/>
      <c r="DB400" s="189"/>
      <c r="DC400" s="189"/>
      <c r="DD400" s="189"/>
      <c r="DE400" s="189"/>
      <c r="DF400" s="189"/>
      <c r="DG400" s="189"/>
      <c r="DH400" s="189"/>
      <c r="DI400" s="189"/>
      <c r="DJ400" s="189"/>
      <c r="DK400" s="189"/>
      <c r="DL400" s="189"/>
      <c r="DM400" s="189"/>
      <c r="DN400" s="189"/>
      <c r="DO400" s="189"/>
      <c r="DP400" s="189"/>
      <c r="DQ400" s="189"/>
      <c r="DR400" s="189"/>
      <c r="DS400" s="189"/>
      <c r="DT400" s="189"/>
      <c r="DU400" s="189"/>
      <c r="DV400" s="189"/>
      <c r="DW400" s="189"/>
      <c r="DX400" s="189"/>
      <c r="DY400" s="189"/>
      <c r="DZ400" s="189"/>
      <c r="EA400" s="189"/>
      <c r="EB400" s="189"/>
      <c r="EC400" s="189"/>
      <c r="ED400" s="189"/>
      <c r="EE400" s="189"/>
      <c r="EF400" s="189"/>
      <c r="EG400" s="189"/>
      <c r="EH400" s="189"/>
      <c r="EI400" s="189"/>
      <c r="EJ400" s="189"/>
      <c r="EK400" s="189"/>
      <c r="EL400" s="189"/>
      <c r="EM400" s="189"/>
      <c r="EN400" s="189"/>
      <c r="EO400" s="189"/>
      <c r="EP400" s="189"/>
      <c r="EQ400" s="189"/>
      <c r="ER400" s="189"/>
      <c r="ES400" s="189"/>
      <c r="ET400" s="189"/>
      <c r="EU400" s="189"/>
      <c r="EV400" s="189"/>
      <c r="EW400" s="189"/>
      <c r="EX400" s="189"/>
      <c r="EY400" s="189"/>
      <c r="EZ400" s="189"/>
      <c r="FA400" s="189"/>
      <c r="FB400" s="189"/>
      <c r="FC400" s="189"/>
      <c r="FD400" s="189"/>
      <c r="FE400" s="189"/>
      <c r="FF400" s="189"/>
      <c r="FG400" s="189"/>
      <c r="FH400" s="189"/>
      <c r="FI400" s="189"/>
      <c r="FJ400" s="189"/>
      <c r="FK400" s="189"/>
      <c r="FL400" s="189"/>
      <c r="FM400" s="189"/>
      <c r="FN400" s="189"/>
      <c r="FO400" s="189"/>
      <c r="FP400" s="189"/>
      <c r="FQ400" s="189"/>
      <c r="FR400" s="189"/>
      <c r="FS400" s="189"/>
      <c r="FT400" s="189"/>
      <c r="FU400" s="189"/>
      <c r="FV400" s="189"/>
      <c r="FW400" s="189"/>
      <c r="FX400" s="189"/>
      <c r="FY400" s="189"/>
      <c r="FZ400" s="189"/>
      <c r="GA400" s="189"/>
      <c r="GB400" s="189"/>
      <c r="GC400" s="189"/>
      <c r="GD400" s="189"/>
      <c r="GE400" s="189"/>
      <c r="GF400" s="189"/>
      <c r="GG400" s="189"/>
      <c r="GH400" s="189"/>
      <c r="GI400" s="189"/>
      <c r="GJ400" s="189"/>
      <c r="GK400" s="189"/>
      <c r="GL400" s="189"/>
      <c r="GM400" s="189"/>
      <c r="GN400" s="189"/>
      <c r="GO400" s="189"/>
      <c r="GP400" s="189"/>
      <c r="GQ400" s="189"/>
      <c r="GR400" s="189"/>
      <c r="GS400" s="189"/>
      <c r="GT400" s="189"/>
      <c r="GU400" s="189"/>
      <c r="GV400" s="189"/>
      <c r="GW400" s="189"/>
      <c r="GX400" s="189"/>
      <c r="GY400" s="189"/>
      <c r="GZ400" s="189"/>
      <c r="HA400" s="189"/>
      <c r="HB400" s="189"/>
      <c r="HC400" s="189"/>
      <c r="HD400" s="189"/>
      <c r="HE400" s="189"/>
      <c r="HF400" s="189"/>
      <c r="HG400" s="189"/>
      <c r="HH400" s="189"/>
      <c r="HI400" s="189"/>
      <c r="HJ400" s="189"/>
      <c r="HK400" s="189"/>
      <c r="HL400" s="189"/>
      <c r="HM400" s="189"/>
      <c r="HN400" s="189"/>
      <c r="HO400" s="189"/>
      <c r="HP400" s="189"/>
      <c r="HQ400" s="189"/>
      <c r="HR400" s="189"/>
      <c r="HS400" s="189"/>
      <c r="HT400" s="189"/>
      <c r="HU400" s="189"/>
      <c r="HV400" s="189"/>
      <c r="HW400" s="189"/>
      <c r="HX400" s="189"/>
      <c r="HY400" s="189"/>
      <c r="HZ400" s="189"/>
      <c r="IA400" s="189"/>
      <c r="IB400" s="189"/>
      <c r="IC400" s="189"/>
      <c r="ID400" s="189"/>
      <c r="IE400" s="189"/>
      <c r="IF400" s="189"/>
      <c r="IG400" s="189"/>
      <c r="IH400" s="189"/>
      <c r="II400" s="189"/>
      <c r="IJ400" s="189"/>
      <c r="IK400" s="189"/>
      <c r="IL400" s="189"/>
      <c r="IM400" s="189"/>
      <c r="IN400" s="189"/>
      <c r="IO400" s="189"/>
      <c r="IP400" s="189"/>
      <c r="IQ400" s="189"/>
      <c r="IR400" s="189"/>
      <c r="IS400" s="189"/>
      <c r="IT400" s="189"/>
      <c r="IU400" s="189"/>
      <c r="IV400" s="189"/>
      <c r="IW400" s="189"/>
      <c r="IX400" s="189"/>
      <c r="IY400" s="189"/>
      <c r="IZ400" s="189"/>
      <c r="JA400" s="189"/>
      <c r="JB400" s="189"/>
      <c r="JC400" s="189"/>
      <c r="JD400" s="189"/>
      <c r="JE400" s="189"/>
      <c r="JF400" s="189"/>
      <c r="JG400" s="189"/>
      <c r="JH400" s="189"/>
      <c r="JI400" s="189"/>
      <c r="JJ400" s="189"/>
      <c r="JK400" s="189"/>
      <c r="JL400" s="189"/>
      <c r="JM400" s="189"/>
      <c r="JN400" s="189"/>
      <c r="JO400" s="189"/>
      <c r="JP400" s="189"/>
      <c r="JQ400" s="189"/>
      <c r="JR400" s="189"/>
      <c r="JS400" s="189"/>
      <c r="JT400" s="189"/>
      <c r="JU400" s="189"/>
      <c r="JV400" s="189"/>
      <c r="JW400" s="189"/>
      <c r="JX400" s="189"/>
      <c r="JY400" s="189"/>
      <c r="JZ400" s="189"/>
      <c r="KA400" s="189"/>
      <c r="KB400" s="189"/>
      <c r="KC400" s="189"/>
      <c r="KD400" s="189"/>
      <c r="KE400" s="189"/>
      <c r="KF400" s="189"/>
      <c r="KG400" s="189"/>
      <c r="KH400" s="189"/>
      <c r="KI400" s="189"/>
      <c r="KJ400" s="189"/>
      <c r="KK400" s="189"/>
      <c r="KL400" s="189"/>
      <c r="KM400" s="189"/>
      <c r="KN400" s="189"/>
      <c r="KO400" s="189"/>
      <c r="KP400" s="189"/>
      <c r="KQ400" s="189"/>
      <c r="KR400" s="189"/>
      <c r="KS400" s="189"/>
      <c r="KT400" s="189"/>
      <c r="KU400" s="189"/>
      <c r="KV400" s="189"/>
      <c r="KW400" s="189"/>
      <c r="KX400" s="189"/>
      <c r="KY400" s="189"/>
      <c r="KZ400" s="189"/>
      <c r="LA400" s="189"/>
      <c r="LB400" s="189"/>
      <c r="LC400" s="189"/>
      <c r="LD400" s="189"/>
      <c r="LE400" s="189"/>
      <c r="LF400" s="189"/>
      <c r="LG400" s="189"/>
      <c r="LH400" s="189"/>
      <c r="LI400" s="189"/>
      <c r="LJ400" s="189"/>
      <c r="LK400" s="189"/>
      <c r="LL400" s="189"/>
      <c r="LM400" s="189"/>
      <c r="LN400" s="189"/>
      <c r="LO400" s="189"/>
      <c r="LP400" s="189"/>
      <c r="LQ400" s="189"/>
      <c r="LR400" s="189"/>
      <c r="LS400" s="189"/>
      <c r="LT400" s="189"/>
      <c r="LU400" s="189"/>
      <c r="LV400" s="189"/>
      <c r="LW400" s="189"/>
      <c r="LX400" s="189"/>
      <c r="LY400" s="189"/>
      <c r="LZ400" s="189"/>
      <c r="MA400" s="189"/>
      <c r="MB400" s="189"/>
      <c r="MC400" s="189"/>
      <c r="MD400" s="189"/>
      <c r="ME400" s="189"/>
      <c r="MF400" s="189"/>
      <c r="MG400" s="189"/>
      <c r="MH400" s="189"/>
      <c r="MI400" s="189"/>
      <c r="MJ400" s="189"/>
      <c r="MK400" s="189"/>
      <c r="ML400" s="189"/>
      <c r="MM400" s="189"/>
      <c r="MN400" s="189"/>
      <c r="MO400" s="189"/>
      <c r="MP400" s="189"/>
      <c r="MQ400" s="189"/>
      <c r="MR400" s="189"/>
      <c r="MS400" s="189"/>
      <c r="MT400" s="189"/>
      <c r="MU400" s="189"/>
      <c r="MV400" s="189"/>
      <c r="MW400" s="189"/>
      <c r="MX400" s="189"/>
      <c r="MY400" s="189"/>
      <c r="MZ400" s="189"/>
      <c r="NA400" s="189"/>
      <c r="NB400" s="189"/>
      <c r="NC400" s="189"/>
      <c r="ND400" s="189"/>
      <c r="NE400" s="189"/>
      <c r="NF400" s="189"/>
      <c r="NG400" s="189"/>
      <c r="NH400" s="189"/>
      <c r="NI400" s="189"/>
      <c r="NJ400" s="189"/>
      <c r="NK400" s="189"/>
      <c r="NL400" s="189"/>
      <c r="NM400" s="189"/>
      <c r="NN400" s="189"/>
      <c r="NO400" s="189"/>
      <c r="NP400" s="189"/>
      <c r="NQ400" s="189"/>
      <c r="NR400" s="189"/>
      <c r="NS400" s="189"/>
      <c r="NT400" s="189"/>
      <c r="NU400" s="189"/>
      <c r="NV400" s="189"/>
      <c r="NW400" s="189"/>
      <c r="NX400" s="189"/>
      <c r="NY400" s="189"/>
      <c r="NZ400" s="189"/>
      <c r="OA400" s="189"/>
      <c r="OB400" s="189"/>
      <c r="OC400" s="189"/>
      <c r="OD400" s="189"/>
      <c r="OE400" s="189"/>
      <c r="OF400" s="189"/>
      <c r="OG400" s="189"/>
      <c r="OH400" s="189"/>
      <c r="OI400" s="189"/>
      <c r="OJ400" s="189"/>
      <c r="OK400" s="189"/>
      <c r="OL400" s="189"/>
      <c r="OM400" s="189"/>
      <c r="ON400" s="189"/>
      <c r="OO400" s="189"/>
      <c r="OP400" s="189"/>
      <c r="OQ400" s="189"/>
      <c r="OR400" s="189"/>
      <c r="OS400" s="189"/>
      <c r="OT400" s="189"/>
      <c r="OU400" s="189"/>
      <c r="OV400" s="189"/>
      <c r="OW400" s="189"/>
      <c r="OX400" s="189"/>
      <c r="OY400" s="189"/>
      <c r="OZ400" s="189"/>
      <c r="PA400" s="189"/>
      <c r="PB400" s="189"/>
      <c r="PC400" s="189"/>
      <c r="PD400" s="189"/>
      <c r="PE400" s="189"/>
      <c r="PF400" s="189"/>
      <c r="PG400" s="189"/>
      <c r="PH400" s="189"/>
      <c r="PI400" s="189"/>
      <c r="PJ400" s="189"/>
      <c r="PK400" s="189"/>
      <c r="PL400" s="189"/>
      <c r="PM400" s="189"/>
      <c r="PN400" s="189"/>
      <c r="PO400" s="189"/>
      <c r="PP400" s="189"/>
      <c r="PQ400" s="189"/>
      <c r="PR400" s="189"/>
      <c r="PS400" s="189"/>
      <c r="PT400" s="189"/>
      <c r="PU400" s="189"/>
      <c r="PV400" s="189"/>
      <c r="PW400" s="189"/>
      <c r="PX400" s="189"/>
      <c r="PY400" s="189"/>
      <c r="PZ400" s="189"/>
      <c r="QA400" s="189"/>
      <c r="QB400" s="189"/>
      <c r="QC400" s="189"/>
      <c r="QD400" s="189"/>
      <c r="QE400" s="189"/>
      <c r="QF400" s="189"/>
      <c r="QG400" s="189"/>
      <c r="QH400" s="189"/>
      <c r="QI400" s="189"/>
      <c r="QJ400" s="189"/>
      <c r="QK400" s="189"/>
      <c r="QL400" s="189"/>
      <c r="QM400" s="189"/>
      <c r="QN400" s="189"/>
      <c r="QO400" s="189"/>
      <c r="QP400" s="189"/>
      <c r="QQ400" s="189"/>
      <c r="QR400" s="189"/>
      <c r="QS400" s="189"/>
      <c r="QT400" s="189"/>
      <c r="QU400" s="189"/>
      <c r="QV400" s="189"/>
      <c r="QW400" s="189"/>
      <c r="QX400" s="189"/>
      <c r="QY400" s="189"/>
      <c r="QZ400" s="189"/>
      <c r="RA400" s="189"/>
      <c r="RB400" s="189"/>
      <c r="RC400" s="189"/>
      <c r="RD400" s="189"/>
      <c r="RE400" s="189"/>
      <c r="RF400" s="189"/>
      <c r="RG400" s="189"/>
      <c r="RH400" s="189"/>
      <c r="RI400" s="189"/>
      <c r="RJ400" s="189"/>
      <c r="RK400" s="189"/>
      <c r="RL400" s="189"/>
      <c r="RM400" s="189"/>
      <c r="RN400" s="189"/>
      <c r="RO400" s="189"/>
      <c r="RP400" s="189"/>
      <c r="RQ400" s="189"/>
      <c r="RR400" s="189"/>
      <c r="RS400" s="189"/>
      <c r="RT400" s="189"/>
      <c r="RU400" s="189"/>
      <c r="RV400" s="189"/>
      <c r="RW400" s="189"/>
      <c r="RX400" s="189"/>
      <c r="RY400" s="189"/>
      <c r="RZ400" s="189"/>
      <c r="SA400" s="189"/>
      <c r="SB400" s="189"/>
      <c r="SC400" s="189"/>
      <c r="SD400" s="189"/>
      <c r="SE400" s="189"/>
      <c r="SF400" s="189"/>
      <c r="SG400" s="189"/>
      <c r="SH400" s="189"/>
      <c r="SI400" s="189"/>
      <c r="SJ400" s="189"/>
      <c r="SK400" s="189"/>
      <c r="SL400" s="189"/>
      <c r="SM400" s="189"/>
      <c r="SN400" s="189"/>
      <c r="SO400" s="189"/>
      <c r="SP400" s="189"/>
      <c r="SQ400" s="189"/>
      <c r="SR400" s="189"/>
      <c r="SS400" s="189"/>
      <c r="ST400" s="189"/>
      <c r="SU400" s="189"/>
      <c r="SV400" s="189"/>
      <c r="SW400" s="189"/>
      <c r="SX400" s="189"/>
      <c r="SY400" s="189"/>
      <c r="SZ400" s="189"/>
      <c r="TA400" s="189"/>
      <c r="TB400" s="189"/>
      <c r="TC400" s="189"/>
      <c r="TD400" s="189"/>
      <c r="TE400" s="189"/>
      <c r="TF400" s="189"/>
      <c r="TG400" s="189"/>
      <c r="TH400" s="189"/>
      <c r="TI400" s="189"/>
      <c r="TJ400" s="189"/>
      <c r="TK400" s="189"/>
      <c r="TL400" s="189"/>
      <c r="TM400" s="189"/>
      <c r="TN400" s="189"/>
      <c r="TO400" s="189"/>
      <c r="TP400" s="189"/>
      <c r="TQ400" s="189"/>
      <c r="TR400" s="189"/>
      <c r="TS400" s="189"/>
      <c r="TT400" s="189"/>
      <c r="TU400" s="189"/>
      <c r="TV400" s="189"/>
      <c r="TW400" s="189"/>
      <c r="TX400" s="189"/>
      <c r="TY400" s="189"/>
      <c r="TZ400" s="189"/>
      <c r="UA400" s="189"/>
      <c r="UB400" s="189"/>
      <c r="UC400" s="189"/>
      <c r="UD400" s="189"/>
      <c r="UE400" s="189"/>
      <c r="UF400" s="189"/>
      <c r="UG400" s="189"/>
      <c r="UH400" s="189"/>
      <c r="UI400" s="189"/>
      <c r="UJ400" s="189"/>
      <c r="UK400" s="189"/>
      <c r="UL400" s="189"/>
      <c r="UM400" s="189"/>
      <c r="UN400" s="189"/>
      <c r="UO400" s="189"/>
      <c r="UP400" s="189"/>
      <c r="UQ400" s="189"/>
      <c r="UR400" s="189"/>
      <c r="US400" s="189"/>
      <c r="UT400" s="189"/>
      <c r="UU400" s="189"/>
      <c r="UV400" s="189"/>
      <c r="UW400" s="189"/>
      <c r="UX400" s="189"/>
      <c r="UY400" s="189"/>
      <c r="UZ400" s="189"/>
      <c r="VA400" s="189"/>
      <c r="VB400" s="189"/>
      <c r="VC400" s="189"/>
      <c r="VD400" s="189"/>
      <c r="VE400" s="189"/>
      <c r="VF400" s="189"/>
      <c r="VG400" s="189"/>
      <c r="VH400" s="189"/>
      <c r="VI400" s="189"/>
      <c r="VJ400" s="189"/>
      <c r="VK400" s="189"/>
      <c r="VL400" s="189"/>
      <c r="VM400" s="189"/>
      <c r="VN400" s="189"/>
      <c r="VO400" s="189"/>
      <c r="VP400" s="189"/>
      <c r="VQ400" s="189"/>
      <c r="VR400" s="189"/>
      <c r="VS400" s="189"/>
      <c r="VT400" s="189"/>
      <c r="VU400" s="189"/>
      <c r="VV400" s="189"/>
      <c r="VW400" s="189"/>
      <c r="VX400" s="189"/>
      <c r="VY400" s="189"/>
      <c r="VZ400" s="189"/>
      <c r="WA400" s="189"/>
      <c r="WB400" s="189"/>
      <c r="WC400" s="189"/>
      <c r="WD400" s="189"/>
      <c r="WE400" s="189"/>
      <c r="WF400" s="189"/>
      <c r="WG400" s="189"/>
      <c r="WH400" s="189"/>
      <c r="WI400" s="189"/>
      <c r="WJ400" s="189"/>
      <c r="WK400" s="189"/>
      <c r="WL400" s="189"/>
      <c r="WM400" s="189"/>
      <c r="WN400" s="189"/>
      <c r="WO400" s="189"/>
      <c r="WP400" s="189"/>
      <c r="WQ400" s="189"/>
      <c r="WR400" s="189"/>
      <c r="WS400" s="189"/>
      <c r="WT400" s="189"/>
      <c r="WU400" s="189"/>
      <c r="WV400" s="189"/>
      <c r="WW400" s="189"/>
      <c r="WX400" s="189"/>
      <c r="WY400" s="189"/>
      <c r="WZ400" s="189"/>
      <c r="XA400" s="189"/>
      <c r="XB400" s="189"/>
      <c r="XC400" s="189"/>
      <c r="XD400" s="189"/>
      <c r="XE400" s="189"/>
      <c r="XF400" s="189"/>
      <c r="XG400" s="189"/>
      <c r="XH400" s="189"/>
      <c r="XI400" s="189"/>
      <c r="XJ400" s="189"/>
      <c r="XK400" s="189"/>
      <c r="XL400" s="189"/>
      <c r="XM400" s="189"/>
      <c r="XN400" s="189"/>
      <c r="XO400" s="189"/>
      <c r="XP400" s="189"/>
      <c r="XQ400" s="189"/>
      <c r="XR400" s="189"/>
      <c r="XS400" s="189"/>
      <c r="XT400" s="189"/>
      <c r="XU400" s="189"/>
      <c r="XV400" s="189"/>
      <c r="XW400" s="189"/>
      <c r="XX400" s="189"/>
      <c r="XY400" s="189"/>
      <c r="XZ400" s="189"/>
      <c r="YA400" s="189"/>
      <c r="YB400" s="189"/>
      <c r="YC400" s="189"/>
      <c r="YD400" s="189"/>
      <c r="YE400" s="189"/>
      <c r="YF400" s="189"/>
      <c r="YG400" s="189"/>
      <c r="YH400" s="189"/>
      <c r="YI400" s="189"/>
      <c r="YJ400" s="189"/>
      <c r="YK400" s="189"/>
      <c r="YL400" s="189"/>
      <c r="YM400" s="189"/>
      <c r="YN400" s="189"/>
      <c r="YO400" s="189"/>
      <c r="YP400" s="189"/>
      <c r="YQ400" s="189"/>
      <c r="YR400" s="189"/>
      <c r="YS400" s="189"/>
      <c r="YT400" s="189"/>
      <c r="YU400" s="189"/>
      <c r="YV400" s="189"/>
      <c r="YW400" s="189"/>
      <c r="YX400" s="189"/>
      <c r="YY400" s="189"/>
      <c r="YZ400" s="189"/>
      <c r="ZA400" s="189"/>
      <c r="ZB400" s="189"/>
      <c r="ZC400" s="189"/>
      <c r="ZD400" s="189"/>
      <c r="ZE400" s="189"/>
      <c r="ZF400" s="189"/>
      <c r="ZG400" s="189"/>
      <c r="ZH400" s="189"/>
      <c r="ZI400" s="189"/>
      <c r="ZJ400" s="189"/>
      <c r="ZK400" s="189"/>
      <c r="ZL400" s="189"/>
      <c r="ZM400" s="189"/>
      <c r="ZN400" s="189"/>
      <c r="ZO400" s="189"/>
      <c r="ZP400" s="189"/>
      <c r="ZQ400" s="189"/>
      <c r="ZR400" s="189"/>
      <c r="ZS400" s="189"/>
      <c r="ZT400" s="189"/>
      <c r="ZU400" s="189"/>
      <c r="ZV400" s="189"/>
      <c r="ZW400" s="189"/>
      <c r="ZX400" s="189"/>
      <c r="ZY400" s="189"/>
      <c r="ZZ400" s="189"/>
      <c r="AAA400" s="189"/>
      <c r="AAB400" s="189"/>
      <c r="AAC400" s="189"/>
      <c r="AAD400" s="189"/>
      <c r="AAE400" s="189"/>
      <c r="AAF400" s="189"/>
      <c r="AAG400" s="189"/>
      <c r="AAH400" s="189"/>
      <c r="AAI400" s="189"/>
      <c r="AAJ400" s="189"/>
      <c r="AAK400" s="189"/>
      <c r="AAL400" s="189"/>
      <c r="AAM400" s="189"/>
      <c r="AAN400" s="189"/>
      <c r="AAO400" s="189"/>
      <c r="AAP400" s="189"/>
      <c r="AAQ400" s="189"/>
      <c r="AAR400" s="189"/>
      <c r="AAS400" s="189"/>
      <c r="AAT400" s="189"/>
      <c r="AAU400" s="189"/>
      <c r="AAV400" s="189"/>
      <c r="AAW400" s="189"/>
      <c r="AAX400" s="189"/>
      <c r="AAY400" s="189"/>
      <c r="AAZ400" s="189"/>
      <c r="ABA400" s="189"/>
      <c r="ABB400" s="189"/>
      <c r="ABC400" s="189"/>
      <c r="ABD400" s="189"/>
      <c r="ABE400" s="189"/>
      <c r="ABF400" s="189"/>
      <c r="ABG400" s="189"/>
      <c r="ABH400" s="189"/>
      <c r="ABI400" s="189"/>
      <c r="ABJ400" s="189"/>
      <c r="ABK400" s="189"/>
      <c r="ABL400" s="189"/>
      <c r="ABM400" s="189"/>
      <c r="ABN400" s="189"/>
      <c r="ABO400" s="189"/>
      <c r="ABP400" s="189"/>
      <c r="ABQ400" s="189"/>
      <c r="ABR400" s="189"/>
      <c r="ABS400" s="189"/>
      <c r="ABT400" s="189"/>
      <c r="ABU400" s="189"/>
      <c r="ABV400" s="189"/>
      <c r="ABW400" s="189"/>
      <c r="ABX400" s="189"/>
      <c r="ABY400" s="189"/>
      <c r="ABZ400" s="189"/>
      <c r="ACA400" s="189"/>
      <c r="ACB400" s="189"/>
      <c r="ACC400" s="189"/>
      <c r="ACD400" s="189"/>
      <c r="ACE400" s="189"/>
      <c r="ACF400" s="189"/>
      <c r="ACG400" s="189"/>
      <c r="ACH400" s="189"/>
      <c r="ACI400" s="189"/>
      <c r="ACJ400" s="189"/>
      <c r="ACK400" s="189"/>
      <c r="ACL400" s="189"/>
      <c r="ACM400" s="189"/>
      <c r="ACN400" s="189"/>
      <c r="ACO400" s="189"/>
      <c r="ACP400" s="189"/>
      <c r="ACQ400" s="189"/>
      <c r="ACR400" s="189"/>
      <c r="ACS400" s="189"/>
      <c r="ACT400" s="189"/>
      <c r="ACU400" s="189"/>
      <c r="ACV400" s="189"/>
      <c r="ACW400" s="189"/>
      <c r="ACX400" s="189"/>
      <c r="ACY400" s="189"/>
      <c r="ACZ400" s="189"/>
      <c r="ADA400" s="189"/>
      <c r="ADB400" s="189"/>
      <c r="ADC400" s="189"/>
      <c r="ADD400" s="189"/>
      <c r="ADE400" s="189"/>
      <c r="ADF400" s="189"/>
      <c r="ADG400" s="189"/>
      <c r="ADH400" s="189"/>
      <c r="ADI400" s="189"/>
      <c r="ADJ400" s="189"/>
      <c r="ADK400" s="189"/>
      <c r="ADL400" s="189"/>
      <c r="ADM400" s="189"/>
      <c r="ADN400" s="189"/>
      <c r="ADO400" s="189"/>
      <c r="ADP400" s="189"/>
      <c r="ADQ400" s="189"/>
      <c r="ADR400" s="189"/>
      <c r="ADS400" s="189"/>
      <c r="ADT400" s="189"/>
      <c r="ADU400" s="189"/>
      <c r="ADV400" s="189"/>
      <c r="ADW400" s="189"/>
      <c r="ADX400" s="189"/>
      <c r="ADY400" s="189"/>
      <c r="ADZ400" s="189"/>
      <c r="AEA400" s="189"/>
      <c r="AEB400" s="189"/>
      <c r="AEC400" s="189"/>
      <c r="AED400" s="189"/>
      <c r="AEE400" s="189"/>
      <c r="AEF400" s="189"/>
      <c r="AEG400" s="189"/>
      <c r="AEH400" s="189"/>
      <c r="AEI400" s="189"/>
      <c r="AEJ400" s="189"/>
      <c r="AEK400" s="189"/>
      <c r="AEL400" s="189"/>
      <c r="AEM400" s="189"/>
      <c r="AEN400" s="189"/>
      <c r="AEO400" s="189"/>
      <c r="AEP400" s="189"/>
      <c r="AEQ400" s="189"/>
      <c r="AER400" s="189"/>
      <c r="AES400" s="189"/>
      <c r="AET400" s="189"/>
      <c r="AEU400" s="189"/>
      <c r="AEV400" s="189"/>
      <c r="AEW400" s="189"/>
      <c r="AEX400" s="189"/>
      <c r="AEY400" s="189"/>
      <c r="AEZ400" s="189"/>
      <c r="AFA400" s="189"/>
      <c r="AFB400" s="189"/>
      <c r="AFC400" s="189"/>
      <c r="AFD400" s="189"/>
      <c r="AFE400" s="189"/>
      <c r="AFF400" s="189"/>
      <c r="AFG400" s="189"/>
      <c r="AFH400" s="189"/>
      <c r="AFI400" s="189"/>
      <c r="AFJ400" s="189"/>
      <c r="AFK400" s="189"/>
      <c r="AFL400" s="189"/>
      <c r="AFM400" s="189"/>
      <c r="AFN400" s="189"/>
      <c r="AFO400" s="189"/>
      <c r="AFP400" s="189"/>
      <c r="AFQ400" s="189"/>
      <c r="AFR400" s="189"/>
      <c r="AFS400" s="189"/>
      <c r="AFT400" s="189"/>
      <c r="AFU400" s="189"/>
      <c r="AFV400" s="189"/>
      <c r="AFW400" s="189"/>
      <c r="AFX400" s="189"/>
      <c r="AFY400" s="189"/>
      <c r="AFZ400" s="189"/>
      <c r="AGA400" s="189"/>
      <c r="AGB400" s="189"/>
      <c r="AGC400" s="189"/>
      <c r="AGD400" s="189"/>
      <c r="AGE400" s="189"/>
      <c r="AGF400" s="189"/>
      <c r="AGG400" s="189"/>
      <c r="AGH400" s="189"/>
      <c r="AGI400" s="189"/>
      <c r="AGJ400" s="189"/>
      <c r="AGK400" s="189"/>
      <c r="AGL400" s="189"/>
      <c r="AGM400" s="189"/>
      <c r="AGN400" s="189"/>
      <c r="AGO400" s="189"/>
      <c r="AGP400" s="189"/>
      <c r="AGQ400" s="189"/>
      <c r="AGR400" s="189"/>
      <c r="AGS400" s="189"/>
      <c r="AGT400" s="189"/>
      <c r="AGU400" s="189"/>
      <c r="AGV400" s="189"/>
      <c r="AGW400" s="189"/>
      <c r="AGX400" s="189"/>
      <c r="AGY400" s="189"/>
      <c r="AGZ400" s="189"/>
      <c r="AHA400" s="189"/>
      <c r="AHB400" s="189"/>
      <c r="AHC400" s="189"/>
      <c r="AHD400" s="189"/>
      <c r="AHE400" s="189"/>
      <c r="AHF400" s="189"/>
      <c r="AHG400" s="189"/>
      <c r="AHH400" s="189"/>
      <c r="AHI400" s="189"/>
      <c r="AHJ400" s="189"/>
      <c r="AHK400" s="189"/>
      <c r="AHL400" s="189"/>
      <c r="AHM400" s="189"/>
      <c r="AHN400" s="189"/>
      <c r="AHO400" s="189"/>
      <c r="AHP400" s="189"/>
      <c r="AHQ400" s="189"/>
      <c r="AHR400" s="189"/>
      <c r="AHS400" s="189"/>
      <c r="AHT400" s="189"/>
      <c r="AHU400" s="189"/>
      <c r="AHV400" s="189"/>
      <c r="AHW400" s="189"/>
      <c r="AHX400" s="189"/>
      <c r="AHY400" s="189"/>
      <c r="AHZ400" s="189"/>
      <c r="AIA400" s="189"/>
      <c r="AIB400" s="189"/>
      <c r="AIC400" s="189"/>
      <c r="AID400" s="189"/>
      <c r="AIE400" s="189"/>
      <c r="AIF400" s="189"/>
      <c r="AIG400" s="189"/>
      <c r="AIH400" s="189"/>
      <c r="AII400" s="189"/>
      <c r="AIJ400" s="189"/>
      <c r="AIK400" s="189"/>
      <c r="AIL400" s="189"/>
      <c r="AIM400" s="189"/>
      <c r="AIN400" s="189"/>
      <c r="AIO400" s="189"/>
      <c r="AIP400" s="189"/>
      <c r="AIQ400" s="189"/>
      <c r="AIR400" s="189"/>
      <c r="AIS400" s="189"/>
      <c r="AIT400" s="189"/>
      <c r="AIU400" s="189"/>
      <c r="AIV400" s="189"/>
      <c r="AIW400" s="189"/>
      <c r="AIX400" s="189"/>
      <c r="AIY400" s="189"/>
      <c r="AIZ400" s="189"/>
      <c r="AJA400" s="189"/>
      <c r="AJB400" s="189"/>
      <c r="AJC400" s="189"/>
      <c r="AJD400" s="189"/>
      <c r="AJE400" s="189"/>
      <c r="AJF400" s="189"/>
      <c r="AJG400" s="189"/>
      <c r="AJH400" s="189"/>
      <c r="AJI400" s="189"/>
      <c r="AJJ400" s="189"/>
      <c r="AJK400" s="189"/>
      <c r="AJL400" s="189"/>
      <c r="AJM400" s="189"/>
      <c r="AJN400" s="189"/>
      <c r="AJO400" s="189"/>
      <c r="AJP400" s="189"/>
      <c r="AJQ400" s="189"/>
      <c r="AJR400" s="189"/>
      <c r="AJS400" s="189"/>
      <c r="AJT400" s="189"/>
      <c r="AJU400" s="189"/>
      <c r="AJV400" s="189"/>
      <c r="AJW400" s="189"/>
      <c r="AJX400" s="189"/>
      <c r="AJY400" s="189"/>
      <c r="AJZ400" s="189"/>
      <c r="AKA400" s="189"/>
      <c r="AKB400" s="189"/>
      <c r="AKC400" s="189"/>
      <c r="AKD400" s="189"/>
      <c r="AKE400" s="189"/>
      <c r="AKF400" s="189"/>
      <c r="AKG400" s="189"/>
      <c r="AKH400" s="189"/>
      <c r="AKI400" s="189"/>
      <c r="AKJ400" s="189"/>
      <c r="AKK400" s="189"/>
      <c r="AKL400" s="189"/>
      <c r="AKM400" s="189"/>
      <c r="AKN400" s="189"/>
      <c r="AKO400" s="189"/>
      <c r="AKP400" s="189"/>
      <c r="AKQ400" s="189"/>
      <c r="AKR400" s="189"/>
      <c r="AKS400" s="189"/>
      <c r="AKT400" s="189"/>
      <c r="AKU400" s="189"/>
      <c r="AKV400" s="189"/>
      <c r="AKW400" s="189"/>
      <c r="AKX400" s="189"/>
      <c r="AKY400" s="189"/>
      <c r="AKZ400" s="189"/>
      <c r="ALA400" s="189"/>
      <c r="ALB400" s="189"/>
      <c r="ALC400" s="189"/>
      <c r="ALD400" s="189"/>
      <c r="ALE400" s="189"/>
      <c r="ALF400" s="189"/>
      <c r="ALG400" s="189"/>
      <c r="ALH400" s="189"/>
      <c r="ALI400" s="189"/>
      <c r="ALJ400" s="189"/>
      <c r="ALK400" s="189"/>
      <c r="ALL400" s="189"/>
      <c r="ALM400" s="189"/>
      <c r="ALN400" s="189"/>
      <c r="ALO400" s="189"/>
      <c r="ALP400" s="189"/>
      <c r="ALQ400" s="189"/>
      <c r="ALR400" s="189"/>
      <c r="ALS400" s="189"/>
      <c r="ALT400" s="189"/>
      <c r="ALU400" s="189"/>
      <c r="ALV400" s="189"/>
      <c r="ALW400" s="189"/>
      <c r="ALX400" s="189"/>
      <c r="ALY400" s="189"/>
      <c r="ALZ400" s="189"/>
      <c r="AMA400" s="189"/>
      <c r="AMB400" s="189"/>
      <c r="AMC400" s="189"/>
      <c r="AMD400" s="189"/>
      <c r="AME400" s="189"/>
      <c r="AMF400" s="189"/>
      <c r="AMG400" s="189"/>
      <c r="AMH400" s="189"/>
      <c r="AMI400" s="189"/>
      <c r="AMJ400" s="189"/>
    </row>
    <row r="401" s="226" customFormat="true" ht="36" hidden="false" customHeight="false" outlineLevel="0" collapsed="false">
      <c r="A401" s="227"/>
      <c r="B401" s="186"/>
      <c r="C401" s="183"/>
      <c r="D401" s="183"/>
      <c r="E401" s="183" t="s">
        <v>144</v>
      </c>
      <c r="F401" s="183" t="s">
        <v>308</v>
      </c>
      <c r="G401" s="186" t="s">
        <v>1575</v>
      </c>
      <c r="H401" s="184" t="n">
        <v>1</v>
      </c>
      <c r="I401" s="191" t="s">
        <v>1598</v>
      </c>
      <c r="J401" s="187" t="s">
        <v>6</v>
      </c>
      <c r="K401" s="185" t="s">
        <v>1074</v>
      </c>
      <c r="L401" s="186" t="str">
        <f aca="false">VLOOKUP(K401,CódigosRetorno!$A$2:$B$1795,2,FALSE())</f>
        <v>La moneda debe ser la misma en todo el documento. Salvo las percepciones que sólo son en moneda nacional</v>
      </c>
      <c r="M401" s="184" t="s">
        <v>1297</v>
      </c>
      <c r="N401" s="188"/>
      <c r="O401" s="189"/>
      <c r="P401" s="189"/>
      <c r="Q401" s="189"/>
      <c r="R401" s="189"/>
      <c r="S401" s="189"/>
      <c r="T401" s="189"/>
      <c r="U401" s="189"/>
      <c r="V401" s="189"/>
      <c r="W401" s="189"/>
      <c r="X401" s="189"/>
      <c r="Y401" s="189"/>
      <c r="Z401" s="189"/>
      <c r="AA401" s="189"/>
      <c r="AB401" s="189"/>
      <c r="AC401" s="189"/>
      <c r="AD401" s="189"/>
      <c r="AE401" s="189"/>
      <c r="AF401" s="189"/>
      <c r="AG401" s="189"/>
      <c r="AH401" s="189"/>
      <c r="AI401" s="189"/>
      <c r="AJ401" s="189"/>
      <c r="AK401" s="189"/>
      <c r="AL401" s="189"/>
      <c r="AM401" s="189"/>
      <c r="AN401" s="189"/>
      <c r="AO401" s="189"/>
      <c r="AP401" s="189"/>
      <c r="AQ401" s="189"/>
      <c r="AR401" s="189"/>
      <c r="AS401" s="189"/>
      <c r="AT401" s="189"/>
      <c r="AU401" s="189"/>
      <c r="AV401" s="189"/>
      <c r="AW401" s="189"/>
      <c r="AX401" s="189"/>
      <c r="AY401" s="189"/>
      <c r="AZ401" s="189"/>
      <c r="BA401" s="189"/>
      <c r="BB401" s="189"/>
      <c r="BC401" s="189"/>
      <c r="BD401" s="189"/>
      <c r="BE401" s="189"/>
      <c r="BF401" s="189"/>
      <c r="BG401" s="189"/>
      <c r="BH401" s="189"/>
      <c r="BI401" s="189"/>
      <c r="BJ401" s="189"/>
      <c r="BK401" s="189"/>
      <c r="BL401" s="189"/>
      <c r="BM401" s="189"/>
      <c r="BN401" s="189"/>
      <c r="BO401" s="189"/>
      <c r="BP401" s="189"/>
      <c r="BQ401" s="189"/>
      <c r="BR401" s="189"/>
      <c r="BS401" s="189"/>
      <c r="BT401" s="189"/>
      <c r="BU401" s="189"/>
      <c r="BV401" s="189"/>
      <c r="BW401" s="189"/>
      <c r="BX401" s="189"/>
      <c r="BY401" s="189"/>
      <c r="BZ401" s="189"/>
      <c r="CA401" s="189"/>
      <c r="CB401" s="189"/>
      <c r="CC401" s="189"/>
      <c r="CD401" s="189"/>
      <c r="CE401" s="189"/>
      <c r="CF401" s="189"/>
      <c r="CG401" s="189"/>
      <c r="CH401" s="189"/>
      <c r="CI401" s="189"/>
      <c r="CJ401" s="189"/>
      <c r="CK401" s="189"/>
      <c r="CL401" s="189"/>
      <c r="CM401" s="189"/>
      <c r="CN401" s="189"/>
      <c r="CO401" s="189"/>
      <c r="CP401" s="189"/>
      <c r="CQ401" s="189"/>
      <c r="CR401" s="189"/>
      <c r="CS401" s="189"/>
      <c r="CT401" s="189"/>
      <c r="CU401" s="189"/>
      <c r="CV401" s="189"/>
      <c r="CW401" s="189"/>
      <c r="CX401" s="189"/>
      <c r="CY401" s="189"/>
      <c r="CZ401" s="189"/>
      <c r="DA401" s="189"/>
      <c r="DB401" s="189"/>
      <c r="DC401" s="189"/>
      <c r="DD401" s="189"/>
      <c r="DE401" s="189"/>
      <c r="DF401" s="189"/>
      <c r="DG401" s="189"/>
      <c r="DH401" s="189"/>
      <c r="DI401" s="189"/>
      <c r="DJ401" s="189"/>
      <c r="DK401" s="189"/>
      <c r="DL401" s="189"/>
      <c r="DM401" s="189"/>
      <c r="DN401" s="189"/>
      <c r="DO401" s="189"/>
      <c r="DP401" s="189"/>
      <c r="DQ401" s="189"/>
      <c r="DR401" s="189"/>
      <c r="DS401" s="189"/>
      <c r="DT401" s="189"/>
      <c r="DU401" s="189"/>
      <c r="DV401" s="189"/>
      <c r="DW401" s="189"/>
      <c r="DX401" s="189"/>
      <c r="DY401" s="189"/>
      <c r="DZ401" s="189"/>
      <c r="EA401" s="189"/>
      <c r="EB401" s="189"/>
      <c r="EC401" s="189"/>
      <c r="ED401" s="189"/>
      <c r="EE401" s="189"/>
      <c r="EF401" s="189"/>
      <c r="EG401" s="189"/>
      <c r="EH401" s="189"/>
      <c r="EI401" s="189"/>
      <c r="EJ401" s="189"/>
      <c r="EK401" s="189"/>
      <c r="EL401" s="189"/>
      <c r="EM401" s="189"/>
      <c r="EN401" s="189"/>
      <c r="EO401" s="189"/>
      <c r="EP401" s="189"/>
      <c r="EQ401" s="189"/>
      <c r="ER401" s="189"/>
      <c r="ES401" s="189"/>
      <c r="ET401" s="189"/>
      <c r="EU401" s="189"/>
      <c r="EV401" s="189"/>
      <c r="EW401" s="189"/>
      <c r="EX401" s="189"/>
      <c r="EY401" s="189"/>
      <c r="EZ401" s="189"/>
      <c r="FA401" s="189"/>
      <c r="FB401" s="189"/>
      <c r="FC401" s="189"/>
      <c r="FD401" s="189"/>
      <c r="FE401" s="189"/>
      <c r="FF401" s="189"/>
      <c r="FG401" s="189"/>
      <c r="FH401" s="189"/>
      <c r="FI401" s="189"/>
      <c r="FJ401" s="189"/>
      <c r="FK401" s="189"/>
      <c r="FL401" s="189"/>
      <c r="FM401" s="189"/>
      <c r="FN401" s="189"/>
      <c r="FO401" s="189"/>
      <c r="FP401" s="189"/>
      <c r="FQ401" s="189"/>
      <c r="FR401" s="189"/>
      <c r="FS401" s="189"/>
      <c r="FT401" s="189"/>
      <c r="FU401" s="189"/>
      <c r="FV401" s="189"/>
      <c r="FW401" s="189"/>
      <c r="FX401" s="189"/>
      <c r="FY401" s="189"/>
      <c r="FZ401" s="189"/>
      <c r="GA401" s="189"/>
      <c r="GB401" s="189"/>
      <c r="GC401" s="189"/>
      <c r="GD401" s="189"/>
      <c r="GE401" s="189"/>
      <c r="GF401" s="189"/>
      <c r="GG401" s="189"/>
      <c r="GH401" s="189"/>
      <c r="GI401" s="189"/>
      <c r="GJ401" s="189"/>
      <c r="GK401" s="189"/>
      <c r="GL401" s="189"/>
      <c r="GM401" s="189"/>
      <c r="GN401" s="189"/>
      <c r="GO401" s="189"/>
      <c r="GP401" s="189"/>
      <c r="GQ401" s="189"/>
      <c r="GR401" s="189"/>
      <c r="GS401" s="189"/>
      <c r="GT401" s="189"/>
      <c r="GU401" s="189"/>
      <c r="GV401" s="189"/>
      <c r="GW401" s="189"/>
      <c r="GX401" s="189"/>
      <c r="GY401" s="189"/>
      <c r="GZ401" s="189"/>
      <c r="HA401" s="189"/>
      <c r="HB401" s="189"/>
      <c r="HC401" s="189"/>
      <c r="HD401" s="189"/>
      <c r="HE401" s="189"/>
      <c r="HF401" s="189"/>
      <c r="HG401" s="189"/>
      <c r="HH401" s="189"/>
      <c r="HI401" s="189"/>
      <c r="HJ401" s="189"/>
      <c r="HK401" s="189"/>
      <c r="HL401" s="189"/>
      <c r="HM401" s="189"/>
      <c r="HN401" s="189"/>
      <c r="HO401" s="189"/>
      <c r="HP401" s="189"/>
      <c r="HQ401" s="189"/>
      <c r="HR401" s="189"/>
      <c r="HS401" s="189"/>
      <c r="HT401" s="189"/>
      <c r="HU401" s="189"/>
      <c r="HV401" s="189"/>
      <c r="HW401" s="189"/>
      <c r="HX401" s="189"/>
      <c r="HY401" s="189"/>
      <c r="HZ401" s="189"/>
      <c r="IA401" s="189"/>
      <c r="IB401" s="189"/>
      <c r="IC401" s="189"/>
      <c r="ID401" s="189"/>
      <c r="IE401" s="189"/>
      <c r="IF401" s="189"/>
      <c r="IG401" s="189"/>
      <c r="IH401" s="189"/>
      <c r="II401" s="189"/>
      <c r="IJ401" s="189"/>
      <c r="IK401" s="189"/>
      <c r="IL401" s="189"/>
      <c r="IM401" s="189"/>
      <c r="IN401" s="189"/>
      <c r="IO401" s="189"/>
      <c r="IP401" s="189"/>
      <c r="IQ401" s="189"/>
      <c r="IR401" s="189"/>
      <c r="IS401" s="189"/>
      <c r="IT401" s="189"/>
      <c r="IU401" s="189"/>
      <c r="IV401" s="189"/>
      <c r="IW401" s="189"/>
      <c r="IX401" s="189"/>
      <c r="IY401" s="189"/>
      <c r="IZ401" s="189"/>
      <c r="JA401" s="189"/>
      <c r="JB401" s="189"/>
      <c r="JC401" s="189"/>
      <c r="JD401" s="189"/>
      <c r="JE401" s="189"/>
      <c r="JF401" s="189"/>
      <c r="JG401" s="189"/>
      <c r="JH401" s="189"/>
      <c r="JI401" s="189"/>
      <c r="JJ401" s="189"/>
      <c r="JK401" s="189"/>
      <c r="JL401" s="189"/>
      <c r="JM401" s="189"/>
      <c r="JN401" s="189"/>
      <c r="JO401" s="189"/>
      <c r="JP401" s="189"/>
      <c r="JQ401" s="189"/>
      <c r="JR401" s="189"/>
      <c r="JS401" s="189"/>
      <c r="JT401" s="189"/>
      <c r="JU401" s="189"/>
      <c r="JV401" s="189"/>
      <c r="JW401" s="189"/>
      <c r="JX401" s="189"/>
      <c r="JY401" s="189"/>
      <c r="JZ401" s="189"/>
      <c r="KA401" s="189"/>
      <c r="KB401" s="189"/>
      <c r="KC401" s="189"/>
      <c r="KD401" s="189"/>
      <c r="KE401" s="189"/>
      <c r="KF401" s="189"/>
      <c r="KG401" s="189"/>
      <c r="KH401" s="189"/>
      <c r="KI401" s="189"/>
      <c r="KJ401" s="189"/>
      <c r="KK401" s="189"/>
      <c r="KL401" s="189"/>
      <c r="KM401" s="189"/>
      <c r="KN401" s="189"/>
      <c r="KO401" s="189"/>
      <c r="KP401" s="189"/>
      <c r="KQ401" s="189"/>
      <c r="KR401" s="189"/>
      <c r="KS401" s="189"/>
      <c r="KT401" s="189"/>
      <c r="KU401" s="189"/>
      <c r="KV401" s="189"/>
      <c r="KW401" s="189"/>
      <c r="KX401" s="189"/>
      <c r="KY401" s="189"/>
      <c r="KZ401" s="189"/>
      <c r="LA401" s="189"/>
      <c r="LB401" s="189"/>
      <c r="LC401" s="189"/>
      <c r="LD401" s="189"/>
      <c r="LE401" s="189"/>
      <c r="LF401" s="189"/>
      <c r="LG401" s="189"/>
      <c r="LH401" s="189"/>
      <c r="LI401" s="189"/>
      <c r="LJ401" s="189"/>
      <c r="LK401" s="189"/>
      <c r="LL401" s="189"/>
      <c r="LM401" s="189"/>
      <c r="LN401" s="189"/>
      <c r="LO401" s="189"/>
      <c r="LP401" s="189"/>
      <c r="LQ401" s="189"/>
      <c r="LR401" s="189"/>
      <c r="LS401" s="189"/>
      <c r="LT401" s="189"/>
      <c r="LU401" s="189"/>
      <c r="LV401" s="189"/>
      <c r="LW401" s="189"/>
      <c r="LX401" s="189"/>
      <c r="LY401" s="189"/>
      <c r="LZ401" s="189"/>
      <c r="MA401" s="189"/>
      <c r="MB401" s="189"/>
      <c r="MC401" s="189"/>
      <c r="MD401" s="189"/>
      <c r="ME401" s="189"/>
      <c r="MF401" s="189"/>
      <c r="MG401" s="189"/>
      <c r="MH401" s="189"/>
      <c r="MI401" s="189"/>
      <c r="MJ401" s="189"/>
      <c r="MK401" s="189"/>
      <c r="ML401" s="189"/>
      <c r="MM401" s="189"/>
      <c r="MN401" s="189"/>
      <c r="MO401" s="189"/>
      <c r="MP401" s="189"/>
      <c r="MQ401" s="189"/>
      <c r="MR401" s="189"/>
      <c r="MS401" s="189"/>
      <c r="MT401" s="189"/>
      <c r="MU401" s="189"/>
      <c r="MV401" s="189"/>
      <c r="MW401" s="189"/>
      <c r="MX401" s="189"/>
      <c r="MY401" s="189"/>
      <c r="MZ401" s="189"/>
      <c r="NA401" s="189"/>
      <c r="NB401" s="189"/>
      <c r="NC401" s="189"/>
      <c r="ND401" s="189"/>
      <c r="NE401" s="189"/>
      <c r="NF401" s="189"/>
      <c r="NG401" s="189"/>
      <c r="NH401" s="189"/>
      <c r="NI401" s="189"/>
      <c r="NJ401" s="189"/>
      <c r="NK401" s="189"/>
      <c r="NL401" s="189"/>
      <c r="NM401" s="189"/>
      <c r="NN401" s="189"/>
      <c r="NO401" s="189"/>
      <c r="NP401" s="189"/>
      <c r="NQ401" s="189"/>
      <c r="NR401" s="189"/>
      <c r="NS401" s="189"/>
      <c r="NT401" s="189"/>
      <c r="NU401" s="189"/>
      <c r="NV401" s="189"/>
      <c r="NW401" s="189"/>
      <c r="NX401" s="189"/>
      <c r="NY401" s="189"/>
      <c r="NZ401" s="189"/>
      <c r="OA401" s="189"/>
      <c r="OB401" s="189"/>
      <c r="OC401" s="189"/>
      <c r="OD401" s="189"/>
      <c r="OE401" s="189"/>
      <c r="OF401" s="189"/>
      <c r="OG401" s="189"/>
      <c r="OH401" s="189"/>
      <c r="OI401" s="189"/>
      <c r="OJ401" s="189"/>
      <c r="OK401" s="189"/>
      <c r="OL401" s="189"/>
      <c r="OM401" s="189"/>
      <c r="ON401" s="189"/>
      <c r="OO401" s="189"/>
      <c r="OP401" s="189"/>
      <c r="OQ401" s="189"/>
      <c r="OR401" s="189"/>
      <c r="OS401" s="189"/>
      <c r="OT401" s="189"/>
      <c r="OU401" s="189"/>
      <c r="OV401" s="189"/>
      <c r="OW401" s="189"/>
      <c r="OX401" s="189"/>
      <c r="OY401" s="189"/>
      <c r="OZ401" s="189"/>
      <c r="PA401" s="189"/>
      <c r="PB401" s="189"/>
      <c r="PC401" s="189"/>
      <c r="PD401" s="189"/>
      <c r="PE401" s="189"/>
      <c r="PF401" s="189"/>
      <c r="PG401" s="189"/>
      <c r="PH401" s="189"/>
      <c r="PI401" s="189"/>
      <c r="PJ401" s="189"/>
      <c r="PK401" s="189"/>
      <c r="PL401" s="189"/>
      <c r="PM401" s="189"/>
      <c r="PN401" s="189"/>
      <c r="PO401" s="189"/>
      <c r="PP401" s="189"/>
      <c r="PQ401" s="189"/>
      <c r="PR401" s="189"/>
      <c r="PS401" s="189"/>
      <c r="PT401" s="189"/>
      <c r="PU401" s="189"/>
      <c r="PV401" s="189"/>
      <c r="PW401" s="189"/>
      <c r="PX401" s="189"/>
      <c r="PY401" s="189"/>
      <c r="PZ401" s="189"/>
      <c r="QA401" s="189"/>
      <c r="QB401" s="189"/>
      <c r="QC401" s="189"/>
      <c r="QD401" s="189"/>
      <c r="QE401" s="189"/>
      <c r="QF401" s="189"/>
      <c r="QG401" s="189"/>
      <c r="QH401" s="189"/>
      <c r="QI401" s="189"/>
      <c r="QJ401" s="189"/>
      <c r="QK401" s="189"/>
      <c r="QL401" s="189"/>
      <c r="QM401" s="189"/>
      <c r="QN401" s="189"/>
      <c r="QO401" s="189"/>
      <c r="QP401" s="189"/>
      <c r="QQ401" s="189"/>
      <c r="QR401" s="189"/>
      <c r="QS401" s="189"/>
      <c r="QT401" s="189"/>
      <c r="QU401" s="189"/>
      <c r="QV401" s="189"/>
      <c r="QW401" s="189"/>
      <c r="QX401" s="189"/>
      <c r="QY401" s="189"/>
      <c r="QZ401" s="189"/>
      <c r="RA401" s="189"/>
      <c r="RB401" s="189"/>
      <c r="RC401" s="189"/>
      <c r="RD401" s="189"/>
      <c r="RE401" s="189"/>
      <c r="RF401" s="189"/>
      <c r="RG401" s="189"/>
      <c r="RH401" s="189"/>
      <c r="RI401" s="189"/>
      <c r="RJ401" s="189"/>
      <c r="RK401" s="189"/>
      <c r="RL401" s="189"/>
      <c r="RM401" s="189"/>
      <c r="RN401" s="189"/>
      <c r="RO401" s="189"/>
      <c r="RP401" s="189"/>
      <c r="RQ401" s="189"/>
      <c r="RR401" s="189"/>
      <c r="RS401" s="189"/>
      <c r="RT401" s="189"/>
      <c r="RU401" s="189"/>
      <c r="RV401" s="189"/>
      <c r="RW401" s="189"/>
      <c r="RX401" s="189"/>
      <c r="RY401" s="189"/>
      <c r="RZ401" s="189"/>
      <c r="SA401" s="189"/>
      <c r="SB401" s="189"/>
      <c r="SC401" s="189"/>
      <c r="SD401" s="189"/>
      <c r="SE401" s="189"/>
      <c r="SF401" s="189"/>
      <c r="SG401" s="189"/>
      <c r="SH401" s="189"/>
      <c r="SI401" s="189"/>
      <c r="SJ401" s="189"/>
      <c r="SK401" s="189"/>
      <c r="SL401" s="189"/>
      <c r="SM401" s="189"/>
      <c r="SN401" s="189"/>
      <c r="SO401" s="189"/>
      <c r="SP401" s="189"/>
      <c r="SQ401" s="189"/>
      <c r="SR401" s="189"/>
      <c r="SS401" s="189"/>
      <c r="ST401" s="189"/>
      <c r="SU401" s="189"/>
      <c r="SV401" s="189"/>
      <c r="SW401" s="189"/>
      <c r="SX401" s="189"/>
      <c r="SY401" s="189"/>
      <c r="SZ401" s="189"/>
      <c r="TA401" s="189"/>
      <c r="TB401" s="189"/>
      <c r="TC401" s="189"/>
      <c r="TD401" s="189"/>
      <c r="TE401" s="189"/>
      <c r="TF401" s="189"/>
      <c r="TG401" s="189"/>
      <c r="TH401" s="189"/>
      <c r="TI401" s="189"/>
      <c r="TJ401" s="189"/>
      <c r="TK401" s="189"/>
      <c r="TL401" s="189"/>
      <c r="TM401" s="189"/>
      <c r="TN401" s="189"/>
      <c r="TO401" s="189"/>
      <c r="TP401" s="189"/>
      <c r="TQ401" s="189"/>
      <c r="TR401" s="189"/>
      <c r="TS401" s="189"/>
      <c r="TT401" s="189"/>
      <c r="TU401" s="189"/>
      <c r="TV401" s="189"/>
      <c r="TW401" s="189"/>
      <c r="TX401" s="189"/>
      <c r="TY401" s="189"/>
      <c r="TZ401" s="189"/>
      <c r="UA401" s="189"/>
      <c r="UB401" s="189"/>
      <c r="UC401" s="189"/>
      <c r="UD401" s="189"/>
      <c r="UE401" s="189"/>
      <c r="UF401" s="189"/>
      <c r="UG401" s="189"/>
      <c r="UH401" s="189"/>
      <c r="UI401" s="189"/>
      <c r="UJ401" s="189"/>
      <c r="UK401" s="189"/>
      <c r="UL401" s="189"/>
      <c r="UM401" s="189"/>
      <c r="UN401" s="189"/>
      <c r="UO401" s="189"/>
      <c r="UP401" s="189"/>
      <c r="UQ401" s="189"/>
      <c r="UR401" s="189"/>
      <c r="US401" s="189"/>
      <c r="UT401" s="189"/>
      <c r="UU401" s="189"/>
      <c r="UV401" s="189"/>
      <c r="UW401" s="189"/>
      <c r="UX401" s="189"/>
      <c r="UY401" s="189"/>
      <c r="UZ401" s="189"/>
      <c r="VA401" s="189"/>
      <c r="VB401" s="189"/>
      <c r="VC401" s="189"/>
      <c r="VD401" s="189"/>
      <c r="VE401" s="189"/>
      <c r="VF401" s="189"/>
      <c r="VG401" s="189"/>
      <c r="VH401" s="189"/>
      <c r="VI401" s="189"/>
      <c r="VJ401" s="189"/>
      <c r="VK401" s="189"/>
      <c r="VL401" s="189"/>
      <c r="VM401" s="189"/>
      <c r="VN401" s="189"/>
      <c r="VO401" s="189"/>
      <c r="VP401" s="189"/>
      <c r="VQ401" s="189"/>
      <c r="VR401" s="189"/>
      <c r="VS401" s="189"/>
      <c r="VT401" s="189"/>
      <c r="VU401" s="189"/>
      <c r="VV401" s="189"/>
      <c r="VW401" s="189"/>
      <c r="VX401" s="189"/>
      <c r="VY401" s="189"/>
      <c r="VZ401" s="189"/>
      <c r="WA401" s="189"/>
      <c r="WB401" s="189"/>
      <c r="WC401" s="189"/>
      <c r="WD401" s="189"/>
      <c r="WE401" s="189"/>
      <c r="WF401" s="189"/>
      <c r="WG401" s="189"/>
      <c r="WH401" s="189"/>
      <c r="WI401" s="189"/>
      <c r="WJ401" s="189"/>
      <c r="WK401" s="189"/>
      <c r="WL401" s="189"/>
      <c r="WM401" s="189"/>
      <c r="WN401" s="189"/>
      <c r="WO401" s="189"/>
      <c r="WP401" s="189"/>
      <c r="WQ401" s="189"/>
      <c r="WR401" s="189"/>
      <c r="WS401" s="189"/>
      <c r="WT401" s="189"/>
      <c r="WU401" s="189"/>
      <c r="WV401" s="189"/>
      <c r="WW401" s="189"/>
      <c r="WX401" s="189"/>
      <c r="WY401" s="189"/>
      <c r="WZ401" s="189"/>
      <c r="XA401" s="189"/>
      <c r="XB401" s="189"/>
      <c r="XC401" s="189"/>
      <c r="XD401" s="189"/>
      <c r="XE401" s="189"/>
      <c r="XF401" s="189"/>
      <c r="XG401" s="189"/>
      <c r="XH401" s="189"/>
      <c r="XI401" s="189"/>
      <c r="XJ401" s="189"/>
      <c r="XK401" s="189"/>
      <c r="XL401" s="189"/>
      <c r="XM401" s="189"/>
      <c r="XN401" s="189"/>
      <c r="XO401" s="189"/>
      <c r="XP401" s="189"/>
      <c r="XQ401" s="189"/>
      <c r="XR401" s="189"/>
      <c r="XS401" s="189"/>
      <c r="XT401" s="189"/>
      <c r="XU401" s="189"/>
      <c r="XV401" s="189"/>
      <c r="XW401" s="189"/>
      <c r="XX401" s="189"/>
      <c r="XY401" s="189"/>
      <c r="XZ401" s="189"/>
      <c r="YA401" s="189"/>
      <c r="YB401" s="189"/>
      <c r="YC401" s="189"/>
      <c r="YD401" s="189"/>
      <c r="YE401" s="189"/>
      <c r="YF401" s="189"/>
      <c r="YG401" s="189"/>
      <c r="YH401" s="189"/>
      <c r="YI401" s="189"/>
      <c r="YJ401" s="189"/>
      <c r="YK401" s="189"/>
      <c r="YL401" s="189"/>
      <c r="YM401" s="189"/>
      <c r="YN401" s="189"/>
      <c r="YO401" s="189"/>
      <c r="YP401" s="189"/>
      <c r="YQ401" s="189"/>
      <c r="YR401" s="189"/>
      <c r="YS401" s="189"/>
      <c r="YT401" s="189"/>
      <c r="YU401" s="189"/>
      <c r="YV401" s="189"/>
      <c r="YW401" s="189"/>
      <c r="YX401" s="189"/>
      <c r="YY401" s="189"/>
      <c r="YZ401" s="189"/>
      <c r="ZA401" s="189"/>
      <c r="ZB401" s="189"/>
      <c r="ZC401" s="189"/>
      <c r="ZD401" s="189"/>
      <c r="ZE401" s="189"/>
      <c r="ZF401" s="189"/>
      <c r="ZG401" s="189"/>
      <c r="ZH401" s="189"/>
      <c r="ZI401" s="189"/>
      <c r="ZJ401" s="189"/>
      <c r="ZK401" s="189"/>
      <c r="ZL401" s="189"/>
      <c r="ZM401" s="189"/>
      <c r="ZN401" s="189"/>
      <c r="ZO401" s="189"/>
      <c r="ZP401" s="189"/>
      <c r="ZQ401" s="189"/>
      <c r="ZR401" s="189"/>
      <c r="ZS401" s="189"/>
      <c r="ZT401" s="189"/>
      <c r="ZU401" s="189"/>
      <c r="ZV401" s="189"/>
      <c r="ZW401" s="189"/>
      <c r="ZX401" s="189"/>
      <c r="ZY401" s="189"/>
      <c r="ZZ401" s="189"/>
      <c r="AAA401" s="189"/>
      <c r="AAB401" s="189"/>
      <c r="AAC401" s="189"/>
      <c r="AAD401" s="189"/>
      <c r="AAE401" s="189"/>
      <c r="AAF401" s="189"/>
      <c r="AAG401" s="189"/>
      <c r="AAH401" s="189"/>
      <c r="AAI401" s="189"/>
      <c r="AAJ401" s="189"/>
      <c r="AAK401" s="189"/>
      <c r="AAL401" s="189"/>
      <c r="AAM401" s="189"/>
      <c r="AAN401" s="189"/>
      <c r="AAO401" s="189"/>
      <c r="AAP401" s="189"/>
      <c r="AAQ401" s="189"/>
      <c r="AAR401" s="189"/>
      <c r="AAS401" s="189"/>
      <c r="AAT401" s="189"/>
      <c r="AAU401" s="189"/>
      <c r="AAV401" s="189"/>
      <c r="AAW401" s="189"/>
      <c r="AAX401" s="189"/>
      <c r="AAY401" s="189"/>
      <c r="AAZ401" s="189"/>
      <c r="ABA401" s="189"/>
      <c r="ABB401" s="189"/>
      <c r="ABC401" s="189"/>
      <c r="ABD401" s="189"/>
      <c r="ABE401" s="189"/>
      <c r="ABF401" s="189"/>
      <c r="ABG401" s="189"/>
      <c r="ABH401" s="189"/>
      <c r="ABI401" s="189"/>
      <c r="ABJ401" s="189"/>
      <c r="ABK401" s="189"/>
      <c r="ABL401" s="189"/>
      <c r="ABM401" s="189"/>
      <c r="ABN401" s="189"/>
      <c r="ABO401" s="189"/>
      <c r="ABP401" s="189"/>
      <c r="ABQ401" s="189"/>
      <c r="ABR401" s="189"/>
      <c r="ABS401" s="189"/>
      <c r="ABT401" s="189"/>
      <c r="ABU401" s="189"/>
      <c r="ABV401" s="189"/>
      <c r="ABW401" s="189"/>
      <c r="ABX401" s="189"/>
      <c r="ABY401" s="189"/>
      <c r="ABZ401" s="189"/>
      <c r="ACA401" s="189"/>
      <c r="ACB401" s="189"/>
      <c r="ACC401" s="189"/>
      <c r="ACD401" s="189"/>
      <c r="ACE401" s="189"/>
      <c r="ACF401" s="189"/>
      <c r="ACG401" s="189"/>
      <c r="ACH401" s="189"/>
      <c r="ACI401" s="189"/>
      <c r="ACJ401" s="189"/>
      <c r="ACK401" s="189"/>
      <c r="ACL401" s="189"/>
      <c r="ACM401" s="189"/>
      <c r="ACN401" s="189"/>
      <c r="ACO401" s="189"/>
      <c r="ACP401" s="189"/>
      <c r="ACQ401" s="189"/>
      <c r="ACR401" s="189"/>
      <c r="ACS401" s="189"/>
      <c r="ACT401" s="189"/>
      <c r="ACU401" s="189"/>
      <c r="ACV401" s="189"/>
      <c r="ACW401" s="189"/>
      <c r="ACX401" s="189"/>
      <c r="ACY401" s="189"/>
      <c r="ACZ401" s="189"/>
      <c r="ADA401" s="189"/>
      <c r="ADB401" s="189"/>
      <c r="ADC401" s="189"/>
      <c r="ADD401" s="189"/>
      <c r="ADE401" s="189"/>
      <c r="ADF401" s="189"/>
      <c r="ADG401" s="189"/>
      <c r="ADH401" s="189"/>
      <c r="ADI401" s="189"/>
      <c r="ADJ401" s="189"/>
      <c r="ADK401" s="189"/>
      <c r="ADL401" s="189"/>
      <c r="ADM401" s="189"/>
      <c r="ADN401" s="189"/>
      <c r="ADO401" s="189"/>
      <c r="ADP401" s="189"/>
      <c r="ADQ401" s="189"/>
      <c r="ADR401" s="189"/>
      <c r="ADS401" s="189"/>
      <c r="ADT401" s="189"/>
      <c r="ADU401" s="189"/>
      <c r="ADV401" s="189"/>
      <c r="ADW401" s="189"/>
      <c r="ADX401" s="189"/>
      <c r="ADY401" s="189"/>
      <c r="ADZ401" s="189"/>
      <c r="AEA401" s="189"/>
      <c r="AEB401" s="189"/>
      <c r="AEC401" s="189"/>
      <c r="AED401" s="189"/>
      <c r="AEE401" s="189"/>
      <c r="AEF401" s="189"/>
      <c r="AEG401" s="189"/>
      <c r="AEH401" s="189"/>
      <c r="AEI401" s="189"/>
      <c r="AEJ401" s="189"/>
      <c r="AEK401" s="189"/>
      <c r="AEL401" s="189"/>
      <c r="AEM401" s="189"/>
      <c r="AEN401" s="189"/>
      <c r="AEO401" s="189"/>
      <c r="AEP401" s="189"/>
      <c r="AEQ401" s="189"/>
      <c r="AER401" s="189"/>
      <c r="AES401" s="189"/>
      <c r="AET401" s="189"/>
      <c r="AEU401" s="189"/>
      <c r="AEV401" s="189"/>
      <c r="AEW401" s="189"/>
      <c r="AEX401" s="189"/>
      <c r="AEY401" s="189"/>
      <c r="AEZ401" s="189"/>
      <c r="AFA401" s="189"/>
      <c r="AFB401" s="189"/>
      <c r="AFC401" s="189"/>
      <c r="AFD401" s="189"/>
      <c r="AFE401" s="189"/>
      <c r="AFF401" s="189"/>
      <c r="AFG401" s="189"/>
      <c r="AFH401" s="189"/>
      <c r="AFI401" s="189"/>
      <c r="AFJ401" s="189"/>
      <c r="AFK401" s="189"/>
      <c r="AFL401" s="189"/>
      <c r="AFM401" s="189"/>
      <c r="AFN401" s="189"/>
      <c r="AFO401" s="189"/>
      <c r="AFP401" s="189"/>
      <c r="AFQ401" s="189"/>
      <c r="AFR401" s="189"/>
      <c r="AFS401" s="189"/>
      <c r="AFT401" s="189"/>
      <c r="AFU401" s="189"/>
      <c r="AFV401" s="189"/>
      <c r="AFW401" s="189"/>
      <c r="AFX401" s="189"/>
      <c r="AFY401" s="189"/>
      <c r="AFZ401" s="189"/>
      <c r="AGA401" s="189"/>
      <c r="AGB401" s="189"/>
      <c r="AGC401" s="189"/>
      <c r="AGD401" s="189"/>
      <c r="AGE401" s="189"/>
      <c r="AGF401" s="189"/>
      <c r="AGG401" s="189"/>
      <c r="AGH401" s="189"/>
      <c r="AGI401" s="189"/>
      <c r="AGJ401" s="189"/>
      <c r="AGK401" s="189"/>
      <c r="AGL401" s="189"/>
      <c r="AGM401" s="189"/>
      <c r="AGN401" s="189"/>
      <c r="AGO401" s="189"/>
      <c r="AGP401" s="189"/>
      <c r="AGQ401" s="189"/>
      <c r="AGR401" s="189"/>
      <c r="AGS401" s="189"/>
      <c r="AGT401" s="189"/>
      <c r="AGU401" s="189"/>
      <c r="AGV401" s="189"/>
      <c r="AGW401" s="189"/>
      <c r="AGX401" s="189"/>
      <c r="AGY401" s="189"/>
      <c r="AGZ401" s="189"/>
      <c r="AHA401" s="189"/>
      <c r="AHB401" s="189"/>
      <c r="AHC401" s="189"/>
      <c r="AHD401" s="189"/>
      <c r="AHE401" s="189"/>
      <c r="AHF401" s="189"/>
      <c r="AHG401" s="189"/>
      <c r="AHH401" s="189"/>
      <c r="AHI401" s="189"/>
      <c r="AHJ401" s="189"/>
      <c r="AHK401" s="189"/>
      <c r="AHL401" s="189"/>
      <c r="AHM401" s="189"/>
      <c r="AHN401" s="189"/>
      <c r="AHO401" s="189"/>
      <c r="AHP401" s="189"/>
      <c r="AHQ401" s="189"/>
      <c r="AHR401" s="189"/>
      <c r="AHS401" s="189"/>
      <c r="AHT401" s="189"/>
      <c r="AHU401" s="189"/>
      <c r="AHV401" s="189"/>
      <c r="AHW401" s="189"/>
      <c r="AHX401" s="189"/>
      <c r="AHY401" s="189"/>
      <c r="AHZ401" s="189"/>
      <c r="AIA401" s="189"/>
      <c r="AIB401" s="189"/>
      <c r="AIC401" s="189"/>
      <c r="AID401" s="189"/>
      <c r="AIE401" s="189"/>
      <c r="AIF401" s="189"/>
      <c r="AIG401" s="189"/>
      <c r="AIH401" s="189"/>
      <c r="AII401" s="189"/>
      <c r="AIJ401" s="189"/>
      <c r="AIK401" s="189"/>
      <c r="AIL401" s="189"/>
      <c r="AIM401" s="189"/>
      <c r="AIN401" s="189"/>
      <c r="AIO401" s="189"/>
      <c r="AIP401" s="189"/>
      <c r="AIQ401" s="189"/>
      <c r="AIR401" s="189"/>
      <c r="AIS401" s="189"/>
      <c r="AIT401" s="189"/>
      <c r="AIU401" s="189"/>
      <c r="AIV401" s="189"/>
      <c r="AIW401" s="189"/>
      <c r="AIX401" s="189"/>
      <c r="AIY401" s="189"/>
      <c r="AIZ401" s="189"/>
      <c r="AJA401" s="189"/>
      <c r="AJB401" s="189"/>
      <c r="AJC401" s="189"/>
      <c r="AJD401" s="189"/>
      <c r="AJE401" s="189"/>
      <c r="AJF401" s="189"/>
      <c r="AJG401" s="189"/>
      <c r="AJH401" s="189"/>
      <c r="AJI401" s="189"/>
      <c r="AJJ401" s="189"/>
      <c r="AJK401" s="189"/>
      <c r="AJL401" s="189"/>
      <c r="AJM401" s="189"/>
      <c r="AJN401" s="189"/>
      <c r="AJO401" s="189"/>
      <c r="AJP401" s="189"/>
      <c r="AJQ401" s="189"/>
      <c r="AJR401" s="189"/>
      <c r="AJS401" s="189"/>
      <c r="AJT401" s="189"/>
      <c r="AJU401" s="189"/>
      <c r="AJV401" s="189"/>
      <c r="AJW401" s="189"/>
      <c r="AJX401" s="189"/>
      <c r="AJY401" s="189"/>
      <c r="AJZ401" s="189"/>
      <c r="AKA401" s="189"/>
      <c r="AKB401" s="189"/>
      <c r="AKC401" s="189"/>
      <c r="AKD401" s="189"/>
      <c r="AKE401" s="189"/>
      <c r="AKF401" s="189"/>
      <c r="AKG401" s="189"/>
      <c r="AKH401" s="189"/>
      <c r="AKI401" s="189"/>
      <c r="AKJ401" s="189"/>
      <c r="AKK401" s="189"/>
      <c r="AKL401" s="189"/>
      <c r="AKM401" s="189"/>
      <c r="AKN401" s="189"/>
      <c r="AKO401" s="189"/>
      <c r="AKP401" s="189"/>
      <c r="AKQ401" s="189"/>
      <c r="AKR401" s="189"/>
      <c r="AKS401" s="189"/>
      <c r="AKT401" s="189"/>
      <c r="AKU401" s="189"/>
      <c r="AKV401" s="189"/>
      <c r="AKW401" s="189"/>
      <c r="AKX401" s="189"/>
      <c r="AKY401" s="189"/>
      <c r="AKZ401" s="189"/>
      <c r="ALA401" s="189"/>
      <c r="ALB401" s="189"/>
      <c r="ALC401" s="189"/>
      <c r="ALD401" s="189"/>
      <c r="ALE401" s="189"/>
      <c r="ALF401" s="189"/>
      <c r="ALG401" s="189"/>
      <c r="ALH401" s="189"/>
      <c r="ALI401" s="189"/>
      <c r="ALJ401" s="189"/>
      <c r="ALK401" s="189"/>
      <c r="ALL401" s="189"/>
      <c r="ALM401" s="189"/>
      <c r="ALN401" s="189"/>
      <c r="ALO401" s="189"/>
      <c r="ALP401" s="189"/>
      <c r="ALQ401" s="189"/>
      <c r="ALR401" s="189"/>
      <c r="ALS401" s="189"/>
      <c r="ALT401" s="189"/>
      <c r="ALU401" s="189"/>
      <c r="ALV401" s="189"/>
      <c r="ALW401" s="189"/>
      <c r="ALX401" s="189"/>
      <c r="ALY401" s="189"/>
      <c r="ALZ401" s="189"/>
      <c r="AMA401" s="189"/>
      <c r="AMB401" s="189"/>
      <c r="AMC401" s="189"/>
      <c r="AMD401" s="189"/>
      <c r="AME401" s="189"/>
      <c r="AMF401" s="189"/>
      <c r="AMG401" s="189"/>
      <c r="AMH401" s="189"/>
      <c r="AMI401" s="189"/>
      <c r="AMJ401" s="189"/>
    </row>
    <row r="402" s="226" customFormat="true" ht="36" hidden="false" customHeight="true" outlineLevel="0" collapsed="false">
      <c r="A402" s="227" t="n">
        <f aca="false">A399+1</f>
        <v>52</v>
      </c>
      <c r="B402" s="191" t="s">
        <v>1871</v>
      </c>
      <c r="C402" s="183" t="s">
        <v>63</v>
      </c>
      <c r="D402" s="183" t="s">
        <v>184</v>
      </c>
      <c r="E402" s="183" t="s">
        <v>300</v>
      </c>
      <c r="F402" s="183" t="s">
        <v>301</v>
      </c>
      <c r="G402" s="186" t="s">
        <v>1872</v>
      </c>
      <c r="H402" s="184" t="n">
        <v>1</v>
      </c>
      <c r="I402" s="186" t="s">
        <v>1618</v>
      </c>
      <c r="J402" s="187" t="s">
        <v>6</v>
      </c>
      <c r="K402" s="185" t="s">
        <v>1873</v>
      </c>
      <c r="L402" s="186" t="str">
        <f aca="false">VLOOKUP(K402,CódigosRetorno!$A$2:$B$1795,2,FALSE())</f>
        <v>El dato ingresado en ChargeTotalAmount no cumple con el formato establecido</v>
      </c>
      <c r="M402" s="184" t="s">
        <v>8</v>
      </c>
      <c r="N402" s="188"/>
      <c r="O402" s="189"/>
      <c r="P402" s="189"/>
      <c r="Q402" s="189"/>
      <c r="R402" s="189"/>
      <c r="S402" s="189"/>
      <c r="T402" s="189"/>
      <c r="U402" s="189"/>
      <c r="V402" s="189"/>
      <c r="W402" s="189"/>
      <c r="X402" s="189"/>
      <c r="Y402" s="189"/>
      <c r="Z402" s="189"/>
      <c r="AA402" s="189"/>
      <c r="AB402" s="189"/>
      <c r="AC402" s="189"/>
      <c r="AD402" s="189"/>
      <c r="AE402" s="189"/>
      <c r="AF402" s="189"/>
      <c r="AG402" s="189"/>
      <c r="AH402" s="189"/>
      <c r="AI402" s="189"/>
      <c r="AJ402" s="189"/>
      <c r="AK402" s="189"/>
      <c r="AL402" s="189"/>
      <c r="AM402" s="189"/>
      <c r="AN402" s="189"/>
      <c r="AO402" s="189"/>
      <c r="AP402" s="189"/>
      <c r="AQ402" s="189"/>
      <c r="AR402" s="189"/>
      <c r="AS402" s="189"/>
      <c r="AT402" s="189"/>
      <c r="AU402" s="189"/>
      <c r="AV402" s="189"/>
      <c r="AW402" s="189"/>
      <c r="AX402" s="189"/>
      <c r="AY402" s="189"/>
      <c r="AZ402" s="189"/>
      <c r="BA402" s="189"/>
      <c r="BB402" s="189"/>
      <c r="BC402" s="189"/>
      <c r="BD402" s="189"/>
      <c r="BE402" s="189"/>
      <c r="BF402" s="189"/>
      <c r="BG402" s="189"/>
      <c r="BH402" s="189"/>
      <c r="BI402" s="189"/>
      <c r="BJ402" s="189"/>
      <c r="BK402" s="189"/>
      <c r="BL402" s="189"/>
      <c r="BM402" s="189"/>
      <c r="BN402" s="189"/>
      <c r="BO402" s="189"/>
      <c r="BP402" s="189"/>
      <c r="BQ402" s="189"/>
      <c r="BR402" s="189"/>
      <c r="BS402" s="189"/>
      <c r="BT402" s="189"/>
      <c r="BU402" s="189"/>
      <c r="BV402" s="189"/>
      <c r="BW402" s="189"/>
      <c r="BX402" s="189"/>
      <c r="BY402" s="189"/>
      <c r="BZ402" s="189"/>
      <c r="CA402" s="189"/>
      <c r="CB402" s="189"/>
      <c r="CC402" s="189"/>
      <c r="CD402" s="189"/>
      <c r="CE402" s="189"/>
      <c r="CF402" s="189"/>
      <c r="CG402" s="189"/>
      <c r="CH402" s="189"/>
      <c r="CI402" s="189"/>
      <c r="CJ402" s="189"/>
      <c r="CK402" s="189"/>
      <c r="CL402" s="189"/>
      <c r="CM402" s="189"/>
      <c r="CN402" s="189"/>
      <c r="CO402" s="189"/>
      <c r="CP402" s="189"/>
      <c r="CQ402" s="189"/>
      <c r="CR402" s="189"/>
      <c r="CS402" s="189"/>
      <c r="CT402" s="189"/>
      <c r="CU402" s="189"/>
      <c r="CV402" s="189"/>
      <c r="CW402" s="189"/>
      <c r="CX402" s="189"/>
      <c r="CY402" s="189"/>
      <c r="CZ402" s="189"/>
      <c r="DA402" s="189"/>
      <c r="DB402" s="189"/>
      <c r="DC402" s="189"/>
      <c r="DD402" s="189"/>
      <c r="DE402" s="189"/>
      <c r="DF402" s="189"/>
      <c r="DG402" s="189"/>
      <c r="DH402" s="189"/>
      <c r="DI402" s="189"/>
      <c r="DJ402" s="189"/>
      <c r="DK402" s="189"/>
      <c r="DL402" s="189"/>
      <c r="DM402" s="189"/>
      <c r="DN402" s="189"/>
      <c r="DO402" s="189"/>
      <c r="DP402" s="189"/>
      <c r="DQ402" s="189"/>
      <c r="DR402" s="189"/>
      <c r="DS402" s="189"/>
      <c r="DT402" s="189"/>
      <c r="DU402" s="189"/>
      <c r="DV402" s="189"/>
      <c r="DW402" s="189"/>
      <c r="DX402" s="189"/>
      <c r="DY402" s="189"/>
      <c r="DZ402" s="189"/>
      <c r="EA402" s="189"/>
      <c r="EB402" s="189"/>
      <c r="EC402" s="189"/>
      <c r="ED402" s="189"/>
      <c r="EE402" s="189"/>
      <c r="EF402" s="189"/>
      <c r="EG402" s="189"/>
      <c r="EH402" s="189"/>
      <c r="EI402" s="189"/>
      <c r="EJ402" s="189"/>
      <c r="EK402" s="189"/>
      <c r="EL402" s="189"/>
      <c r="EM402" s="189"/>
      <c r="EN402" s="189"/>
      <c r="EO402" s="189"/>
      <c r="EP402" s="189"/>
      <c r="EQ402" s="189"/>
      <c r="ER402" s="189"/>
      <c r="ES402" s="189"/>
      <c r="ET402" s="189"/>
      <c r="EU402" s="189"/>
      <c r="EV402" s="189"/>
      <c r="EW402" s="189"/>
      <c r="EX402" s="189"/>
      <c r="EY402" s="189"/>
      <c r="EZ402" s="189"/>
      <c r="FA402" s="189"/>
      <c r="FB402" s="189"/>
      <c r="FC402" s="189"/>
      <c r="FD402" s="189"/>
      <c r="FE402" s="189"/>
      <c r="FF402" s="189"/>
      <c r="FG402" s="189"/>
      <c r="FH402" s="189"/>
      <c r="FI402" s="189"/>
      <c r="FJ402" s="189"/>
      <c r="FK402" s="189"/>
      <c r="FL402" s="189"/>
      <c r="FM402" s="189"/>
      <c r="FN402" s="189"/>
      <c r="FO402" s="189"/>
      <c r="FP402" s="189"/>
      <c r="FQ402" s="189"/>
      <c r="FR402" s="189"/>
      <c r="FS402" s="189"/>
      <c r="FT402" s="189"/>
      <c r="FU402" s="189"/>
      <c r="FV402" s="189"/>
      <c r="FW402" s="189"/>
      <c r="FX402" s="189"/>
      <c r="FY402" s="189"/>
      <c r="FZ402" s="189"/>
      <c r="GA402" s="189"/>
      <c r="GB402" s="189"/>
      <c r="GC402" s="189"/>
      <c r="GD402" s="189"/>
      <c r="GE402" s="189"/>
      <c r="GF402" s="189"/>
      <c r="GG402" s="189"/>
      <c r="GH402" s="189"/>
      <c r="GI402" s="189"/>
      <c r="GJ402" s="189"/>
      <c r="GK402" s="189"/>
      <c r="GL402" s="189"/>
      <c r="GM402" s="189"/>
      <c r="GN402" s="189"/>
      <c r="GO402" s="189"/>
      <c r="GP402" s="189"/>
      <c r="GQ402" s="189"/>
      <c r="GR402" s="189"/>
      <c r="GS402" s="189"/>
      <c r="GT402" s="189"/>
      <c r="GU402" s="189"/>
      <c r="GV402" s="189"/>
      <c r="GW402" s="189"/>
      <c r="GX402" s="189"/>
      <c r="GY402" s="189"/>
      <c r="GZ402" s="189"/>
      <c r="HA402" s="189"/>
      <c r="HB402" s="189"/>
      <c r="HC402" s="189"/>
      <c r="HD402" s="189"/>
      <c r="HE402" s="189"/>
      <c r="HF402" s="189"/>
      <c r="HG402" s="189"/>
      <c r="HH402" s="189"/>
      <c r="HI402" s="189"/>
      <c r="HJ402" s="189"/>
      <c r="HK402" s="189"/>
      <c r="HL402" s="189"/>
      <c r="HM402" s="189"/>
      <c r="HN402" s="189"/>
      <c r="HO402" s="189"/>
      <c r="HP402" s="189"/>
      <c r="HQ402" s="189"/>
      <c r="HR402" s="189"/>
      <c r="HS402" s="189"/>
      <c r="HT402" s="189"/>
      <c r="HU402" s="189"/>
      <c r="HV402" s="189"/>
      <c r="HW402" s="189"/>
      <c r="HX402" s="189"/>
      <c r="HY402" s="189"/>
      <c r="HZ402" s="189"/>
      <c r="IA402" s="189"/>
      <c r="IB402" s="189"/>
      <c r="IC402" s="189"/>
      <c r="ID402" s="189"/>
      <c r="IE402" s="189"/>
      <c r="IF402" s="189"/>
      <c r="IG402" s="189"/>
      <c r="IH402" s="189"/>
      <c r="II402" s="189"/>
      <c r="IJ402" s="189"/>
      <c r="IK402" s="189"/>
      <c r="IL402" s="189"/>
      <c r="IM402" s="189"/>
      <c r="IN402" s="189"/>
      <c r="IO402" s="189"/>
      <c r="IP402" s="189"/>
      <c r="IQ402" s="189"/>
      <c r="IR402" s="189"/>
      <c r="IS402" s="189"/>
      <c r="IT402" s="189"/>
      <c r="IU402" s="189"/>
      <c r="IV402" s="189"/>
      <c r="IW402" s="189"/>
      <c r="IX402" s="189"/>
      <c r="IY402" s="189"/>
      <c r="IZ402" s="189"/>
      <c r="JA402" s="189"/>
      <c r="JB402" s="189"/>
      <c r="JC402" s="189"/>
      <c r="JD402" s="189"/>
      <c r="JE402" s="189"/>
      <c r="JF402" s="189"/>
      <c r="JG402" s="189"/>
      <c r="JH402" s="189"/>
      <c r="JI402" s="189"/>
      <c r="JJ402" s="189"/>
      <c r="JK402" s="189"/>
      <c r="JL402" s="189"/>
      <c r="JM402" s="189"/>
      <c r="JN402" s="189"/>
      <c r="JO402" s="189"/>
      <c r="JP402" s="189"/>
      <c r="JQ402" s="189"/>
      <c r="JR402" s="189"/>
      <c r="JS402" s="189"/>
      <c r="JT402" s="189"/>
      <c r="JU402" s="189"/>
      <c r="JV402" s="189"/>
      <c r="JW402" s="189"/>
      <c r="JX402" s="189"/>
      <c r="JY402" s="189"/>
      <c r="JZ402" s="189"/>
      <c r="KA402" s="189"/>
      <c r="KB402" s="189"/>
      <c r="KC402" s="189"/>
      <c r="KD402" s="189"/>
      <c r="KE402" s="189"/>
      <c r="KF402" s="189"/>
      <c r="KG402" s="189"/>
      <c r="KH402" s="189"/>
      <c r="KI402" s="189"/>
      <c r="KJ402" s="189"/>
      <c r="KK402" s="189"/>
      <c r="KL402" s="189"/>
      <c r="KM402" s="189"/>
      <c r="KN402" s="189"/>
      <c r="KO402" s="189"/>
      <c r="KP402" s="189"/>
      <c r="KQ402" s="189"/>
      <c r="KR402" s="189"/>
      <c r="KS402" s="189"/>
      <c r="KT402" s="189"/>
      <c r="KU402" s="189"/>
      <c r="KV402" s="189"/>
      <c r="KW402" s="189"/>
      <c r="KX402" s="189"/>
      <c r="KY402" s="189"/>
      <c r="KZ402" s="189"/>
      <c r="LA402" s="189"/>
      <c r="LB402" s="189"/>
      <c r="LC402" s="189"/>
      <c r="LD402" s="189"/>
      <c r="LE402" s="189"/>
      <c r="LF402" s="189"/>
      <c r="LG402" s="189"/>
      <c r="LH402" s="189"/>
      <c r="LI402" s="189"/>
      <c r="LJ402" s="189"/>
      <c r="LK402" s="189"/>
      <c r="LL402" s="189"/>
      <c r="LM402" s="189"/>
      <c r="LN402" s="189"/>
      <c r="LO402" s="189"/>
      <c r="LP402" s="189"/>
      <c r="LQ402" s="189"/>
      <c r="LR402" s="189"/>
      <c r="LS402" s="189"/>
      <c r="LT402" s="189"/>
      <c r="LU402" s="189"/>
      <c r="LV402" s="189"/>
      <c r="LW402" s="189"/>
      <c r="LX402" s="189"/>
      <c r="LY402" s="189"/>
      <c r="LZ402" s="189"/>
      <c r="MA402" s="189"/>
      <c r="MB402" s="189"/>
      <c r="MC402" s="189"/>
      <c r="MD402" s="189"/>
      <c r="ME402" s="189"/>
      <c r="MF402" s="189"/>
      <c r="MG402" s="189"/>
      <c r="MH402" s="189"/>
      <c r="MI402" s="189"/>
      <c r="MJ402" s="189"/>
      <c r="MK402" s="189"/>
      <c r="ML402" s="189"/>
      <c r="MM402" s="189"/>
      <c r="MN402" s="189"/>
      <c r="MO402" s="189"/>
      <c r="MP402" s="189"/>
      <c r="MQ402" s="189"/>
      <c r="MR402" s="189"/>
      <c r="MS402" s="189"/>
      <c r="MT402" s="189"/>
      <c r="MU402" s="189"/>
      <c r="MV402" s="189"/>
      <c r="MW402" s="189"/>
      <c r="MX402" s="189"/>
      <c r="MY402" s="189"/>
      <c r="MZ402" s="189"/>
      <c r="NA402" s="189"/>
      <c r="NB402" s="189"/>
      <c r="NC402" s="189"/>
      <c r="ND402" s="189"/>
      <c r="NE402" s="189"/>
      <c r="NF402" s="189"/>
      <c r="NG402" s="189"/>
      <c r="NH402" s="189"/>
      <c r="NI402" s="189"/>
      <c r="NJ402" s="189"/>
      <c r="NK402" s="189"/>
      <c r="NL402" s="189"/>
      <c r="NM402" s="189"/>
      <c r="NN402" s="189"/>
      <c r="NO402" s="189"/>
      <c r="NP402" s="189"/>
      <c r="NQ402" s="189"/>
      <c r="NR402" s="189"/>
      <c r="NS402" s="189"/>
      <c r="NT402" s="189"/>
      <c r="NU402" s="189"/>
      <c r="NV402" s="189"/>
      <c r="NW402" s="189"/>
      <c r="NX402" s="189"/>
      <c r="NY402" s="189"/>
      <c r="NZ402" s="189"/>
      <c r="OA402" s="189"/>
      <c r="OB402" s="189"/>
      <c r="OC402" s="189"/>
      <c r="OD402" s="189"/>
      <c r="OE402" s="189"/>
      <c r="OF402" s="189"/>
      <c r="OG402" s="189"/>
      <c r="OH402" s="189"/>
      <c r="OI402" s="189"/>
      <c r="OJ402" s="189"/>
      <c r="OK402" s="189"/>
      <c r="OL402" s="189"/>
      <c r="OM402" s="189"/>
      <c r="ON402" s="189"/>
      <c r="OO402" s="189"/>
      <c r="OP402" s="189"/>
      <c r="OQ402" s="189"/>
      <c r="OR402" s="189"/>
      <c r="OS402" s="189"/>
      <c r="OT402" s="189"/>
      <c r="OU402" s="189"/>
      <c r="OV402" s="189"/>
      <c r="OW402" s="189"/>
      <c r="OX402" s="189"/>
      <c r="OY402" s="189"/>
      <c r="OZ402" s="189"/>
      <c r="PA402" s="189"/>
      <c r="PB402" s="189"/>
      <c r="PC402" s="189"/>
      <c r="PD402" s="189"/>
      <c r="PE402" s="189"/>
      <c r="PF402" s="189"/>
      <c r="PG402" s="189"/>
      <c r="PH402" s="189"/>
      <c r="PI402" s="189"/>
      <c r="PJ402" s="189"/>
      <c r="PK402" s="189"/>
      <c r="PL402" s="189"/>
      <c r="PM402" s="189"/>
      <c r="PN402" s="189"/>
      <c r="PO402" s="189"/>
      <c r="PP402" s="189"/>
      <c r="PQ402" s="189"/>
      <c r="PR402" s="189"/>
      <c r="PS402" s="189"/>
      <c r="PT402" s="189"/>
      <c r="PU402" s="189"/>
      <c r="PV402" s="189"/>
      <c r="PW402" s="189"/>
      <c r="PX402" s="189"/>
      <c r="PY402" s="189"/>
      <c r="PZ402" s="189"/>
      <c r="QA402" s="189"/>
      <c r="QB402" s="189"/>
      <c r="QC402" s="189"/>
      <c r="QD402" s="189"/>
      <c r="QE402" s="189"/>
      <c r="QF402" s="189"/>
      <c r="QG402" s="189"/>
      <c r="QH402" s="189"/>
      <c r="QI402" s="189"/>
      <c r="QJ402" s="189"/>
      <c r="QK402" s="189"/>
      <c r="QL402" s="189"/>
      <c r="QM402" s="189"/>
      <c r="QN402" s="189"/>
      <c r="QO402" s="189"/>
      <c r="QP402" s="189"/>
      <c r="QQ402" s="189"/>
      <c r="QR402" s="189"/>
      <c r="QS402" s="189"/>
      <c r="QT402" s="189"/>
      <c r="QU402" s="189"/>
      <c r="QV402" s="189"/>
      <c r="QW402" s="189"/>
      <c r="QX402" s="189"/>
      <c r="QY402" s="189"/>
      <c r="QZ402" s="189"/>
      <c r="RA402" s="189"/>
      <c r="RB402" s="189"/>
      <c r="RC402" s="189"/>
      <c r="RD402" s="189"/>
      <c r="RE402" s="189"/>
      <c r="RF402" s="189"/>
      <c r="RG402" s="189"/>
      <c r="RH402" s="189"/>
      <c r="RI402" s="189"/>
      <c r="RJ402" s="189"/>
      <c r="RK402" s="189"/>
      <c r="RL402" s="189"/>
      <c r="RM402" s="189"/>
      <c r="RN402" s="189"/>
      <c r="RO402" s="189"/>
      <c r="RP402" s="189"/>
      <c r="RQ402" s="189"/>
      <c r="RR402" s="189"/>
      <c r="RS402" s="189"/>
      <c r="RT402" s="189"/>
      <c r="RU402" s="189"/>
      <c r="RV402" s="189"/>
      <c r="RW402" s="189"/>
      <c r="RX402" s="189"/>
      <c r="RY402" s="189"/>
      <c r="RZ402" s="189"/>
      <c r="SA402" s="189"/>
      <c r="SB402" s="189"/>
      <c r="SC402" s="189"/>
      <c r="SD402" s="189"/>
      <c r="SE402" s="189"/>
      <c r="SF402" s="189"/>
      <c r="SG402" s="189"/>
      <c r="SH402" s="189"/>
      <c r="SI402" s="189"/>
      <c r="SJ402" s="189"/>
      <c r="SK402" s="189"/>
      <c r="SL402" s="189"/>
      <c r="SM402" s="189"/>
      <c r="SN402" s="189"/>
      <c r="SO402" s="189"/>
      <c r="SP402" s="189"/>
      <c r="SQ402" s="189"/>
      <c r="SR402" s="189"/>
      <c r="SS402" s="189"/>
      <c r="ST402" s="189"/>
      <c r="SU402" s="189"/>
      <c r="SV402" s="189"/>
      <c r="SW402" s="189"/>
      <c r="SX402" s="189"/>
      <c r="SY402" s="189"/>
      <c r="SZ402" s="189"/>
      <c r="TA402" s="189"/>
      <c r="TB402" s="189"/>
      <c r="TC402" s="189"/>
      <c r="TD402" s="189"/>
      <c r="TE402" s="189"/>
      <c r="TF402" s="189"/>
      <c r="TG402" s="189"/>
      <c r="TH402" s="189"/>
      <c r="TI402" s="189"/>
      <c r="TJ402" s="189"/>
      <c r="TK402" s="189"/>
      <c r="TL402" s="189"/>
      <c r="TM402" s="189"/>
      <c r="TN402" s="189"/>
      <c r="TO402" s="189"/>
      <c r="TP402" s="189"/>
      <c r="TQ402" s="189"/>
      <c r="TR402" s="189"/>
      <c r="TS402" s="189"/>
      <c r="TT402" s="189"/>
      <c r="TU402" s="189"/>
      <c r="TV402" s="189"/>
      <c r="TW402" s="189"/>
      <c r="TX402" s="189"/>
      <c r="TY402" s="189"/>
      <c r="TZ402" s="189"/>
      <c r="UA402" s="189"/>
      <c r="UB402" s="189"/>
      <c r="UC402" s="189"/>
      <c r="UD402" s="189"/>
      <c r="UE402" s="189"/>
      <c r="UF402" s="189"/>
      <c r="UG402" s="189"/>
      <c r="UH402" s="189"/>
      <c r="UI402" s="189"/>
      <c r="UJ402" s="189"/>
      <c r="UK402" s="189"/>
      <c r="UL402" s="189"/>
      <c r="UM402" s="189"/>
      <c r="UN402" s="189"/>
      <c r="UO402" s="189"/>
      <c r="UP402" s="189"/>
      <c r="UQ402" s="189"/>
      <c r="UR402" s="189"/>
      <c r="US402" s="189"/>
      <c r="UT402" s="189"/>
      <c r="UU402" s="189"/>
      <c r="UV402" s="189"/>
      <c r="UW402" s="189"/>
      <c r="UX402" s="189"/>
      <c r="UY402" s="189"/>
      <c r="UZ402" s="189"/>
      <c r="VA402" s="189"/>
      <c r="VB402" s="189"/>
      <c r="VC402" s="189"/>
      <c r="VD402" s="189"/>
      <c r="VE402" s="189"/>
      <c r="VF402" s="189"/>
      <c r="VG402" s="189"/>
      <c r="VH402" s="189"/>
      <c r="VI402" s="189"/>
      <c r="VJ402" s="189"/>
      <c r="VK402" s="189"/>
      <c r="VL402" s="189"/>
      <c r="VM402" s="189"/>
      <c r="VN402" s="189"/>
      <c r="VO402" s="189"/>
      <c r="VP402" s="189"/>
      <c r="VQ402" s="189"/>
      <c r="VR402" s="189"/>
      <c r="VS402" s="189"/>
      <c r="VT402" s="189"/>
      <c r="VU402" s="189"/>
      <c r="VV402" s="189"/>
      <c r="VW402" s="189"/>
      <c r="VX402" s="189"/>
      <c r="VY402" s="189"/>
      <c r="VZ402" s="189"/>
      <c r="WA402" s="189"/>
      <c r="WB402" s="189"/>
      <c r="WC402" s="189"/>
      <c r="WD402" s="189"/>
      <c r="WE402" s="189"/>
      <c r="WF402" s="189"/>
      <c r="WG402" s="189"/>
      <c r="WH402" s="189"/>
      <c r="WI402" s="189"/>
      <c r="WJ402" s="189"/>
      <c r="WK402" s="189"/>
      <c r="WL402" s="189"/>
      <c r="WM402" s="189"/>
      <c r="WN402" s="189"/>
      <c r="WO402" s="189"/>
      <c r="WP402" s="189"/>
      <c r="WQ402" s="189"/>
      <c r="WR402" s="189"/>
      <c r="WS402" s="189"/>
      <c r="WT402" s="189"/>
      <c r="WU402" s="189"/>
      <c r="WV402" s="189"/>
      <c r="WW402" s="189"/>
      <c r="WX402" s="189"/>
      <c r="WY402" s="189"/>
      <c r="WZ402" s="189"/>
      <c r="XA402" s="189"/>
      <c r="XB402" s="189"/>
      <c r="XC402" s="189"/>
      <c r="XD402" s="189"/>
      <c r="XE402" s="189"/>
      <c r="XF402" s="189"/>
      <c r="XG402" s="189"/>
      <c r="XH402" s="189"/>
      <c r="XI402" s="189"/>
      <c r="XJ402" s="189"/>
      <c r="XK402" s="189"/>
      <c r="XL402" s="189"/>
      <c r="XM402" s="189"/>
      <c r="XN402" s="189"/>
      <c r="XO402" s="189"/>
      <c r="XP402" s="189"/>
      <c r="XQ402" s="189"/>
      <c r="XR402" s="189"/>
      <c r="XS402" s="189"/>
      <c r="XT402" s="189"/>
      <c r="XU402" s="189"/>
      <c r="XV402" s="189"/>
      <c r="XW402" s="189"/>
      <c r="XX402" s="189"/>
      <c r="XY402" s="189"/>
      <c r="XZ402" s="189"/>
      <c r="YA402" s="189"/>
      <c r="YB402" s="189"/>
      <c r="YC402" s="189"/>
      <c r="YD402" s="189"/>
      <c r="YE402" s="189"/>
      <c r="YF402" s="189"/>
      <c r="YG402" s="189"/>
      <c r="YH402" s="189"/>
      <c r="YI402" s="189"/>
      <c r="YJ402" s="189"/>
      <c r="YK402" s="189"/>
      <c r="YL402" s="189"/>
      <c r="YM402" s="189"/>
      <c r="YN402" s="189"/>
      <c r="YO402" s="189"/>
      <c r="YP402" s="189"/>
      <c r="YQ402" s="189"/>
      <c r="YR402" s="189"/>
      <c r="YS402" s="189"/>
      <c r="YT402" s="189"/>
      <c r="YU402" s="189"/>
      <c r="YV402" s="189"/>
      <c r="YW402" s="189"/>
      <c r="YX402" s="189"/>
      <c r="YY402" s="189"/>
      <c r="YZ402" s="189"/>
      <c r="ZA402" s="189"/>
      <c r="ZB402" s="189"/>
      <c r="ZC402" s="189"/>
      <c r="ZD402" s="189"/>
      <c r="ZE402" s="189"/>
      <c r="ZF402" s="189"/>
      <c r="ZG402" s="189"/>
      <c r="ZH402" s="189"/>
      <c r="ZI402" s="189"/>
      <c r="ZJ402" s="189"/>
      <c r="ZK402" s="189"/>
      <c r="ZL402" s="189"/>
      <c r="ZM402" s="189"/>
      <c r="ZN402" s="189"/>
      <c r="ZO402" s="189"/>
      <c r="ZP402" s="189"/>
      <c r="ZQ402" s="189"/>
      <c r="ZR402" s="189"/>
      <c r="ZS402" s="189"/>
      <c r="ZT402" s="189"/>
      <c r="ZU402" s="189"/>
      <c r="ZV402" s="189"/>
      <c r="ZW402" s="189"/>
      <c r="ZX402" s="189"/>
      <c r="ZY402" s="189"/>
      <c r="ZZ402" s="189"/>
      <c r="AAA402" s="189"/>
      <c r="AAB402" s="189"/>
      <c r="AAC402" s="189"/>
      <c r="AAD402" s="189"/>
      <c r="AAE402" s="189"/>
      <c r="AAF402" s="189"/>
      <c r="AAG402" s="189"/>
      <c r="AAH402" s="189"/>
      <c r="AAI402" s="189"/>
      <c r="AAJ402" s="189"/>
      <c r="AAK402" s="189"/>
      <c r="AAL402" s="189"/>
      <c r="AAM402" s="189"/>
      <c r="AAN402" s="189"/>
      <c r="AAO402" s="189"/>
      <c r="AAP402" s="189"/>
      <c r="AAQ402" s="189"/>
      <c r="AAR402" s="189"/>
      <c r="AAS402" s="189"/>
      <c r="AAT402" s="189"/>
      <c r="AAU402" s="189"/>
      <c r="AAV402" s="189"/>
      <c r="AAW402" s="189"/>
      <c r="AAX402" s="189"/>
      <c r="AAY402" s="189"/>
      <c r="AAZ402" s="189"/>
      <c r="ABA402" s="189"/>
      <c r="ABB402" s="189"/>
      <c r="ABC402" s="189"/>
      <c r="ABD402" s="189"/>
      <c r="ABE402" s="189"/>
      <c r="ABF402" s="189"/>
      <c r="ABG402" s="189"/>
      <c r="ABH402" s="189"/>
      <c r="ABI402" s="189"/>
      <c r="ABJ402" s="189"/>
      <c r="ABK402" s="189"/>
      <c r="ABL402" s="189"/>
      <c r="ABM402" s="189"/>
      <c r="ABN402" s="189"/>
      <c r="ABO402" s="189"/>
      <c r="ABP402" s="189"/>
      <c r="ABQ402" s="189"/>
      <c r="ABR402" s="189"/>
      <c r="ABS402" s="189"/>
      <c r="ABT402" s="189"/>
      <c r="ABU402" s="189"/>
      <c r="ABV402" s="189"/>
      <c r="ABW402" s="189"/>
      <c r="ABX402" s="189"/>
      <c r="ABY402" s="189"/>
      <c r="ABZ402" s="189"/>
      <c r="ACA402" s="189"/>
      <c r="ACB402" s="189"/>
      <c r="ACC402" s="189"/>
      <c r="ACD402" s="189"/>
      <c r="ACE402" s="189"/>
      <c r="ACF402" s="189"/>
      <c r="ACG402" s="189"/>
      <c r="ACH402" s="189"/>
      <c r="ACI402" s="189"/>
      <c r="ACJ402" s="189"/>
      <c r="ACK402" s="189"/>
      <c r="ACL402" s="189"/>
      <c r="ACM402" s="189"/>
      <c r="ACN402" s="189"/>
      <c r="ACO402" s="189"/>
      <c r="ACP402" s="189"/>
      <c r="ACQ402" s="189"/>
      <c r="ACR402" s="189"/>
      <c r="ACS402" s="189"/>
      <c r="ACT402" s="189"/>
      <c r="ACU402" s="189"/>
      <c r="ACV402" s="189"/>
      <c r="ACW402" s="189"/>
      <c r="ACX402" s="189"/>
      <c r="ACY402" s="189"/>
      <c r="ACZ402" s="189"/>
      <c r="ADA402" s="189"/>
      <c r="ADB402" s="189"/>
      <c r="ADC402" s="189"/>
      <c r="ADD402" s="189"/>
      <c r="ADE402" s="189"/>
      <c r="ADF402" s="189"/>
      <c r="ADG402" s="189"/>
      <c r="ADH402" s="189"/>
      <c r="ADI402" s="189"/>
      <c r="ADJ402" s="189"/>
      <c r="ADK402" s="189"/>
      <c r="ADL402" s="189"/>
      <c r="ADM402" s="189"/>
      <c r="ADN402" s="189"/>
      <c r="ADO402" s="189"/>
      <c r="ADP402" s="189"/>
      <c r="ADQ402" s="189"/>
      <c r="ADR402" s="189"/>
      <c r="ADS402" s="189"/>
      <c r="ADT402" s="189"/>
      <c r="ADU402" s="189"/>
      <c r="ADV402" s="189"/>
      <c r="ADW402" s="189"/>
      <c r="ADX402" s="189"/>
      <c r="ADY402" s="189"/>
      <c r="ADZ402" s="189"/>
      <c r="AEA402" s="189"/>
      <c r="AEB402" s="189"/>
      <c r="AEC402" s="189"/>
      <c r="AED402" s="189"/>
      <c r="AEE402" s="189"/>
      <c r="AEF402" s="189"/>
      <c r="AEG402" s="189"/>
      <c r="AEH402" s="189"/>
      <c r="AEI402" s="189"/>
      <c r="AEJ402" s="189"/>
      <c r="AEK402" s="189"/>
      <c r="AEL402" s="189"/>
      <c r="AEM402" s="189"/>
      <c r="AEN402" s="189"/>
      <c r="AEO402" s="189"/>
      <c r="AEP402" s="189"/>
      <c r="AEQ402" s="189"/>
      <c r="AER402" s="189"/>
      <c r="AES402" s="189"/>
      <c r="AET402" s="189"/>
      <c r="AEU402" s="189"/>
      <c r="AEV402" s="189"/>
      <c r="AEW402" s="189"/>
      <c r="AEX402" s="189"/>
      <c r="AEY402" s="189"/>
      <c r="AEZ402" s="189"/>
      <c r="AFA402" s="189"/>
      <c r="AFB402" s="189"/>
      <c r="AFC402" s="189"/>
      <c r="AFD402" s="189"/>
      <c r="AFE402" s="189"/>
      <c r="AFF402" s="189"/>
      <c r="AFG402" s="189"/>
      <c r="AFH402" s="189"/>
      <c r="AFI402" s="189"/>
      <c r="AFJ402" s="189"/>
      <c r="AFK402" s="189"/>
      <c r="AFL402" s="189"/>
      <c r="AFM402" s="189"/>
      <c r="AFN402" s="189"/>
      <c r="AFO402" s="189"/>
      <c r="AFP402" s="189"/>
      <c r="AFQ402" s="189"/>
      <c r="AFR402" s="189"/>
      <c r="AFS402" s="189"/>
      <c r="AFT402" s="189"/>
      <c r="AFU402" s="189"/>
      <c r="AFV402" s="189"/>
      <c r="AFW402" s="189"/>
      <c r="AFX402" s="189"/>
      <c r="AFY402" s="189"/>
      <c r="AFZ402" s="189"/>
      <c r="AGA402" s="189"/>
      <c r="AGB402" s="189"/>
      <c r="AGC402" s="189"/>
      <c r="AGD402" s="189"/>
      <c r="AGE402" s="189"/>
      <c r="AGF402" s="189"/>
      <c r="AGG402" s="189"/>
      <c r="AGH402" s="189"/>
      <c r="AGI402" s="189"/>
      <c r="AGJ402" s="189"/>
      <c r="AGK402" s="189"/>
      <c r="AGL402" s="189"/>
      <c r="AGM402" s="189"/>
      <c r="AGN402" s="189"/>
      <c r="AGO402" s="189"/>
      <c r="AGP402" s="189"/>
      <c r="AGQ402" s="189"/>
      <c r="AGR402" s="189"/>
      <c r="AGS402" s="189"/>
      <c r="AGT402" s="189"/>
      <c r="AGU402" s="189"/>
      <c r="AGV402" s="189"/>
      <c r="AGW402" s="189"/>
      <c r="AGX402" s="189"/>
      <c r="AGY402" s="189"/>
      <c r="AGZ402" s="189"/>
      <c r="AHA402" s="189"/>
      <c r="AHB402" s="189"/>
      <c r="AHC402" s="189"/>
      <c r="AHD402" s="189"/>
      <c r="AHE402" s="189"/>
      <c r="AHF402" s="189"/>
      <c r="AHG402" s="189"/>
      <c r="AHH402" s="189"/>
      <c r="AHI402" s="189"/>
      <c r="AHJ402" s="189"/>
      <c r="AHK402" s="189"/>
      <c r="AHL402" s="189"/>
      <c r="AHM402" s="189"/>
      <c r="AHN402" s="189"/>
      <c r="AHO402" s="189"/>
      <c r="AHP402" s="189"/>
      <c r="AHQ402" s="189"/>
      <c r="AHR402" s="189"/>
      <c r="AHS402" s="189"/>
      <c r="AHT402" s="189"/>
      <c r="AHU402" s="189"/>
      <c r="AHV402" s="189"/>
      <c r="AHW402" s="189"/>
      <c r="AHX402" s="189"/>
      <c r="AHY402" s="189"/>
      <c r="AHZ402" s="189"/>
      <c r="AIA402" s="189"/>
      <c r="AIB402" s="189"/>
      <c r="AIC402" s="189"/>
      <c r="AID402" s="189"/>
      <c r="AIE402" s="189"/>
      <c r="AIF402" s="189"/>
      <c r="AIG402" s="189"/>
      <c r="AIH402" s="189"/>
      <c r="AII402" s="189"/>
      <c r="AIJ402" s="189"/>
      <c r="AIK402" s="189"/>
      <c r="AIL402" s="189"/>
      <c r="AIM402" s="189"/>
      <c r="AIN402" s="189"/>
      <c r="AIO402" s="189"/>
      <c r="AIP402" s="189"/>
      <c r="AIQ402" s="189"/>
      <c r="AIR402" s="189"/>
      <c r="AIS402" s="189"/>
      <c r="AIT402" s="189"/>
      <c r="AIU402" s="189"/>
      <c r="AIV402" s="189"/>
      <c r="AIW402" s="189"/>
      <c r="AIX402" s="189"/>
      <c r="AIY402" s="189"/>
      <c r="AIZ402" s="189"/>
      <c r="AJA402" s="189"/>
      <c r="AJB402" s="189"/>
      <c r="AJC402" s="189"/>
      <c r="AJD402" s="189"/>
      <c r="AJE402" s="189"/>
      <c r="AJF402" s="189"/>
      <c r="AJG402" s="189"/>
      <c r="AJH402" s="189"/>
      <c r="AJI402" s="189"/>
      <c r="AJJ402" s="189"/>
      <c r="AJK402" s="189"/>
      <c r="AJL402" s="189"/>
      <c r="AJM402" s="189"/>
      <c r="AJN402" s="189"/>
      <c r="AJO402" s="189"/>
      <c r="AJP402" s="189"/>
      <c r="AJQ402" s="189"/>
      <c r="AJR402" s="189"/>
      <c r="AJS402" s="189"/>
      <c r="AJT402" s="189"/>
      <c r="AJU402" s="189"/>
      <c r="AJV402" s="189"/>
      <c r="AJW402" s="189"/>
      <c r="AJX402" s="189"/>
      <c r="AJY402" s="189"/>
      <c r="AJZ402" s="189"/>
      <c r="AKA402" s="189"/>
      <c r="AKB402" s="189"/>
      <c r="AKC402" s="189"/>
      <c r="AKD402" s="189"/>
      <c r="AKE402" s="189"/>
      <c r="AKF402" s="189"/>
      <c r="AKG402" s="189"/>
      <c r="AKH402" s="189"/>
      <c r="AKI402" s="189"/>
      <c r="AKJ402" s="189"/>
      <c r="AKK402" s="189"/>
      <c r="AKL402" s="189"/>
      <c r="AKM402" s="189"/>
      <c r="AKN402" s="189"/>
      <c r="AKO402" s="189"/>
      <c r="AKP402" s="189"/>
      <c r="AKQ402" s="189"/>
      <c r="AKR402" s="189"/>
      <c r="AKS402" s="189"/>
      <c r="AKT402" s="189"/>
      <c r="AKU402" s="189"/>
      <c r="AKV402" s="189"/>
      <c r="AKW402" s="189"/>
      <c r="AKX402" s="189"/>
      <c r="AKY402" s="189"/>
      <c r="AKZ402" s="189"/>
      <c r="ALA402" s="189"/>
      <c r="ALB402" s="189"/>
      <c r="ALC402" s="189"/>
      <c r="ALD402" s="189"/>
      <c r="ALE402" s="189"/>
      <c r="ALF402" s="189"/>
      <c r="ALG402" s="189"/>
      <c r="ALH402" s="189"/>
      <c r="ALI402" s="189"/>
      <c r="ALJ402" s="189"/>
      <c r="ALK402" s="189"/>
      <c r="ALL402" s="189"/>
      <c r="ALM402" s="189"/>
      <c r="ALN402" s="189"/>
      <c r="ALO402" s="189"/>
      <c r="ALP402" s="189"/>
      <c r="ALQ402" s="189"/>
      <c r="ALR402" s="189"/>
      <c r="ALS402" s="189"/>
      <c r="ALT402" s="189"/>
      <c r="ALU402" s="189"/>
      <c r="ALV402" s="189"/>
      <c r="ALW402" s="189"/>
      <c r="ALX402" s="189"/>
      <c r="ALY402" s="189"/>
      <c r="ALZ402" s="189"/>
      <c r="AMA402" s="189"/>
      <c r="AMB402" s="189"/>
      <c r="AMC402" s="189"/>
      <c r="AMD402" s="189"/>
      <c r="AME402" s="189"/>
      <c r="AMF402" s="189"/>
      <c r="AMG402" s="189"/>
      <c r="AMH402" s="189"/>
      <c r="AMI402" s="189"/>
      <c r="AMJ402" s="189"/>
    </row>
    <row r="403" s="226" customFormat="true" ht="72" hidden="false" customHeight="false" outlineLevel="0" collapsed="false">
      <c r="A403" s="227"/>
      <c r="B403" s="191"/>
      <c r="C403" s="183"/>
      <c r="D403" s="183"/>
      <c r="E403" s="183"/>
      <c r="F403" s="183"/>
      <c r="G403" s="186"/>
      <c r="H403" s="184"/>
      <c r="I403" s="186" t="s">
        <v>1874</v>
      </c>
      <c r="J403" s="184" t="s">
        <v>6</v>
      </c>
      <c r="K403" s="187" t="s">
        <v>1875</v>
      </c>
      <c r="L403" s="186" t="str">
        <f aca="false">VLOOKUP(MID(K403,1,4),CódigosRetorno!$A$2:$B$1795,2,FALSE())</f>
        <v>La sumatoria consignados en cargos globales no corresponden al total</v>
      </c>
      <c r="M403" s="184" t="s">
        <v>8</v>
      </c>
      <c r="N403" s="188"/>
      <c r="O403" s="189"/>
      <c r="P403" s="189"/>
      <c r="Q403" s="189"/>
      <c r="R403" s="189"/>
      <c r="S403" s="189"/>
      <c r="T403" s="189"/>
      <c r="U403" s="189"/>
      <c r="V403" s="189"/>
      <c r="W403" s="189"/>
      <c r="X403" s="189"/>
      <c r="Y403" s="189"/>
      <c r="Z403" s="189"/>
      <c r="AA403" s="189"/>
      <c r="AB403" s="189"/>
      <c r="AC403" s="189"/>
      <c r="AD403" s="189"/>
      <c r="AE403" s="189"/>
      <c r="AF403" s="189"/>
      <c r="AG403" s="189"/>
      <c r="AH403" s="189"/>
      <c r="AI403" s="189"/>
      <c r="AJ403" s="189"/>
      <c r="AK403" s="189"/>
      <c r="AL403" s="189"/>
      <c r="AM403" s="189"/>
      <c r="AN403" s="189"/>
      <c r="AO403" s="189"/>
      <c r="AP403" s="189"/>
      <c r="AQ403" s="189"/>
      <c r="AR403" s="189"/>
      <c r="AS403" s="189"/>
      <c r="AT403" s="189"/>
      <c r="AU403" s="189"/>
      <c r="AV403" s="189"/>
      <c r="AW403" s="189"/>
      <c r="AX403" s="189"/>
      <c r="AY403" s="189"/>
      <c r="AZ403" s="189"/>
      <c r="BA403" s="189"/>
      <c r="BB403" s="189"/>
      <c r="BC403" s="189"/>
      <c r="BD403" s="189"/>
      <c r="BE403" s="189"/>
      <c r="BF403" s="189"/>
      <c r="BG403" s="189"/>
      <c r="BH403" s="189"/>
      <c r="BI403" s="189"/>
      <c r="BJ403" s="189"/>
      <c r="BK403" s="189"/>
      <c r="BL403" s="189"/>
      <c r="BM403" s="189"/>
      <c r="BN403" s="189"/>
      <c r="BO403" s="189"/>
      <c r="BP403" s="189"/>
      <c r="BQ403" s="189"/>
      <c r="BR403" s="189"/>
      <c r="BS403" s="189"/>
      <c r="BT403" s="189"/>
      <c r="BU403" s="189"/>
      <c r="BV403" s="189"/>
      <c r="BW403" s="189"/>
      <c r="BX403" s="189"/>
      <c r="BY403" s="189"/>
      <c r="BZ403" s="189"/>
      <c r="CA403" s="189"/>
      <c r="CB403" s="189"/>
      <c r="CC403" s="189"/>
      <c r="CD403" s="189"/>
      <c r="CE403" s="189"/>
      <c r="CF403" s="189"/>
      <c r="CG403" s="189"/>
      <c r="CH403" s="189"/>
      <c r="CI403" s="189"/>
      <c r="CJ403" s="189"/>
      <c r="CK403" s="189"/>
      <c r="CL403" s="189"/>
      <c r="CM403" s="189"/>
      <c r="CN403" s="189"/>
      <c r="CO403" s="189"/>
      <c r="CP403" s="189"/>
      <c r="CQ403" s="189"/>
      <c r="CR403" s="189"/>
      <c r="CS403" s="189"/>
      <c r="CT403" s="189"/>
      <c r="CU403" s="189"/>
      <c r="CV403" s="189"/>
      <c r="CW403" s="189"/>
      <c r="CX403" s="189"/>
      <c r="CY403" s="189"/>
      <c r="CZ403" s="189"/>
      <c r="DA403" s="189"/>
      <c r="DB403" s="189"/>
      <c r="DC403" s="189"/>
      <c r="DD403" s="189"/>
      <c r="DE403" s="189"/>
      <c r="DF403" s="189"/>
      <c r="DG403" s="189"/>
      <c r="DH403" s="189"/>
      <c r="DI403" s="189"/>
      <c r="DJ403" s="189"/>
      <c r="DK403" s="189"/>
      <c r="DL403" s="189"/>
      <c r="DM403" s="189"/>
      <c r="DN403" s="189"/>
      <c r="DO403" s="189"/>
      <c r="DP403" s="189"/>
      <c r="DQ403" s="189"/>
      <c r="DR403" s="189"/>
      <c r="DS403" s="189"/>
      <c r="DT403" s="189"/>
      <c r="DU403" s="189"/>
      <c r="DV403" s="189"/>
      <c r="DW403" s="189"/>
      <c r="DX403" s="189"/>
      <c r="DY403" s="189"/>
      <c r="DZ403" s="189"/>
      <c r="EA403" s="189"/>
      <c r="EB403" s="189"/>
      <c r="EC403" s="189"/>
      <c r="ED403" s="189"/>
      <c r="EE403" s="189"/>
      <c r="EF403" s="189"/>
      <c r="EG403" s="189"/>
      <c r="EH403" s="189"/>
      <c r="EI403" s="189"/>
      <c r="EJ403" s="189"/>
      <c r="EK403" s="189"/>
      <c r="EL403" s="189"/>
      <c r="EM403" s="189"/>
      <c r="EN403" s="189"/>
      <c r="EO403" s="189"/>
      <c r="EP403" s="189"/>
      <c r="EQ403" s="189"/>
      <c r="ER403" s="189"/>
      <c r="ES403" s="189"/>
      <c r="ET403" s="189"/>
      <c r="EU403" s="189"/>
      <c r="EV403" s="189"/>
      <c r="EW403" s="189"/>
      <c r="EX403" s="189"/>
      <c r="EY403" s="189"/>
      <c r="EZ403" s="189"/>
      <c r="FA403" s="189"/>
      <c r="FB403" s="189"/>
      <c r="FC403" s="189"/>
      <c r="FD403" s="189"/>
      <c r="FE403" s="189"/>
      <c r="FF403" s="189"/>
      <c r="FG403" s="189"/>
      <c r="FH403" s="189"/>
      <c r="FI403" s="189"/>
      <c r="FJ403" s="189"/>
      <c r="FK403" s="189"/>
      <c r="FL403" s="189"/>
      <c r="FM403" s="189"/>
      <c r="FN403" s="189"/>
      <c r="FO403" s="189"/>
      <c r="FP403" s="189"/>
      <c r="FQ403" s="189"/>
      <c r="FR403" s="189"/>
      <c r="FS403" s="189"/>
      <c r="FT403" s="189"/>
      <c r="FU403" s="189"/>
      <c r="FV403" s="189"/>
      <c r="FW403" s="189"/>
      <c r="FX403" s="189"/>
      <c r="FY403" s="189"/>
      <c r="FZ403" s="189"/>
      <c r="GA403" s="189"/>
      <c r="GB403" s="189"/>
      <c r="GC403" s="189"/>
      <c r="GD403" s="189"/>
      <c r="GE403" s="189"/>
      <c r="GF403" s="189"/>
      <c r="GG403" s="189"/>
      <c r="GH403" s="189"/>
      <c r="GI403" s="189"/>
      <c r="GJ403" s="189"/>
      <c r="GK403" s="189"/>
      <c r="GL403" s="189"/>
      <c r="GM403" s="189"/>
      <c r="GN403" s="189"/>
      <c r="GO403" s="189"/>
      <c r="GP403" s="189"/>
      <c r="GQ403" s="189"/>
      <c r="GR403" s="189"/>
      <c r="GS403" s="189"/>
      <c r="GT403" s="189"/>
      <c r="GU403" s="189"/>
      <c r="GV403" s="189"/>
      <c r="GW403" s="189"/>
      <c r="GX403" s="189"/>
      <c r="GY403" s="189"/>
      <c r="GZ403" s="189"/>
      <c r="HA403" s="189"/>
      <c r="HB403" s="189"/>
      <c r="HC403" s="189"/>
      <c r="HD403" s="189"/>
      <c r="HE403" s="189"/>
      <c r="HF403" s="189"/>
      <c r="HG403" s="189"/>
      <c r="HH403" s="189"/>
      <c r="HI403" s="189"/>
      <c r="HJ403" s="189"/>
      <c r="HK403" s="189"/>
      <c r="HL403" s="189"/>
      <c r="HM403" s="189"/>
      <c r="HN403" s="189"/>
      <c r="HO403" s="189"/>
      <c r="HP403" s="189"/>
      <c r="HQ403" s="189"/>
      <c r="HR403" s="189"/>
      <c r="HS403" s="189"/>
      <c r="HT403" s="189"/>
      <c r="HU403" s="189"/>
      <c r="HV403" s="189"/>
      <c r="HW403" s="189"/>
      <c r="HX403" s="189"/>
      <c r="HY403" s="189"/>
      <c r="HZ403" s="189"/>
      <c r="IA403" s="189"/>
      <c r="IB403" s="189"/>
      <c r="IC403" s="189"/>
      <c r="ID403" s="189"/>
      <c r="IE403" s="189"/>
      <c r="IF403" s="189"/>
      <c r="IG403" s="189"/>
      <c r="IH403" s="189"/>
      <c r="II403" s="189"/>
      <c r="IJ403" s="189"/>
      <c r="IK403" s="189"/>
      <c r="IL403" s="189"/>
      <c r="IM403" s="189"/>
      <c r="IN403" s="189"/>
      <c r="IO403" s="189"/>
      <c r="IP403" s="189"/>
      <c r="IQ403" s="189"/>
      <c r="IR403" s="189"/>
      <c r="IS403" s="189"/>
      <c r="IT403" s="189"/>
      <c r="IU403" s="189"/>
      <c r="IV403" s="189"/>
      <c r="IW403" s="189"/>
      <c r="IX403" s="189"/>
      <c r="IY403" s="189"/>
      <c r="IZ403" s="189"/>
      <c r="JA403" s="189"/>
      <c r="JB403" s="189"/>
      <c r="JC403" s="189"/>
      <c r="JD403" s="189"/>
      <c r="JE403" s="189"/>
      <c r="JF403" s="189"/>
      <c r="JG403" s="189"/>
      <c r="JH403" s="189"/>
      <c r="JI403" s="189"/>
      <c r="JJ403" s="189"/>
      <c r="JK403" s="189"/>
      <c r="JL403" s="189"/>
      <c r="JM403" s="189"/>
      <c r="JN403" s="189"/>
      <c r="JO403" s="189"/>
      <c r="JP403" s="189"/>
      <c r="JQ403" s="189"/>
      <c r="JR403" s="189"/>
      <c r="JS403" s="189"/>
      <c r="JT403" s="189"/>
      <c r="JU403" s="189"/>
      <c r="JV403" s="189"/>
      <c r="JW403" s="189"/>
      <c r="JX403" s="189"/>
      <c r="JY403" s="189"/>
      <c r="JZ403" s="189"/>
      <c r="KA403" s="189"/>
      <c r="KB403" s="189"/>
      <c r="KC403" s="189"/>
      <c r="KD403" s="189"/>
      <c r="KE403" s="189"/>
      <c r="KF403" s="189"/>
      <c r="KG403" s="189"/>
      <c r="KH403" s="189"/>
      <c r="KI403" s="189"/>
      <c r="KJ403" s="189"/>
      <c r="KK403" s="189"/>
      <c r="KL403" s="189"/>
      <c r="KM403" s="189"/>
      <c r="KN403" s="189"/>
      <c r="KO403" s="189"/>
      <c r="KP403" s="189"/>
      <c r="KQ403" s="189"/>
      <c r="KR403" s="189"/>
      <c r="KS403" s="189"/>
      <c r="KT403" s="189"/>
      <c r="KU403" s="189"/>
      <c r="KV403" s="189"/>
      <c r="KW403" s="189"/>
      <c r="KX403" s="189"/>
      <c r="KY403" s="189"/>
      <c r="KZ403" s="189"/>
      <c r="LA403" s="189"/>
      <c r="LB403" s="189"/>
      <c r="LC403" s="189"/>
      <c r="LD403" s="189"/>
      <c r="LE403" s="189"/>
      <c r="LF403" s="189"/>
      <c r="LG403" s="189"/>
      <c r="LH403" s="189"/>
      <c r="LI403" s="189"/>
      <c r="LJ403" s="189"/>
      <c r="LK403" s="189"/>
      <c r="LL403" s="189"/>
      <c r="LM403" s="189"/>
      <c r="LN403" s="189"/>
      <c r="LO403" s="189"/>
      <c r="LP403" s="189"/>
      <c r="LQ403" s="189"/>
      <c r="LR403" s="189"/>
      <c r="LS403" s="189"/>
      <c r="LT403" s="189"/>
      <c r="LU403" s="189"/>
      <c r="LV403" s="189"/>
      <c r="LW403" s="189"/>
      <c r="LX403" s="189"/>
      <c r="LY403" s="189"/>
      <c r="LZ403" s="189"/>
      <c r="MA403" s="189"/>
      <c r="MB403" s="189"/>
      <c r="MC403" s="189"/>
      <c r="MD403" s="189"/>
      <c r="ME403" s="189"/>
      <c r="MF403" s="189"/>
      <c r="MG403" s="189"/>
      <c r="MH403" s="189"/>
      <c r="MI403" s="189"/>
      <c r="MJ403" s="189"/>
      <c r="MK403" s="189"/>
      <c r="ML403" s="189"/>
      <c r="MM403" s="189"/>
      <c r="MN403" s="189"/>
      <c r="MO403" s="189"/>
      <c r="MP403" s="189"/>
      <c r="MQ403" s="189"/>
      <c r="MR403" s="189"/>
      <c r="MS403" s="189"/>
      <c r="MT403" s="189"/>
      <c r="MU403" s="189"/>
      <c r="MV403" s="189"/>
      <c r="MW403" s="189"/>
      <c r="MX403" s="189"/>
      <c r="MY403" s="189"/>
      <c r="MZ403" s="189"/>
      <c r="NA403" s="189"/>
      <c r="NB403" s="189"/>
      <c r="NC403" s="189"/>
      <c r="ND403" s="189"/>
      <c r="NE403" s="189"/>
      <c r="NF403" s="189"/>
      <c r="NG403" s="189"/>
      <c r="NH403" s="189"/>
      <c r="NI403" s="189"/>
      <c r="NJ403" s="189"/>
      <c r="NK403" s="189"/>
      <c r="NL403" s="189"/>
      <c r="NM403" s="189"/>
      <c r="NN403" s="189"/>
      <c r="NO403" s="189"/>
      <c r="NP403" s="189"/>
      <c r="NQ403" s="189"/>
      <c r="NR403" s="189"/>
      <c r="NS403" s="189"/>
      <c r="NT403" s="189"/>
      <c r="NU403" s="189"/>
      <c r="NV403" s="189"/>
      <c r="NW403" s="189"/>
      <c r="NX403" s="189"/>
      <c r="NY403" s="189"/>
      <c r="NZ403" s="189"/>
      <c r="OA403" s="189"/>
      <c r="OB403" s="189"/>
      <c r="OC403" s="189"/>
      <c r="OD403" s="189"/>
      <c r="OE403" s="189"/>
      <c r="OF403" s="189"/>
      <c r="OG403" s="189"/>
      <c r="OH403" s="189"/>
      <c r="OI403" s="189"/>
      <c r="OJ403" s="189"/>
      <c r="OK403" s="189"/>
      <c r="OL403" s="189"/>
      <c r="OM403" s="189"/>
      <c r="ON403" s="189"/>
      <c r="OO403" s="189"/>
      <c r="OP403" s="189"/>
      <c r="OQ403" s="189"/>
      <c r="OR403" s="189"/>
      <c r="OS403" s="189"/>
      <c r="OT403" s="189"/>
      <c r="OU403" s="189"/>
      <c r="OV403" s="189"/>
      <c r="OW403" s="189"/>
      <c r="OX403" s="189"/>
      <c r="OY403" s="189"/>
      <c r="OZ403" s="189"/>
      <c r="PA403" s="189"/>
      <c r="PB403" s="189"/>
      <c r="PC403" s="189"/>
      <c r="PD403" s="189"/>
      <c r="PE403" s="189"/>
      <c r="PF403" s="189"/>
      <c r="PG403" s="189"/>
      <c r="PH403" s="189"/>
      <c r="PI403" s="189"/>
      <c r="PJ403" s="189"/>
      <c r="PK403" s="189"/>
      <c r="PL403" s="189"/>
      <c r="PM403" s="189"/>
      <c r="PN403" s="189"/>
      <c r="PO403" s="189"/>
      <c r="PP403" s="189"/>
      <c r="PQ403" s="189"/>
      <c r="PR403" s="189"/>
      <c r="PS403" s="189"/>
      <c r="PT403" s="189"/>
      <c r="PU403" s="189"/>
      <c r="PV403" s="189"/>
      <c r="PW403" s="189"/>
      <c r="PX403" s="189"/>
      <c r="PY403" s="189"/>
      <c r="PZ403" s="189"/>
      <c r="QA403" s="189"/>
      <c r="QB403" s="189"/>
      <c r="QC403" s="189"/>
      <c r="QD403" s="189"/>
      <c r="QE403" s="189"/>
      <c r="QF403" s="189"/>
      <c r="QG403" s="189"/>
      <c r="QH403" s="189"/>
      <c r="QI403" s="189"/>
      <c r="QJ403" s="189"/>
      <c r="QK403" s="189"/>
      <c r="QL403" s="189"/>
      <c r="QM403" s="189"/>
      <c r="QN403" s="189"/>
      <c r="QO403" s="189"/>
      <c r="QP403" s="189"/>
      <c r="QQ403" s="189"/>
      <c r="QR403" s="189"/>
      <c r="QS403" s="189"/>
      <c r="QT403" s="189"/>
      <c r="QU403" s="189"/>
      <c r="QV403" s="189"/>
      <c r="QW403" s="189"/>
      <c r="QX403" s="189"/>
      <c r="QY403" s="189"/>
      <c r="QZ403" s="189"/>
      <c r="RA403" s="189"/>
      <c r="RB403" s="189"/>
      <c r="RC403" s="189"/>
      <c r="RD403" s="189"/>
      <c r="RE403" s="189"/>
      <c r="RF403" s="189"/>
      <c r="RG403" s="189"/>
      <c r="RH403" s="189"/>
      <c r="RI403" s="189"/>
      <c r="RJ403" s="189"/>
      <c r="RK403" s="189"/>
      <c r="RL403" s="189"/>
      <c r="RM403" s="189"/>
      <c r="RN403" s="189"/>
      <c r="RO403" s="189"/>
      <c r="RP403" s="189"/>
      <c r="RQ403" s="189"/>
      <c r="RR403" s="189"/>
      <c r="RS403" s="189"/>
      <c r="RT403" s="189"/>
      <c r="RU403" s="189"/>
      <c r="RV403" s="189"/>
      <c r="RW403" s="189"/>
      <c r="RX403" s="189"/>
      <c r="RY403" s="189"/>
      <c r="RZ403" s="189"/>
      <c r="SA403" s="189"/>
      <c r="SB403" s="189"/>
      <c r="SC403" s="189"/>
      <c r="SD403" s="189"/>
      <c r="SE403" s="189"/>
      <c r="SF403" s="189"/>
      <c r="SG403" s="189"/>
      <c r="SH403" s="189"/>
      <c r="SI403" s="189"/>
      <c r="SJ403" s="189"/>
      <c r="SK403" s="189"/>
      <c r="SL403" s="189"/>
      <c r="SM403" s="189"/>
      <c r="SN403" s="189"/>
      <c r="SO403" s="189"/>
      <c r="SP403" s="189"/>
      <c r="SQ403" s="189"/>
      <c r="SR403" s="189"/>
      <c r="SS403" s="189"/>
      <c r="ST403" s="189"/>
      <c r="SU403" s="189"/>
      <c r="SV403" s="189"/>
      <c r="SW403" s="189"/>
      <c r="SX403" s="189"/>
      <c r="SY403" s="189"/>
      <c r="SZ403" s="189"/>
      <c r="TA403" s="189"/>
      <c r="TB403" s="189"/>
      <c r="TC403" s="189"/>
      <c r="TD403" s="189"/>
      <c r="TE403" s="189"/>
      <c r="TF403" s="189"/>
      <c r="TG403" s="189"/>
      <c r="TH403" s="189"/>
      <c r="TI403" s="189"/>
      <c r="TJ403" s="189"/>
      <c r="TK403" s="189"/>
      <c r="TL403" s="189"/>
      <c r="TM403" s="189"/>
      <c r="TN403" s="189"/>
      <c r="TO403" s="189"/>
      <c r="TP403" s="189"/>
      <c r="TQ403" s="189"/>
      <c r="TR403" s="189"/>
      <c r="TS403" s="189"/>
      <c r="TT403" s="189"/>
      <c r="TU403" s="189"/>
      <c r="TV403" s="189"/>
      <c r="TW403" s="189"/>
      <c r="TX403" s="189"/>
      <c r="TY403" s="189"/>
      <c r="TZ403" s="189"/>
      <c r="UA403" s="189"/>
      <c r="UB403" s="189"/>
      <c r="UC403" s="189"/>
      <c r="UD403" s="189"/>
      <c r="UE403" s="189"/>
      <c r="UF403" s="189"/>
      <c r="UG403" s="189"/>
      <c r="UH403" s="189"/>
      <c r="UI403" s="189"/>
      <c r="UJ403" s="189"/>
      <c r="UK403" s="189"/>
      <c r="UL403" s="189"/>
      <c r="UM403" s="189"/>
      <c r="UN403" s="189"/>
      <c r="UO403" s="189"/>
      <c r="UP403" s="189"/>
      <c r="UQ403" s="189"/>
      <c r="UR403" s="189"/>
      <c r="US403" s="189"/>
      <c r="UT403" s="189"/>
      <c r="UU403" s="189"/>
      <c r="UV403" s="189"/>
      <c r="UW403" s="189"/>
      <c r="UX403" s="189"/>
      <c r="UY403" s="189"/>
      <c r="UZ403" s="189"/>
      <c r="VA403" s="189"/>
      <c r="VB403" s="189"/>
      <c r="VC403" s="189"/>
      <c r="VD403" s="189"/>
      <c r="VE403" s="189"/>
      <c r="VF403" s="189"/>
      <c r="VG403" s="189"/>
      <c r="VH403" s="189"/>
      <c r="VI403" s="189"/>
      <c r="VJ403" s="189"/>
      <c r="VK403" s="189"/>
      <c r="VL403" s="189"/>
      <c r="VM403" s="189"/>
      <c r="VN403" s="189"/>
      <c r="VO403" s="189"/>
      <c r="VP403" s="189"/>
      <c r="VQ403" s="189"/>
      <c r="VR403" s="189"/>
      <c r="VS403" s="189"/>
      <c r="VT403" s="189"/>
      <c r="VU403" s="189"/>
      <c r="VV403" s="189"/>
      <c r="VW403" s="189"/>
      <c r="VX403" s="189"/>
      <c r="VY403" s="189"/>
      <c r="VZ403" s="189"/>
      <c r="WA403" s="189"/>
      <c r="WB403" s="189"/>
      <c r="WC403" s="189"/>
      <c r="WD403" s="189"/>
      <c r="WE403" s="189"/>
      <c r="WF403" s="189"/>
      <c r="WG403" s="189"/>
      <c r="WH403" s="189"/>
      <c r="WI403" s="189"/>
      <c r="WJ403" s="189"/>
      <c r="WK403" s="189"/>
      <c r="WL403" s="189"/>
      <c r="WM403" s="189"/>
      <c r="WN403" s="189"/>
      <c r="WO403" s="189"/>
      <c r="WP403" s="189"/>
      <c r="WQ403" s="189"/>
      <c r="WR403" s="189"/>
      <c r="WS403" s="189"/>
      <c r="WT403" s="189"/>
      <c r="WU403" s="189"/>
      <c r="WV403" s="189"/>
      <c r="WW403" s="189"/>
      <c r="WX403" s="189"/>
      <c r="WY403" s="189"/>
      <c r="WZ403" s="189"/>
      <c r="XA403" s="189"/>
      <c r="XB403" s="189"/>
      <c r="XC403" s="189"/>
      <c r="XD403" s="189"/>
      <c r="XE403" s="189"/>
      <c r="XF403" s="189"/>
      <c r="XG403" s="189"/>
      <c r="XH403" s="189"/>
      <c r="XI403" s="189"/>
      <c r="XJ403" s="189"/>
      <c r="XK403" s="189"/>
      <c r="XL403" s="189"/>
      <c r="XM403" s="189"/>
      <c r="XN403" s="189"/>
      <c r="XO403" s="189"/>
      <c r="XP403" s="189"/>
      <c r="XQ403" s="189"/>
      <c r="XR403" s="189"/>
      <c r="XS403" s="189"/>
      <c r="XT403" s="189"/>
      <c r="XU403" s="189"/>
      <c r="XV403" s="189"/>
      <c r="XW403" s="189"/>
      <c r="XX403" s="189"/>
      <c r="XY403" s="189"/>
      <c r="XZ403" s="189"/>
      <c r="YA403" s="189"/>
      <c r="YB403" s="189"/>
      <c r="YC403" s="189"/>
      <c r="YD403" s="189"/>
      <c r="YE403" s="189"/>
      <c r="YF403" s="189"/>
      <c r="YG403" s="189"/>
      <c r="YH403" s="189"/>
      <c r="YI403" s="189"/>
      <c r="YJ403" s="189"/>
      <c r="YK403" s="189"/>
      <c r="YL403" s="189"/>
      <c r="YM403" s="189"/>
      <c r="YN403" s="189"/>
      <c r="YO403" s="189"/>
      <c r="YP403" s="189"/>
      <c r="YQ403" s="189"/>
      <c r="YR403" s="189"/>
      <c r="YS403" s="189"/>
      <c r="YT403" s="189"/>
      <c r="YU403" s="189"/>
      <c r="YV403" s="189"/>
      <c r="YW403" s="189"/>
      <c r="YX403" s="189"/>
      <c r="YY403" s="189"/>
      <c r="YZ403" s="189"/>
      <c r="ZA403" s="189"/>
      <c r="ZB403" s="189"/>
      <c r="ZC403" s="189"/>
      <c r="ZD403" s="189"/>
      <c r="ZE403" s="189"/>
      <c r="ZF403" s="189"/>
      <c r="ZG403" s="189"/>
      <c r="ZH403" s="189"/>
      <c r="ZI403" s="189"/>
      <c r="ZJ403" s="189"/>
      <c r="ZK403" s="189"/>
      <c r="ZL403" s="189"/>
      <c r="ZM403" s="189"/>
      <c r="ZN403" s="189"/>
      <c r="ZO403" s="189"/>
      <c r="ZP403" s="189"/>
      <c r="ZQ403" s="189"/>
      <c r="ZR403" s="189"/>
      <c r="ZS403" s="189"/>
      <c r="ZT403" s="189"/>
      <c r="ZU403" s="189"/>
      <c r="ZV403" s="189"/>
      <c r="ZW403" s="189"/>
      <c r="ZX403" s="189"/>
      <c r="ZY403" s="189"/>
      <c r="ZZ403" s="189"/>
      <c r="AAA403" s="189"/>
      <c r="AAB403" s="189"/>
      <c r="AAC403" s="189"/>
      <c r="AAD403" s="189"/>
      <c r="AAE403" s="189"/>
      <c r="AAF403" s="189"/>
      <c r="AAG403" s="189"/>
      <c r="AAH403" s="189"/>
      <c r="AAI403" s="189"/>
      <c r="AAJ403" s="189"/>
      <c r="AAK403" s="189"/>
      <c r="AAL403" s="189"/>
      <c r="AAM403" s="189"/>
      <c r="AAN403" s="189"/>
      <c r="AAO403" s="189"/>
      <c r="AAP403" s="189"/>
      <c r="AAQ403" s="189"/>
      <c r="AAR403" s="189"/>
      <c r="AAS403" s="189"/>
      <c r="AAT403" s="189"/>
      <c r="AAU403" s="189"/>
      <c r="AAV403" s="189"/>
      <c r="AAW403" s="189"/>
      <c r="AAX403" s="189"/>
      <c r="AAY403" s="189"/>
      <c r="AAZ403" s="189"/>
      <c r="ABA403" s="189"/>
      <c r="ABB403" s="189"/>
      <c r="ABC403" s="189"/>
      <c r="ABD403" s="189"/>
      <c r="ABE403" s="189"/>
      <c r="ABF403" s="189"/>
      <c r="ABG403" s="189"/>
      <c r="ABH403" s="189"/>
      <c r="ABI403" s="189"/>
      <c r="ABJ403" s="189"/>
      <c r="ABK403" s="189"/>
      <c r="ABL403" s="189"/>
      <c r="ABM403" s="189"/>
      <c r="ABN403" s="189"/>
      <c r="ABO403" s="189"/>
      <c r="ABP403" s="189"/>
      <c r="ABQ403" s="189"/>
      <c r="ABR403" s="189"/>
      <c r="ABS403" s="189"/>
      <c r="ABT403" s="189"/>
      <c r="ABU403" s="189"/>
      <c r="ABV403" s="189"/>
      <c r="ABW403" s="189"/>
      <c r="ABX403" s="189"/>
      <c r="ABY403" s="189"/>
      <c r="ABZ403" s="189"/>
      <c r="ACA403" s="189"/>
      <c r="ACB403" s="189"/>
      <c r="ACC403" s="189"/>
      <c r="ACD403" s="189"/>
      <c r="ACE403" s="189"/>
      <c r="ACF403" s="189"/>
      <c r="ACG403" s="189"/>
      <c r="ACH403" s="189"/>
      <c r="ACI403" s="189"/>
      <c r="ACJ403" s="189"/>
      <c r="ACK403" s="189"/>
      <c r="ACL403" s="189"/>
      <c r="ACM403" s="189"/>
      <c r="ACN403" s="189"/>
      <c r="ACO403" s="189"/>
      <c r="ACP403" s="189"/>
      <c r="ACQ403" s="189"/>
      <c r="ACR403" s="189"/>
      <c r="ACS403" s="189"/>
      <c r="ACT403" s="189"/>
      <c r="ACU403" s="189"/>
      <c r="ACV403" s="189"/>
      <c r="ACW403" s="189"/>
      <c r="ACX403" s="189"/>
      <c r="ACY403" s="189"/>
      <c r="ACZ403" s="189"/>
      <c r="ADA403" s="189"/>
      <c r="ADB403" s="189"/>
      <c r="ADC403" s="189"/>
      <c r="ADD403" s="189"/>
      <c r="ADE403" s="189"/>
      <c r="ADF403" s="189"/>
      <c r="ADG403" s="189"/>
      <c r="ADH403" s="189"/>
      <c r="ADI403" s="189"/>
      <c r="ADJ403" s="189"/>
      <c r="ADK403" s="189"/>
      <c r="ADL403" s="189"/>
      <c r="ADM403" s="189"/>
      <c r="ADN403" s="189"/>
      <c r="ADO403" s="189"/>
      <c r="ADP403" s="189"/>
      <c r="ADQ403" s="189"/>
      <c r="ADR403" s="189"/>
      <c r="ADS403" s="189"/>
      <c r="ADT403" s="189"/>
      <c r="ADU403" s="189"/>
      <c r="ADV403" s="189"/>
      <c r="ADW403" s="189"/>
      <c r="ADX403" s="189"/>
      <c r="ADY403" s="189"/>
      <c r="ADZ403" s="189"/>
      <c r="AEA403" s="189"/>
      <c r="AEB403" s="189"/>
      <c r="AEC403" s="189"/>
      <c r="AED403" s="189"/>
      <c r="AEE403" s="189"/>
      <c r="AEF403" s="189"/>
      <c r="AEG403" s="189"/>
      <c r="AEH403" s="189"/>
      <c r="AEI403" s="189"/>
      <c r="AEJ403" s="189"/>
      <c r="AEK403" s="189"/>
      <c r="AEL403" s="189"/>
      <c r="AEM403" s="189"/>
      <c r="AEN403" s="189"/>
      <c r="AEO403" s="189"/>
      <c r="AEP403" s="189"/>
      <c r="AEQ403" s="189"/>
      <c r="AER403" s="189"/>
      <c r="AES403" s="189"/>
      <c r="AET403" s="189"/>
      <c r="AEU403" s="189"/>
      <c r="AEV403" s="189"/>
      <c r="AEW403" s="189"/>
      <c r="AEX403" s="189"/>
      <c r="AEY403" s="189"/>
      <c r="AEZ403" s="189"/>
      <c r="AFA403" s="189"/>
      <c r="AFB403" s="189"/>
      <c r="AFC403" s="189"/>
      <c r="AFD403" s="189"/>
      <c r="AFE403" s="189"/>
      <c r="AFF403" s="189"/>
      <c r="AFG403" s="189"/>
      <c r="AFH403" s="189"/>
      <c r="AFI403" s="189"/>
      <c r="AFJ403" s="189"/>
      <c r="AFK403" s="189"/>
      <c r="AFL403" s="189"/>
      <c r="AFM403" s="189"/>
      <c r="AFN403" s="189"/>
      <c r="AFO403" s="189"/>
      <c r="AFP403" s="189"/>
      <c r="AFQ403" s="189"/>
      <c r="AFR403" s="189"/>
      <c r="AFS403" s="189"/>
      <c r="AFT403" s="189"/>
      <c r="AFU403" s="189"/>
      <c r="AFV403" s="189"/>
      <c r="AFW403" s="189"/>
      <c r="AFX403" s="189"/>
      <c r="AFY403" s="189"/>
      <c r="AFZ403" s="189"/>
      <c r="AGA403" s="189"/>
      <c r="AGB403" s="189"/>
      <c r="AGC403" s="189"/>
      <c r="AGD403" s="189"/>
      <c r="AGE403" s="189"/>
      <c r="AGF403" s="189"/>
      <c r="AGG403" s="189"/>
      <c r="AGH403" s="189"/>
      <c r="AGI403" s="189"/>
      <c r="AGJ403" s="189"/>
      <c r="AGK403" s="189"/>
      <c r="AGL403" s="189"/>
      <c r="AGM403" s="189"/>
      <c r="AGN403" s="189"/>
      <c r="AGO403" s="189"/>
      <c r="AGP403" s="189"/>
      <c r="AGQ403" s="189"/>
      <c r="AGR403" s="189"/>
      <c r="AGS403" s="189"/>
      <c r="AGT403" s="189"/>
      <c r="AGU403" s="189"/>
      <c r="AGV403" s="189"/>
      <c r="AGW403" s="189"/>
      <c r="AGX403" s="189"/>
      <c r="AGY403" s="189"/>
      <c r="AGZ403" s="189"/>
      <c r="AHA403" s="189"/>
      <c r="AHB403" s="189"/>
      <c r="AHC403" s="189"/>
      <c r="AHD403" s="189"/>
      <c r="AHE403" s="189"/>
      <c r="AHF403" s="189"/>
      <c r="AHG403" s="189"/>
      <c r="AHH403" s="189"/>
      <c r="AHI403" s="189"/>
      <c r="AHJ403" s="189"/>
      <c r="AHK403" s="189"/>
      <c r="AHL403" s="189"/>
      <c r="AHM403" s="189"/>
      <c r="AHN403" s="189"/>
      <c r="AHO403" s="189"/>
      <c r="AHP403" s="189"/>
      <c r="AHQ403" s="189"/>
      <c r="AHR403" s="189"/>
      <c r="AHS403" s="189"/>
      <c r="AHT403" s="189"/>
      <c r="AHU403" s="189"/>
      <c r="AHV403" s="189"/>
      <c r="AHW403" s="189"/>
      <c r="AHX403" s="189"/>
      <c r="AHY403" s="189"/>
      <c r="AHZ403" s="189"/>
      <c r="AIA403" s="189"/>
      <c r="AIB403" s="189"/>
      <c r="AIC403" s="189"/>
      <c r="AID403" s="189"/>
      <c r="AIE403" s="189"/>
      <c r="AIF403" s="189"/>
      <c r="AIG403" s="189"/>
      <c r="AIH403" s="189"/>
      <c r="AII403" s="189"/>
      <c r="AIJ403" s="189"/>
      <c r="AIK403" s="189"/>
      <c r="AIL403" s="189"/>
      <c r="AIM403" s="189"/>
      <c r="AIN403" s="189"/>
      <c r="AIO403" s="189"/>
      <c r="AIP403" s="189"/>
      <c r="AIQ403" s="189"/>
      <c r="AIR403" s="189"/>
      <c r="AIS403" s="189"/>
      <c r="AIT403" s="189"/>
      <c r="AIU403" s="189"/>
      <c r="AIV403" s="189"/>
      <c r="AIW403" s="189"/>
      <c r="AIX403" s="189"/>
      <c r="AIY403" s="189"/>
      <c r="AIZ403" s="189"/>
      <c r="AJA403" s="189"/>
      <c r="AJB403" s="189"/>
      <c r="AJC403" s="189"/>
      <c r="AJD403" s="189"/>
      <c r="AJE403" s="189"/>
      <c r="AJF403" s="189"/>
      <c r="AJG403" s="189"/>
      <c r="AJH403" s="189"/>
      <c r="AJI403" s="189"/>
      <c r="AJJ403" s="189"/>
      <c r="AJK403" s="189"/>
      <c r="AJL403" s="189"/>
      <c r="AJM403" s="189"/>
      <c r="AJN403" s="189"/>
      <c r="AJO403" s="189"/>
      <c r="AJP403" s="189"/>
      <c r="AJQ403" s="189"/>
      <c r="AJR403" s="189"/>
      <c r="AJS403" s="189"/>
      <c r="AJT403" s="189"/>
      <c r="AJU403" s="189"/>
      <c r="AJV403" s="189"/>
      <c r="AJW403" s="189"/>
      <c r="AJX403" s="189"/>
      <c r="AJY403" s="189"/>
      <c r="AJZ403" s="189"/>
      <c r="AKA403" s="189"/>
      <c r="AKB403" s="189"/>
      <c r="AKC403" s="189"/>
      <c r="AKD403" s="189"/>
      <c r="AKE403" s="189"/>
      <c r="AKF403" s="189"/>
      <c r="AKG403" s="189"/>
      <c r="AKH403" s="189"/>
      <c r="AKI403" s="189"/>
      <c r="AKJ403" s="189"/>
      <c r="AKK403" s="189"/>
      <c r="AKL403" s="189"/>
      <c r="AKM403" s="189"/>
      <c r="AKN403" s="189"/>
      <c r="AKO403" s="189"/>
      <c r="AKP403" s="189"/>
      <c r="AKQ403" s="189"/>
      <c r="AKR403" s="189"/>
      <c r="AKS403" s="189"/>
      <c r="AKT403" s="189"/>
      <c r="AKU403" s="189"/>
      <c r="AKV403" s="189"/>
      <c r="AKW403" s="189"/>
      <c r="AKX403" s="189"/>
      <c r="AKY403" s="189"/>
      <c r="AKZ403" s="189"/>
      <c r="ALA403" s="189"/>
      <c r="ALB403" s="189"/>
      <c r="ALC403" s="189"/>
      <c r="ALD403" s="189"/>
      <c r="ALE403" s="189"/>
      <c r="ALF403" s="189"/>
      <c r="ALG403" s="189"/>
      <c r="ALH403" s="189"/>
      <c r="ALI403" s="189"/>
      <c r="ALJ403" s="189"/>
      <c r="ALK403" s="189"/>
      <c r="ALL403" s="189"/>
      <c r="ALM403" s="189"/>
      <c r="ALN403" s="189"/>
      <c r="ALO403" s="189"/>
      <c r="ALP403" s="189"/>
      <c r="ALQ403" s="189"/>
      <c r="ALR403" s="189"/>
      <c r="ALS403" s="189"/>
      <c r="ALT403" s="189"/>
      <c r="ALU403" s="189"/>
      <c r="ALV403" s="189"/>
      <c r="ALW403" s="189"/>
      <c r="ALX403" s="189"/>
      <c r="ALY403" s="189"/>
      <c r="ALZ403" s="189"/>
      <c r="AMA403" s="189"/>
      <c r="AMB403" s="189"/>
      <c r="AMC403" s="189"/>
      <c r="AMD403" s="189"/>
      <c r="AME403" s="189"/>
      <c r="AMF403" s="189"/>
      <c r="AMG403" s="189"/>
      <c r="AMH403" s="189"/>
      <c r="AMI403" s="189"/>
      <c r="AMJ403" s="189"/>
    </row>
    <row r="404" s="226" customFormat="true" ht="36" hidden="false" customHeight="false" outlineLevel="0" collapsed="false">
      <c r="A404" s="227"/>
      <c r="B404" s="191"/>
      <c r="C404" s="183"/>
      <c r="D404" s="183"/>
      <c r="E404" s="184" t="s">
        <v>144</v>
      </c>
      <c r="F404" s="183" t="s">
        <v>308</v>
      </c>
      <c r="G404" s="186" t="s">
        <v>1575</v>
      </c>
      <c r="H404" s="184" t="n">
        <v>1</v>
      </c>
      <c r="I404" s="191" t="s">
        <v>1598</v>
      </c>
      <c r="J404" s="187" t="s">
        <v>6</v>
      </c>
      <c r="K404" s="185" t="s">
        <v>1074</v>
      </c>
      <c r="L404" s="186" t="str">
        <f aca="false">VLOOKUP(K404,CódigosRetorno!$A$2:$B$1795,2,FALSE())</f>
        <v>La moneda debe ser la misma en todo el documento. Salvo las percepciones que sólo son en moneda nacional</v>
      </c>
      <c r="M404" s="184" t="s">
        <v>1297</v>
      </c>
      <c r="N404" s="188"/>
      <c r="O404" s="189"/>
      <c r="P404" s="189"/>
      <c r="Q404" s="189"/>
      <c r="R404" s="189"/>
      <c r="S404" s="189"/>
      <c r="T404" s="189"/>
      <c r="U404" s="189"/>
      <c r="V404" s="189"/>
      <c r="W404" s="189"/>
      <c r="X404" s="189"/>
      <c r="Y404" s="189"/>
      <c r="Z404" s="189"/>
      <c r="AA404" s="189"/>
      <c r="AB404" s="189"/>
      <c r="AC404" s="189"/>
      <c r="AD404" s="189"/>
      <c r="AE404" s="189"/>
      <c r="AF404" s="189"/>
      <c r="AG404" s="189"/>
      <c r="AH404" s="189"/>
      <c r="AI404" s="189"/>
      <c r="AJ404" s="189"/>
      <c r="AK404" s="189"/>
      <c r="AL404" s="189"/>
      <c r="AM404" s="189"/>
      <c r="AN404" s="189"/>
      <c r="AO404" s="189"/>
      <c r="AP404" s="189"/>
      <c r="AQ404" s="189"/>
      <c r="AR404" s="189"/>
      <c r="AS404" s="189"/>
      <c r="AT404" s="189"/>
      <c r="AU404" s="189"/>
      <c r="AV404" s="189"/>
      <c r="AW404" s="189"/>
      <c r="AX404" s="189"/>
      <c r="AY404" s="189"/>
      <c r="AZ404" s="189"/>
      <c r="BA404" s="189"/>
      <c r="BB404" s="189"/>
      <c r="BC404" s="189"/>
      <c r="BD404" s="189"/>
      <c r="BE404" s="189"/>
      <c r="BF404" s="189"/>
      <c r="BG404" s="189"/>
      <c r="BH404" s="189"/>
      <c r="BI404" s="189"/>
      <c r="BJ404" s="189"/>
      <c r="BK404" s="189"/>
      <c r="BL404" s="189"/>
      <c r="BM404" s="189"/>
      <c r="BN404" s="189"/>
      <c r="BO404" s="189"/>
      <c r="BP404" s="189"/>
      <c r="BQ404" s="189"/>
      <c r="BR404" s="189"/>
      <c r="BS404" s="189"/>
      <c r="BT404" s="189"/>
      <c r="BU404" s="189"/>
      <c r="BV404" s="189"/>
      <c r="BW404" s="189"/>
      <c r="BX404" s="189"/>
      <c r="BY404" s="189"/>
      <c r="BZ404" s="189"/>
      <c r="CA404" s="189"/>
      <c r="CB404" s="189"/>
      <c r="CC404" s="189"/>
      <c r="CD404" s="189"/>
      <c r="CE404" s="189"/>
      <c r="CF404" s="189"/>
      <c r="CG404" s="189"/>
      <c r="CH404" s="189"/>
      <c r="CI404" s="189"/>
      <c r="CJ404" s="189"/>
      <c r="CK404" s="189"/>
      <c r="CL404" s="189"/>
      <c r="CM404" s="189"/>
      <c r="CN404" s="189"/>
      <c r="CO404" s="189"/>
      <c r="CP404" s="189"/>
      <c r="CQ404" s="189"/>
      <c r="CR404" s="189"/>
      <c r="CS404" s="189"/>
      <c r="CT404" s="189"/>
      <c r="CU404" s="189"/>
      <c r="CV404" s="189"/>
      <c r="CW404" s="189"/>
      <c r="CX404" s="189"/>
      <c r="CY404" s="189"/>
      <c r="CZ404" s="189"/>
      <c r="DA404" s="189"/>
      <c r="DB404" s="189"/>
      <c r="DC404" s="189"/>
      <c r="DD404" s="189"/>
      <c r="DE404" s="189"/>
      <c r="DF404" s="189"/>
      <c r="DG404" s="189"/>
      <c r="DH404" s="189"/>
      <c r="DI404" s="189"/>
      <c r="DJ404" s="189"/>
      <c r="DK404" s="189"/>
      <c r="DL404" s="189"/>
      <c r="DM404" s="189"/>
      <c r="DN404" s="189"/>
      <c r="DO404" s="189"/>
      <c r="DP404" s="189"/>
      <c r="DQ404" s="189"/>
      <c r="DR404" s="189"/>
      <c r="DS404" s="189"/>
      <c r="DT404" s="189"/>
      <c r="DU404" s="189"/>
      <c r="DV404" s="189"/>
      <c r="DW404" s="189"/>
      <c r="DX404" s="189"/>
      <c r="DY404" s="189"/>
      <c r="DZ404" s="189"/>
      <c r="EA404" s="189"/>
      <c r="EB404" s="189"/>
      <c r="EC404" s="189"/>
      <c r="ED404" s="189"/>
      <c r="EE404" s="189"/>
      <c r="EF404" s="189"/>
      <c r="EG404" s="189"/>
      <c r="EH404" s="189"/>
      <c r="EI404" s="189"/>
      <c r="EJ404" s="189"/>
      <c r="EK404" s="189"/>
      <c r="EL404" s="189"/>
      <c r="EM404" s="189"/>
      <c r="EN404" s="189"/>
      <c r="EO404" s="189"/>
      <c r="EP404" s="189"/>
      <c r="EQ404" s="189"/>
      <c r="ER404" s="189"/>
      <c r="ES404" s="189"/>
      <c r="ET404" s="189"/>
      <c r="EU404" s="189"/>
      <c r="EV404" s="189"/>
      <c r="EW404" s="189"/>
      <c r="EX404" s="189"/>
      <c r="EY404" s="189"/>
      <c r="EZ404" s="189"/>
      <c r="FA404" s="189"/>
      <c r="FB404" s="189"/>
      <c r="FC404" s="189"/>
      <c r="FD404" s="189"/>
      <c r="FE404" s="189"/>
      <c r="FF404" s="189"/>
      <c r="FG404" s="189"/>
      <c r="FH404" s="189"/>
      <c r="FI404" s="189"/>
      <c r="FJ404" s="189"/>
      <c r="FK404" s="189"/>
      <c r="FL404" s="189"/>
      <c r="FM404" s="189"/>
      <c r="FN404" s="189"/>
      <c r="FO404" s="189"/>
      <c r="FP404" s="189"/>
      <c r="FQ404" s="189"/>
      <c r="FR404" s="189"/>
      <c r="FS404" s="189"/>
      <c r="FT404" s="189"/>
      <c r="FU404" s="189"/>
      <c r="FV404" s="189"/>
      <c r="FW404" s="189"/>
      <c r="FX404" s="189"/>
      <c r="FY404" s="189"/>
      <c r="FZ404" s="189"/>
      <c r="GA404" s="189"/>
      <c r="GB404" s="189"/>
      <c r="GC404" s="189"/>
      <c r="GD404" s="189"/>
      <c r="GE404" s="189"/>
      <c r="GF404" s="189"/>
      <c r="GG404" s="189"/>
      <c r="GH404" s="189"/>
      <c r="GI404" s="189"/>
      <c r="GJ404" s="189"/>
      <c r="GK404" s="189"/>
      <c r="GL404" s="189"/>
      <c r="GM404" s="189"/>
      <c r="GN404" s="189"/>
      <c r="GO404" s="189"/>
      <c r="GP404" s="189"/>
      <c r="GQ404" s="189"/>
      <c r="GR404" s="189"/>
      <c r="GS404" s="189"/>
      <c r="GT404" s="189"/>
      <c r="GU404" s="189"/>
      <c r="GV404" s="189"/>
      <c r="GW404" s="189"/>
      <c r="GX404" s="189"/>
      <c r="GY404" s="189"/>
      <c r="GZ404" s="189"/>
      <c r="HA404" s="189"/>
      <c r="HB404" s="189"/>
      <c r="HC404" s="189"/>
      <c r="HD404" s="189"/>
      <c r="HE404" s="189"/>
      <c r="HF404" s="189"/>
      <c r="HG404" s="189"/>
      <c r="HH404" s="189"/>
      <c r="HI404" s="189"/>
      <c r="HJ404" s="189"/>
      <c r="HK404" s="189"/>
      <c r="HL404" s="189"/>
      <c r="HM404" s="189"/>
      <c r="HN404" s="189"/>
      <c r="HO404" s="189"/>
      <c r="HP404" s="189"/>
      <c r="HQ404" s="189"/>
      <c r="HR404" s="189"/>
      <c r="HS404" s="189"/>
      <c r="HT404" s="189"/>
      <c r="HU404" s="189"/>
      <c r="HV404" s="189"/>
      <c r="HW404" s="189"/>
      <c r="HX404" s="189"/>
      <c r="HY404" s="189"/>
      <c r="HZ404" s="189"/>
      <c r="IA404" s="189"/>
      <c r="IB404" s="189"/>
      <c r="IC404" s="189"/>
      <c r="ID404" s="189"/>
      <c r="IE404" s="189"/>
      <c r="IF404" s="189"/>
      <c r="IG404" s="189"/>
      <c r="IH404" s="189"/>
      <c r="II404" s="189"/>
      <c r="IJ404" s="189"/>
      <c r="IK404" s="189"/>
      <c r="IL404" s="189"/>
      <c r="IM404" s="189"/>
      <c r="IN404" s="189"/>
      <c r="IO404" s="189"/>
      <c r="IP404" s="189"/>
      <c r="IQ404" s="189"/>
      <c r="IR404" s="189"/>
      <c r="IS404" s="189"/>
      <c r="IT404" s="189"/>
      <c r="IU404" s="189"/>
      <c r="IV404" s="189"/>
      <c r="IW404" s="189"/>
      <c r="IX404" s="189"/>
      <c r="IY404" s="189"/>
      <c r="IZ404" s="189"/>
      <c r="JA404" s="189"/>
      <c r="JB404" s="189"/>
      <c r="JC404" s="189"/>
      <c r="JD404" s="189"/>
      <c r="JE404" s="189"/>
      <c r="JF404" s="189"/>
      <c r="JG404" s="189"/>
      <c r="JH404" s="189"/>
      <c r="JI404" s="189"/>
      <c r="JJ404" s="189"/>
      <c r="JK404" s="189"/>
      <c r="JL404" s="189"/>
      <c r="JM404" s="189"/>
      <c r="JN404" s="189"/>
      <c r="JO404" s="189"/>
      <c r="JP404" s="189"/>
      <c r="JQ404" s="189"/>
      <c r="JR404" s="189"/>
      <c r="JS404" s="189"/>
      <c r="JT404" s="189"/>
      <c r="JU404" s="189"/>
      <c r="JV404" s="189"/>
      <c r="JW404" s="189"/>
      <c r="JX404" s="189"/>
      <c r="JY404" s="189"/>
      <c r="JZ404" s="189"/>
      <c r="KA404" s="189"/>
      <c r="KB404" s="189"/>
      <c r="KC404" s="189"/>
      <c r="KD404" s="189"/>
      <c r="KE404" s="189"/>
      <c r="KF404" s="189"/>
      <c r="KG404" s="189"/>
      <c r="KH404" s="189"/>
      <c r="KI404" s="189"/>
      <c r="KJ404" s="189"/>
      <c r="KK404" s="189"/>
      <c r="KL404" s="189"/>
      <c r="KM404" s="189"/>
      <c r="KN404" s="189"/>
      <c r="KO404" s="189"/>
      <c r="KP404" s="189"/>
      <c r="KQ404" s="189"/>
      <c r="KR404" s="189"/>
      <c r="KS404" s="189"/>
      <c r="KT404" s="189"/>
      <c r="KU404" s="189"/>
      <c r="KV404" s="189"/>
      <c r="KW404" s="189"/>
      <c r="KX404" s="189"/>
      <c r="KY404" s="189"/>
      <c r="KZ404" s="189"/>
      <c r="LA404" s="189"/>
      <c r="LB404" s="189"/>
      <c r="LC404" s="189"/>
      <c r="LD404" s="189"/>
      <c r="LE404" s="189"/>
      <c r="LF404" s="189"/>
      <c r="LG404" s="189"/>
      <c r="LH404" s="189"/>
      <c r="LI404" s="189"/>
      <c r="LJ404" s="189"/>
      <c r="LK404" s="189"/>
      <c r="LL404" s="189"/>
      <c r="LM404" s="189"/>
      <c r="LN404" s="189"/>
      <c r="LO404" s="189"/>
      <c r="LP404" s="189"/>
      <c r="LQ404" s="189"/>
      <c r="LR404" s="189"/>
      <c r="LS404" s="189"/>
      <c r="LT404" s="189"/>
      <c r="LU404" s="189"/>
      <c r="LV404" s="189"/>
      <c r="LW404" s="189"/>
      <c r="LX404" s="189"/>
      <c r="LY404" s="189"/>
      <c r="LZ404" s="189"/>
      <c r="MA404" s="189"/>
      <c r="MB404" s="189"/>
      <c r="MC404" s="189"/>
      <c r="MD404" s="189"/>
      <c r="ME404" s="189"/>
      <c r="MF404" s="189"/>
      <c r="MG404" s="189"/>
      <c r="MH404" s="189"/>
      <c r="MI404" s="189"/>
      <c r="MJ404" s="189"/>
      <c r="MK404" s="189"/>
      <c r="ML404" s="189"/>
      <c r="MM404" s="189"/>
      <c r="MN404" s="189"/>
      <c r="MO404" s="189"/>
      <c r="MP404" s="189"/>
      <c r="MQ404" s="189"/>
      <c r="MR404" s="189"/>
      <c r="MS404" s="189"/>
      <c r="MT404" s="189"/>
      <c r="MU404" s="189"/>
      <c r="MV404" s="189"/>
      <c r="MW404" s="189"/>
      <c r="MX404" s="189"/>
      <c r="MY404" s="189"/>
      <c r="MZ404" s="189"/>
      <c r="NA404" s="189"/>
      <c r="NB404" s="189"/>
      <c r="NC404" s="189"/>
      <c r="ND404" s="189"/>
      <c r="NE404" s="189"/>
      <c r="NF404" s="189"/>
      <c r="NG404" s="189"/>
      <c r="NH404" s="189"/>
      <c r="NI404" s="189"/>
      <c r="NJ404" s="189"/>
      <c r="NK404" s="189"/>
      <c r="NL404" s="189"/>
      <c r="NM404" s="189"/>
      <c r="NN404" s="189"/>
      <c r="NO404" s="189"/>
      <c r="NP404" s="189"/>
      <c r="NQ404" s="189"/>
      <c r="NR404" s="189"/>
      <c r="NS404" s="189"/>
      <c r="NT404" s="189"/>
      <c r="NU404" s="189"/>
      <c r="NV404" s="189"/>
      <c r="NW404" s="189"/>
      <c r="NX404" s="189"/>
      <c r="NY404" s="189"/>
      <c r="NZ404" s="189"/>
      <c r="OA404" s="189"/>
      <c r="OB404" s="189"/>
      <c r="OC404" s="189"/>
      <c r="OD404" s="189"/>
      <c r="OE404" s="189"/>
      <c r="OF404" s="189"/>
      <c r="OG404" s="189"/>
      <c r="OH404" s="189"/>
      <c r="OI404" s="189"/>
      <c r="OJ404" s="189"/>
      <c r="OK404" s="189"/>
      <c r="OL404" s="189"/>
      <c r="OM404" s="189"/>
      <c r="ON404" s="189"/>
      <c r="OO404" s="189"/>
      <c r="OP404" s="189"/>
      <c r="OQ404" s="189"/>
      <c r="OR404" s="189"/>
      <c r="OS404" s="189"/>
      <c r="OT404" s="189"/>
      <c r="OU404" s="189"/>
      <c r="OV404" s="189"/>
      <c r="OW404" s="189"/>
      <c r="OX404" s="189"/>
      <c r="OY404" s="189"/>
      <c r="OZ404" s="189"/>
      <c r="PA404" s="189"/>
      <c r="PB404" s="189"/>
      <c r="PC404" s="189"/>
      <c r="PD404" s="189"/>
      <c r="PE404" s="189"/>
      <c r="PF404" s="189"/>
      <c r="PG404" s="189"/>
      <c r="PH404" s="189"/>
      <c r="PI404" s="189"/>
      <c r="PJ404" s="189"/>
      <c r="PK404" s="189"/>
      <c r="PL404" s="189"/>
      <c r="PM404" s="189"/>
      <c r="PN404" s="189"/>
      <c r="PO404" s="189"/>
      <c r="PP404" s="189"/>
      <c r="PQ404" s="189"/>
      <c r="PR404" s="189"/>
      <c r="PS404" s="189"/>
      <c r="PT404" s="189"/>
      <c r="PU404" s="189"/>
      <c r="PV404" s="189"/>
      <c r="PW404" s="189"/>
      <c r="PX404" s="189"/>
      <c r="PY404" s="189"/>
      <c r="PZ404" s="189"/>
      <c r="QA404" s="189"/>
      <c r="QB404" s="189"/>
      <c r="QC404" s="189"/>
      <c r="QD404" s="189"/>
      <c r="QE404" s="189"/>
      <c r="QF404" s="189"/>
      <c r="QG404" s="189"/>
      <c r="QH404" s="189"/>
      <c r="QI404" s="189"/>
      <c r="QJ404" s="189"/>
      <c r="QK404" s="189"/>
      <c r="QL404" s="189"/>
      <c r="QM404" s="189"/>
      <c r="QN404" s="189"/>
      <c r="QO404" s="189"/>
      <c r="QP404" s="189"/>
      <c r="QQ404" s="189"/>
      <c r="QR404" s="189"/>
      <c r="QS404" s="189"/>
      <c r="QT404" s="189"/>
      <c r="QU404" s="189"/>
      <c r="QV404" s="189"/>
      <c r="QW404" s="189"/>
      <c r="QX404" s="189"/>
      <c r="QY404" s="189"/>
      <c r="QZ404" s="189"/>
      <c r="RA404" s="189"/>
      <c r="RB404" s="189"/>
      <c r="RC404" s="189"/>
      <c r="RD404" s="189"/>
      <c r="RE404" s="189"/>
      <c r="RF404" s="189"/>
      <c r="RG404" s="189"/>
      <c r="RH404" s="189"/>
      <c r="RI404" s="189"/>
      <c r="RJ404" s="189"/>
      <c r="RK404" s="189"/>
      <c r="RL404" s="189"/>
      <c r="RM404" s="189"/>
      <c r="RN404" s="189"/>
      <c r="RO404" s="189"/>
      <c r="RP404" s="189"/>
      <c r="RQ404" s="189"/>
      <c r="RR404" s="189"/>
      <c r="RS404" s="189"/>
      <c r="RT404" s="189"/>
      <c r="RU404" s="189"/>
      <c r="RV404" s="189"/>
      <c r="RW404" s="189"/>
      <c r="RX404" s="189"/>
      <c r="RY404" s="189"/>
      <c r="RZ404" s="189"/>
      <c r="SA404" s="189"/>
      <c r="SB404" s="189"/>
      <c r="SC404" s="189"/>
      <c r="SD404" s="189"/>
      <c r="SE404" s="189"/>
      <c r="SF404" s="189"/>
      <c r="SG404" s="189"/>
      <c r="SH404" s="189"/>
      <c r="SI404" s="189"/>
      <c r="SJ404" s="189"/>
      <c r="SK404" s="189"/>
      <c r="SL404" s="189"/>
      <c r="SM404" s="189"/>
      <c r="SN404" s="189"/>
      <c r="SO404" s="189"/>
      <c r="SP404" s="189"/>
      <c r="SQ404" s="189"/>
      <c r="SR404" s="189"/>
      <c r="SS404" s="189"/>
      <c r="ST404" s="189"/>
      <c r="SU404" s="189"/>
      <c r="SV404" s="189"/>
      <c r="SW404" s="189"/>
      <c r="SX404" s="189"/>
      <c r="SY404" s="189"/>
      <c r="SZ404" s="189"/>
      <c r="TA404" s="189"/>
      <c r="TB404" s="189"/>
      <c r="TC404" s="189"/>
      <c r="TD404" s="189"/>
      <c r="TE404" s="189"/>
      <c r="TF404" s="189"/>
      <c r="TG404" s="189"/>
      <c r="TH404" s="189"/>
      <c r="TI404" s="189"/>
      <c r="TJ404" s="189"/>
      <c r="TK404" s="189"/>
      <c r="TL404" s="189"/>
      <c r="TM404" s="189"/>
      <c r="TN404" s="189"/>
      <c r="TO404" s="189"/>
      <c r="TP404" s="189"/>
      <c r="TQ404" s="189"/>
      <c r="TR404" s="189"/>
      <c r="TS404" s="189"/>
      <c r="TT404" s="189"/>
      <c r="TU404" s="189"/>
      <c r="TV404" s="189"/>
      <c r="TW404" s="189"/>
      <c r="TX404" s="189"/>
      <c r="TY404" s="189"/>
      <c r="TZ404" s="189"/>
      <c r="UA404" s="189"/>
      <c r="UB404" s="189"/>
      <c r="UC404" s="189"/>
      <c r="UD404" s="189"/>
      <c r="UE404" s="189"/>
      <c r="UF404" s="189"/>
      <c r="UG404" s="189"/>
      <c r="UH404" s="189"/>
      <c r="UI404" s="189"/>
      <c r="UJ404" s="189"/>
      <c r="UK404" s="189"/>
      <c r="UL404" s="189"/>
      <c r="UM404" s="189"/>
      <c r="UN404" s="189"/>
      <c r="UO404" s="189"/>
      <c r="UP404" s="189"/>
      <c r="UQ404" s="189"/>
      <c r="UR404" s="189"/>
      <c r="US404" s="189"/>
      <c r="UT404" s="189"/>
      <c r="UU404" s="189"/>
      <c r="UV404" s="189"/>
      <c r="UW404" s="189"/>
      <c r="UX404" s="189"/>
      <c r="UY404" s="189"/>
      <c r="UZ404" s="189"/>
      <c r="VA404" s="189"/>
      <c r="VB404" s="189"/>
      <c r="VC404" s="189"/>
      <c r="VD404" s="189"/>
      <c r="VE404" s="189"/>
      <c r="VF404" s="189"/>
      <c r="VG404" s="189"/>
      <c r="VH404" s="189"/>
      <c r="VI404" s="189"/>
      <c r="VJ404" s="189"/>
      <c r="VK404" s="189"/>
      <c r="VL404" s="189"/>
      <c r="VM404" s="189"/>
      <c r="VN404" s="189"/>
      <c r="VO404" s="189"/>
      <c r="VP404" s="189"/>
      <c r="VQ404" s="189"/>
      <c r="VR404" s="189"/>
      <c r="VS404" s="189"/>
      <c r="VT404" s="189"/>
      <c r="VU404" s="189"/>
      <c r="VV404" s="189"/>
      <c r="VW404" s="189"/>
      <c r="VX404" s="189"/>
      <c r="VY404" s="189"/>
      <c r="VZ404" s="189"/>
      <c r="WA404" s="189"/>
      <c r="WB404" s="189"/>
      <c r="WC404" s="189"/>
      <c r="WD404" s="189"/>
      <c r="WE404" s="189"/>
      <c r="WF404" s="189"/>
      <c r="WG404" s="189"/>
      <c r="WH404" s="189"/>
      <c r="WI404" s="189"/>
      <c r="WJ404" s="189"/>
      <c r="WK404" s="189"/>
      <c r="WL404" s="189"/>
      <c r="WM404" s="189"/>
      <c r="WN404" s="189"/>
      <c r="WO404" s="189"/>
      <c r="WP404" s="189"/>
      <c r="WQ404" s="189"/>
      <c r="WR404" s="189"/>
      <c r="WS404" s="189"/>
      <c r="WT404" s="189"/>
      <c r="WU404" s="189"/>
      <c r="WV404" s="189"/>
      <c r="WW404" s="189"/>
      <c r="WX404" s="189"/>
      <c r="WY404" s="189"/>
      <c r="WZ404" s="189"/>
      <c r="XA404" s="189"/>
      <c r="XB404" s="189"/>
      <c r="XC404" s="189"/>
      <c r="XD404" s="189"/>
      <c r="XE404" s="189"/>
      <c r="XF404" s="189"/>
      <c r="XG404" s="189"/>
      <c r="XH404" s="189"/>
      <c r="XI404" s="189"/>
      <c r="XJ404" s="189"/>
      <c r="XK404" s="189"/>
      <c r="XL404" s="189"/>
      <c r="XM404" s="189"/>
      <c r="XN404" s="189"/>
      <c r="XO404" s="189"/>
      <c r="XP404" s="189"/>
      <c r="XQ404" s="189"/>
      <c r="XR404" s="189"/>
      <c r="XS404" s="189"/>
      <c r="XT404" s="189"/>
      <c r="XU404" s="189"/>
      <c r="XV404" s="189"/>
      <c r="XW404" s="189"/>
      <c r="XX404" s="189"/>
      <c r="XY404" s="189"/>
      <c r="XZ404" s="189"/>
      <c r="YA404" s="189"/>
      <c r="YB404" s="189"/>
      <c r="YC404" s="189"/>
      <c r="YD404" s="189"/>
      <c r="YE404" s="189"/>
      <c r="YF404" s="189"/>
      <c r="YG404" s="189"/>
      <c r="YH404" s="189"/>
      <c r="YI404" s="189"/>
      <c r="YJ404" s="189"/>
      <c r="YK404" s="189"/>
      <c r="YL404" s="189"/>
      <c r="YM404" s="189"/>
      <c r="YN404" s="189"/>
      <c r="YO404" s="189"/>
      <c r="YP404" s="189"/>
      <c r="YQ404" s="189"/>
      <c r="YR404" s="189"/>
      <c r="YS404" s="189"/>
      <c r="YT404" s="189"/>
      <c r="YU404" s="189"/>
      <c r="YV404" s="189"/>
      <c r="YW404" s="189"/>
      <c r="YX404" s="189"/>
      <c r="YY404" s="189"/>
      <c r="YZ404" s="189"/>
      <c r="ZA404" s="189"/>
      <c r="ZB404" s="189"/>
      <c r="ZC404" s="189"/>
      <c r="ZD404" s="189"/>
      <c r="ZE404" s="189"/>
      <c r="ZF404" s="189"/>
      <c r="ZG404" s="189"/>
      <c r="ZH404" s="189"/>
      <c r="ZI404" s="189"/>
      <c r="ZJ404" s="189"/>
      <c r="ZK404" s="189"/>
      <c r="ZL404" s="189"/>
      <c r="ZM404" s="189"/>
      <c r="ZN404" s="189"/>
      <c r="ZO404" s="189"/>
      <c r="ZP404" s="189"/>
      <c r="ZQ404" s="189"/>
      <c r="ZR404" s="189"/>
      <c r="ZS404" s="189"/>
      <c r="ZT404" s="189"/>
      <c r="ZU404" s="189"/>
      <c r="ZV404" s="189"/>
      <c r="ZW404" s="189"/>
      <c r="ZX404" s="189"/>
      <c r="ZY404" s="189"/>
      <c r="ZZ404" s="189"/>
      <c r="AAA404" s="189"/>
      <c r="AAB404" s="189"/>
      <c r="AAC404" s="189"/>
      <c r="AAD404" s="189"/>
      <c r="AAE404" s="189"/>
      <c r="AAF404" s="189"/>
      <c r="AAG404" s="189"/>
      <c r="AAH404" s="189"/>
      <c r="AAI404" s="189"/>
      <c r="AAJ404" s="189"/>
      <c r="AAK404" s="189"/>
      <c r="AAL404" s="189"/>
      <c r="AAM404" s="189"/>
      <c r="AAN404" s="189"/>
      <c r="AAO404" s="189"/>
      <c r="AAP404" s="189"/>
      <c r="AAQ404" s="189"/>
      <c r="AAR404" s="189"/>
      <c r="AAS404" s="189"/>
      <c r="AAT404" s="189"/>
      <c r="AAU404" s="189"/>
      <c r="AAV404" s="189"/>
      <c r="AAW404" s="189"/>
      <c r="AAX404" s="189"/>
      <c r="AAY404" s="189"/>
      <c r="AAZ404" s="189"/>
      <c r="ABA404" s="189"/>
      <c r="ABB404" s="189"/>
      <c r="ABC404" s="189"/>
      <c r="ABD404" s="189"/>
      <c r="ABE404" s="189"/>
      <c r="ABF404" s="189"/>
      <c r="ABG404" s="189"/>
      <c r="ABH404" s="189"/>
      <c r="ABI404" s="189"/>
      <c r="ABJ404" s="189"/>
      <c r="ABK404" s="189"/>
      <c r="ABL404" s="189"/>
      <c r="ABM404" s="189"/>
      <c r="ABN404" s="189"/>
      <c r="ABO404" s="189"/>
      <c r="ABP404" s="189"/>
      <c r="ABQ404" s="189"/>
      <c r="ABR404" s="189"/>
      <c r="ABS404" s="189"/>
      <c r="ABT404" s="189"/>
      <c r="ABU404" s="189"/>
      <c r="ABV404" s="189"/>
      <c r="ABW404" s="189"/>
      <c r="ABX404" s="189"/>
      <c r="ABY404" s="189"/>
      <c r="ABZ404" s="189"/>
      <c r="ACA404" s="189"/>
      <c r="ACB404" s="189"/>
      <c r="ACC404" s="189"/>
      <c r="ACD404" s="189"/>
      <c r="ACE404" s="189"/>
      <c r="ACF404" s="189"/>
      <c r="ACG404" s="189"/>
      <c r="ACH404" s="189"/>
      <c r="ACI404" s="189"/>
      <c r="ACJ404" s="189"/>
      <c r="ACK404" s="189"/>
      <c r="ACL404" s="189"/>
      <c r="ACM404" s="189"/>
      <c r="ACN404" s="189"/>
      <c r="ACO404" s="189"/>
      <c r="ACP404" s="189"/>
      <c r="ACQ404" s="189"/>
      <c r="ACR404" s="189"/>
      <c r="ACS404" s="189"/>
      <c r="ACT404" s="189"/>
      <c r="ACU404" s="189"/>
      <c r="ACV404" s="189"/>
      <c r="ACW404" s="189"/>
      <c r="ACX404" s="189"/>
      <c r="ACY404" s="189"/>
      <c r="ACZ404" s="189"/>
      <c r="ADA404" s="189"/>
      <c r="ADB404" s="189"/>
      <c r="ADC404" s="189"/>
      <c r="ADD404" s="189"/>
      <c r="ADE404" s="189"/>
      <c r="ADF404" s="189"/>
      <c r="ADG404" s="189"/>
      <c r="ADH404" s="189"/>
      <c r="ADI404" s="189"/>
      <c r="ADJ404" s="189"/>
      <c r="ADK404" s="189"/>
      <c r="ADL404" s="189"/>
      <c r="ADM404" s="189"/>
      <c r="ADN404" s="189"/>
      <c r="ADO404" s="189"/>
      <c r="ADP404" s="189"/>
      <c r="ADQ404" s="189"/>
      <c r="ADR404" s="189"/>
      <c r="ADS404" s="189"/>
      <c r="ADT404" s="189"/>
      <c r="ADU404" s="189"/>
      <c r="ADV404" s="189"/>
      <c r="ADW404" s="189"/>
      <c r="ADX404" s="189"/>
      <c r="ADY404" s="189"/>
      <c r="ADZ404" s="189"/>
      <c r="AEA404" s="189"/>
      <c r="AEB404" s="189"/>
      <c r="AEC404" s="189"/>
      <c r="AED404" s="189"/>
      <c r="AEE404" s="189"/>
      <c r="AEF404" s="189"/>
      <c r="AEG404" s="189"/>
      <c r="AEH404" s="189"/>
      <c r="AEI404" s="189"/>
      <c r="AEJ404" s="189"/>
      <c r="AEK404" s="189"/>
      <c r="AEL404" s="189"/>
      <c r="AEM404" s="189"/>
      <c r="AEN404" s="189"/>
      <c r="AEO404" s="189"/>
      <c r="AEP404" s="189"/>
      <c r="AEQ404" s="189"/>
      <c r="AER404" s="189"/>
      <c r="AES404" s="189"/>
      <c r="AET404" s="189"/>
      <c r="AEU404" s="189"/>
      <c r="AEV404" s="189"/>
      <c r="AEW404" s="189"/>
      <c r="AEX404" s="189"/>
      <c r="AEY404" s="189"/>
      <c r="AEZ404" s="189"/>
      <c r="AFA404" s="189"/>
      <c r="AFB404" s="189"/>
      <c r="AFC404" s="189"/>
      <c r="AFD404" s="189"/>
      <c r="AFE404" s="189"/>
      <c r="AFF404" s="189"/>
      <c r="AFG404" s="189"/>
      <c r="AFH404" s="189"/>
      <c r="AFI404" s="189"/>
      <c r="AFJ404" s="189"/>
      <c r="AFK404" s="189"/>
      <c r="AFL404" s="189"/>
      <c r="AFM404" s="189"/>
      <c r="AFN404" s="189"/>
      <c r="AFO404" s="189"/>
      <c r="AFP404" s="189"/>
      <c r="AFQ404" s="189"/>
      <c r="AFR404" s="189"/>
      <c r="AFS404" s="189"/>
      <c r="AFT404" s="189"/>
      <c r="AFU404" s="189"/>
      <c r="AFV404" s="189"/>
      <c r="AFW404" s="189"/>
      <c r="AFX404" s="189"/>
      <c r="AFY404" s="189"/>
      <c r="AFZ404" s="189"/>
      <c r="AGA404" s="189"/>
      <c r="AGB404" s="189"/>
      <c r="AGC404" s="189"/>
      <c r="AGD404" s="189"/>
      <c r="AGE404" s="189"/>
      <c r="AGF404" s="189"/>
      <c r="AGG404" s="189"/>
      <c r="AGH404" s="189"/>
      <c r="AGI404" s="189"/>
      <c r="AGJ404" s="189"/>
      <c r="AGK404" s="189"/>
      <c r="AGL404" s="189"/>
      <c r="AGM404" s="189"/>
      <c r="AGN404" s="189"/>
      <c r="AGO404" s="189"/>
      <c r="AGP404" s="189"/>
      <c r="AGQ404" s="189"/>
      <c r="AGR404" s="189"/>
      <c r="AGS404" s="189"/>
      <c r="AGT404" s="189"/>
      <c r="AGU404" s="189"/>
      <c r="AGV404" s="189"/>
      <c r="AGW404" s="189"/>
      <c r="AGX404" s="189"/>
      <c r="AGY404" s="189"/>
      <c r="AGZ404" s="189"/>
      <c r="AHA404" s="189"/>
      <c r="AHB404" s="189"/>
      <c r="AHC404" s="189"/>
      <c r="AHD404" s="189"/>
      <c r="AHE404" s="189"/>
      <c r="AHF404" s="189"/>
      <c r="AHG404" s="189"/>
      <c r="AHH404" s="189"/>
      <c r="AHI404" s="189"/>
      <c r="AHJ404" s="189"/>
      <c r="AHK404" s="189"/>
      <c r="AHL404" s="189"/>
      <c r="AHM404" s="189"/>
      <c r="AHN404" s="189"/>
      <c r="AHO404" s="189"/>
      <c r="AHP404" s="189"/>
      <c r="AHQ404" s="189"/>
      <c r="AHR404" s="189"/>
      <c r="AHS404" s="189"/>
      <c r="AHT404" s="189"/>
      <c r="AHU404" s="189"/>
      <c r="AHV404" s="189"/>
      <c r="AHW404" s="189"/>
      <c r="AHX404" s="189"/>
      <c r="AHY404" s="189"/>
      <c r="AHZ404" s="189"/>
      <c r="AIA404" s="189"/>
      <c r="AIB404" s="189"/>
      <c r="AIC404" s="189"/>
      <c r="AID404" s="189"/>
      <c r="AIE404" s="189"/>
      <c r="AIF404" s="189"/>
      <c r="AIG404" s="189"/>
      <c r="AIH404" s="189"/>
      <c r="AII404" s="189"/>
      <c r="AIJ404" s="189"/>
      <c r="AIK404" s="189"/>
      <c r="AIL404" s="189"/>
      <c r="AIM404" s="189"/>
      <c r="AIN404" s="189"/>
      <c r="AIO404" s="189"/>
      <c r="AIP404" s="189"/>
      <c r="AIQ404" s="189"/>
      <c r="AIR404" s="189"/>
      <c r="AIS404" s="189"/>
      <c r="AIT404" s="189"/>
      <c r="AIU404" s="189"/>
      <c r="AIV404" s="189"/>
      <c r="AIW404" s="189"/>
      <c r="AIX404" s="189"/>
      <c r="AIY404" s="189"/>
      <c r="AIZ404" s="189"/>
      <c r="AJA404" s="189"/>
      <c r="AJB404" s="189"/>
      <c r="AJC404" s="189"/>
      <c r="AJD404" s="189"/>
      <c r="AJE404" s="189"/>
      <c r="AJF404" s="189"/>
      <c r="AJG404" s="189"/>
      <c r="AJH404" s="189"/>
      <c r="AJI404" s="189"/>
      <c r="AJJ404" s="189"/>
      <c r="AJK404" s="189"/>
      <c r="AJL404" s="189"/>
      <c r="AJM404" s="189"/>
      <c r="AJN404" s="189"/>
      <c r="AJO404" s="189"/>
      <c r="AJP404" s="189"/>
      <c r="AJQ404" s="189"/>
      <c r="AJR404" s="189"/>
      <c r="AJS404" s="189"/>
      <c r="AJT404" s="189"/>
      <c r="AJU404" s="189"/>
      <c r="AJV404" s="189"/>
      <c r="AJW404" s="189"/>
      <c r="AJX404" s="189"/>
      <c r="AJY404" s="189"/>
      <c r="AJZ404" s="189"/>
      <c r="AKA404" s="189"/>
      <c r="AKB404" s="189"/>
      <c r="AKC404" s="189"/>
      <c r="AKD404" s="189"/>
      <c r="AKE404" s="189"/>
      <c r="AKF404" s="189"/>
      <c r="AKG404" s="189"/>
      <c r="AKH404" s="189"/>
      <c r="AKI404" s="189"/>
      <c r="AKJ404" s="189"/>
      <c r="AKK404" s="189"/>
      <c r="AKL404" s="189"/>
      <c r="AKM404" s="189"/>
      <c r="AKN404" s="189"/>
      <c r="AKO404" s="189"/>
      <c r="AKP404" s="189"/>
      <c r="AKQ404" s="189"/>
      <c r="AKR404" s="189"/>
      <c r="AKS404" s="189"/>
      <c r="AKT404" s="189"/>
      <c r="AKU404" s="189"/>
      <c r="AKV404" s="189"/>
      <c r="AKW404" s="189"/>
      <c r="AKX404" s="189"/>
      <c r="AKY404" s="189"/>
      <c r="AKZ404" s="189"/>
      <c r="ALA404" s="189"/>
      <c r="ALB404" s="189"/>
      <c r="ALC404" s="189"/>
      <c r="ALD404" s="189"/>
      <c r="ALE404" s="189"/>
      <c r="ALF404" s="189"/>
      <c r="ALG404" s="189"/>
      <c r="ALH404" s="189"/>
      <c r="ALI404" s="189"/>
      <c r="ALJ404" s="189"/>
      <c r="ALK404" s="189"/>
      <c r="ALL404" s="189"/>
      <c r="ALM404" s="189"/>
      <c r="ALN404" s="189"/>
      <c r="ALO404" s="189"/>
      <c r="ALP404" s="189"/>
      <c r="ALQ404" s="189"/>
      <c r="ALR404" s="189"/>
      <c r="ALS404" s="189"/>
      <c r="ALT404" s="189"/>
      <c r="ALU404" s="189"/>
      <c r="ALV404" s="189"/>
      <c r="ALW404" s="189"/>
      <c r="ALX404" s="189"/>
      <c r="ALY404" s="189"/>
      <c r="ALZ404" s="189"/>
      <c r="AMA404" s="189"/>
      <c r="AMB404" s="189"/>
      <c r="AMC404" s="189"/>
      <c r="AMD404" s="189"/>
      <c r="AME404" s="189"/>
      <c r="AMF404" s="189"/>
      <c r="AMG404" s="189"/>
      <c r="AMH404" s="189"/>
      <c r="AMI404" s="189"/>
      <c r="AMJ404" s="189"/>
    </row>
    <row r="405" customFormat="false" ht="36" hidden="false" customHeight="true" outlineLevel="0" collapsed="false">
      <c r="A405" s="119" t="n">
        <f aca="false">A402+1</f>
        <v>53</v>
      </c>
      <c r="B405" s="177" t="s">
        <v>1876</v>
      </c>
      <c r="C405" s="178" t="s">
        <v>63</v>
      </c>
      <c r="D405" s="178" t="s">
        <v>143</v>
      </c>
      <c r="E405" s="119" t="s">
        <v>300</v>
      </c>
      <c r="F405" s="178" t="s">
        <v>1718</v>
      </c>
      <c r="G405" s="179" t="s">
        <v>1877</v>
      </c>
      <c r="H405" s="49" t="n">
        <v>1</v>
      </c>
      <c r="I405" s="179" t="s">
        <v>1618</v>
      </c>
      <c r="J405" s="180" t="s">
        <v>6</v>
      </c>
      <c r="K405" s="181" t="s">
        <v>1878</v>
      </c>
      <c r="L405" s="179" t="str">
        <f aca="false">VLOOKUP(K405,CódigosRetorno!$A$2:$B$1795,2,FALSE())</f>
        <v>El dato ingresado en PayableAmount no cumple con el formato establecido</v>
      </c>
      <c r="M405" s="119" t="s">
        <v>8</v>
      </c>
      <c r="N405" s="182"/>
    </row>
    <row r="406" s="226" customFormat="true" ht="96" hidden="false" customHeight="false" outlineLevel="0" collapsed="false">
      <c r="A406" s="119"/>
      <c r="B406" s="177"/>
      <c r="C406" s="178"/>
      <c r="D406" s="178"/>
      <c r="E406" s="119"/>
      <c r="F406" s="178"/>
      <c r="G406" s="179"/>
      <c r="H406" s="49"/>
      <c r="I406" s="191" t="s">
        <v>1879</v>
      </c>
      <c r="J406" s="187" t="s">
        <v>6</v>
      </c>
      <c r="K406" s="187" t="s">
        <v>1880</v>
      </c>
      <c r="L406" s="186" t="str">
        <f aca="false">VLOOKUP(MID(K406,1,4),CódigosRetorno!$A$2:$B$1795,2,FALSE())</f>
        <v>El importe total del comprobante no coincide con el valor calculado</v>
      </c>
      <c r="M406" s="184" t="s">
        <v>8</v>
      </c>
      <c r="N406" s="188"/>
      <c r="O406" s="189"/>
      <c r="P406" s="189"/>
      <c r="Q406" s="189"/>
      <c r="R406" s="189"/>
      <c r="S406" s="189"/>
      <c r="T406" s="189"/>
      <c r="U406" s="189"/>
      <c r="V406" s="189"/>
      <c r="W406" s="189"/>
      <c r="X406" s="189"/>
      <c r="Y406" s="189"/>
      <c r="Z406" s="189"/>
      <c r="AA406" s="189"/>
      <c r="AB406" s="189"/>
      <c r="AC406" s="189"/>
      <c r="AD406" s="189"/>
      <c r="AE406" s="189"/>
      <c r="AF406" s="189"/>
      <c r="AG406" s="189"/>
      <c r="AH406" s="189"/>
      <c r="AI406" s="189"/>
      <c r="AJ406" s="189"/>
      <c r="AK406" s="189"/>
      <c r="AL406" s="189"/>
      <c r="AM406" s="189"/>
      <c r="AN406" s="189"/>
      <c r="AO406" s="189"/>
      <c r="AP406" s="189"/>
      <c r="AQ406" s="189"/>
      <c r="AR406" s="189"/>
      <c r="AS406" s="189"/>
      <c r="AT406" s="189"/>
      <c r="AU406" s="189"/>
      <c r="AV406" s="189"/>
      <c r="AW406" s="189"/>
      <c r="AX406" s="189"/>
      <c r="AY406" s="189"/>
      <c r="AZ406" s="189"/>
      <c r="BA406" s="189"/>
      <c r="BB406" s="189"/>
      <c r="BC406" s="189"/>
      <c r="BD406" s="189"/>
      <c r="BE406" s="189"/>
      <c r="BF406" s="189"/>
      <c r="BG406" s="189"/>
      <c r="BH406" s="189"/>
      <c r="BI406" s="189"/>
      <c r="BJ406" s="189"/>
      <c r="BK406" s="189"/>
      <c r="BL406" s="189"/>
      <c r="BM406" s="189"/>
      <c r="BN406" s="189"/>
      <c r="BO406" s="189"/>
      <c r="BP406" s="189"/>
      <c r="BQ406" s="189"/>
      <c r="BR406" s="189"/>
      <c r="BS406" s="189"/>
      <c r="BT406" s="189"/>
      <c r="BU406" s="189"/>
      <c r="BV406" s="189"/>
      <c r="BW406" s="189"/>
      <c r="BX406" s="189"/>
      <c r="BY406" s="189"/>
      <c r="BZ406" s="189"/>
      <c r="CA406" s="189"/>
      <c r="CB406" s="189"/>
      <c r="CC406" s="189"/>
      <c r="CD406" s="189"/>
      <c r="CE406" s="189"/>
      <c r="CF406" s="189"/>
      <c r="CG406" s="189"/>
      <c r="CH406" s="189"/>
      <c r="CI406" s="189"/>
      <c r="CJ406" s="189"/>
      <c r="CK406" s="189"/>
      <c r="CL406" s="189"/>
      <c r="CM406" s="189"/>
      <c r="CN406" s="189"/>
      <c r="CO406" s="189"/>
      <c r="CP406" s="189"/>
      <c r="CQ406" s="189"/>
      <c r="CR406" s="189"/>
      <c r="CS406" s="189"/>
      <c r="CT406" s="189"/>
      <c r="CU406" s="189"/>
      <c r="CV406" s="189"/>
      <c r="CW406" s="189"/>
      <c r="CX406" s="189"/>
      <c r="CY406" s="189"/>
      <c r="CZ406" s="189"/>
      <c r="DA406" s="189"/>
      <c r="DB406" s="189"/>
      <c r="DC406" s="189"/>
      <c r="DD406" s="189"/>
      <c r="DE406" s="189"/>
      <c r="DF406" s="189"/>
      <c r="DG406" s="189"/>
      <c r="DH406" s="189"/>
      <c r="DI406" s="189"/>
      <c r="DJ406" s="189"/>
      <c r="DK406" s="189"/>
      <c r="DL406" s="189"/>
      <c r="DM406" s="189"/>
      <c r="DN406" s="189"/>
      <c r="DO406" s="189"/>
      <c r="DP406" s="189"/>
      <c r="DQ406" s="189"/>
      <c r="DR406" s="189"/>
      <c r="DS406" s="189"/>
      <c r="DT406" s="189"/>
      <c r="DU406" s="189"/>
      <c r="DV406" s="189"/>
      <c r="DW406" s="189"/>
      <c r="DX406" s="189"/>
      <c r="DY406" s="189"/>
      <c r="DZ406" s="189"/>
      <c r="EA406" s="189"/>
      <c r="EB406" s="189"/>
      <c r="EC406" s="189"/>
      <c r="ED406" s="189"/>
      <c r="EE406" s="189"/>
      <c r="EF406" s="189"/>
      <c r="EG406" s="189"/>
      <c r="EH406" s="189"/>
      <c r="EI406" s="189"/>
      <c r="EJ406" s="189"/>
      <c r="EK406" s="189"/>
      <c r="EL406" s="189"/>
      <c r="EM406" s="189"/>
      <c r="EN406" s="189"/>
      <c r="EO406" s="189"/>
      <c r="EP406" s="189"/>
      <c r="EQ406" s="189"/>
      <c r="ER406" s="189"/>
      <c r="ES406" s="189"/>
      <c r="ET406" s="189"/>
      <c r="EU406" s="189"/>
      <c r="EV406" s="189"/>
      <c r="EW406" s="189"/>
      <c r="EX406" s="189"/>
      <c r="EY406" s="189"/>
      <c r="EZ406" s="189"/>
      <c r="FA406" s="189"/>
      <c r="FB406" s="189"/>
      <c r="FC406" s="189"/>
      <c r="FD406" s="189"/>
      <c r="FE406" s="189"/>
      <c r="FF406" s="189"/>
      <c r="FG406" s="189"/>
      <c r="FH406" s="189"/>
      <c r="FI406" s="189"/>
      <c r="FJ406" s="189"/>
      <c r="FK406" s="189"/>
      <c r="FL406" s="189"/>
      <c r="FM406" s="189"/>
      <c r="FN406" s="189"/>
      <c r="FO406" s="189"/>
      <c r="FP406" s="189"/>
      <c r="FQ406" s="189"/>
      <c r="FR406" s="189"/>
      <c r="FS406" s="189"/>
      <c r="FT406" s="189"/>
      <c r="FU406" s="189"/>
      <c r="FV406" s="189"/>
      <c r="FW406" s="189"/>
      <c r="FX406" s="189"/>
      <c r="FY406" s="189"/>
      <c r="FZ406" s="189"/>
      <c r="GA406" s="189"/>
      <c r="GB406" s="189"/>
      <c r="GC406" s="189"/>
      <c r="GD406" s="189"/>
      <c r="GE406" s="189"/>
      <c r="GF406" s="189"/>
      <c r="GG406" s="189"/>
      <c r="GH406" s="189"/>
      <c r="GI406" s="189"/>
      <c r="GJ406" s="189"/>
      <c r="GK406" s="189"/>
      <c r="GL406" s="189"/>
      <c r="GM406" s="189"/>
      <c r="GN406" s="189"/>
      <c r="GO406" s="189"/>
      <c r="GP406" s="189"/>
      <c r="GQ406" s="189"/>
      <c r="GR406" s="189"/>
      <c r="GS406" s="189"/>
      <c r="GT406" s="189"/>
      <c r="GU406" s="189"/>
      <c r="GV406" s="189"/>
      <c r="GW406" s="189"/>
      <c r="GX406" s="189"/>
      <c r="GY406" s="189"/>
      <c r="GZ406" s="189"/>
      <c r="HA406" s="189"/>
      <c r="HB406" s="189"/>
      <c r="HC406" s="189"/>
      <c r="HD406" s="189"/>
      <c r="HE406" s="189"/>
      <c r="HF406" s="189"/>
      <c r="HG406" s="189"/>
      <c r="HH406" s="189"/>
      <c r="HI406" s="189"/>
      <c r="HJ406" s="189"/>
      <c r="HK406" s="189"/>
      <c r="HL406" s="189"/>
      <c r="HM406" s="189"/>
      <c r="HN406" s="189"/>
      <c r="HO406" s="189"/>
      <c r="HP406" s="189"/>
      <c r="HQ406" s="189"/>
      <c r="HR406" s="189"/>
      <c r="HS406" s="189"/>
      <c r="HT406" s="189"/>
      <c r="HU406" s="189"/>
      <c r="HV406" s="189"/>
      <c r="HW406" s="189"/>
      <c r="HX406" s="189"/>
      <c r="HY406" s="189"/>
      <c r="HZ406" s="189"/>
      <c r="IA406" s="189"/>
      <c r="IB406" s="189"/>
      <c r="IC406" s="189"/>
      <c r="ID406" s="189"/>
      <c r="IE406" s="189"/>
      <c r="IF406" s="189"/>
      <c r="IG406" s="189"/>
      <c r="IH406" s="189"/>
      <c r="II406" s="189"/>
      <c r="IJ406" s="189"/>
      <c r="IK406" s="189"/>
      <c r="IL406" s="189"/>
      <c r="IM406" s="189"/>
      <c r="IN406" s="189"/>
      <c r="IO406" s="189"/>
      <c r="IP406" s="189"/>
      <c r="IQ406" s="189"/>
      <c r="IR406" s="189"/>
      <c r="IS406" s="189"/>
      <c r="IT406" s="189"/>
      <c r="IU406" s="189"/>
      <c r="IV406" s="189"/>
      <c r="IW406" s="189"/>
      <c r="IX406" s="189"/>
      <c r="IY406" s="189"/>
      <c r="IZ406" s="189"/>
      <c r="JA406" s="189"/>
      <c r="JB406" s="189"/>
      <c r="JC406" s="189"/>
      <c r="JD406" s="189"/>
      <c r="JE406" s="189"/>
      <c r="JF406" s="189"/>
      <c r="JG406" s="189"/>
      <c r="JH406" s="189"/>
      <c r="JI406" s="189"/>
      <c r="JJ406" s="189"/>
      <c r="JK406" s="189"/>
      <c r="JL406" s="189"/>
      <c r="JM406" s="189"/>
      <c r="JN406" s="189"/>
      <c r="JO406" s="189"/>
      <c r="JP406" s="189"/>
      <c r="JQ406" s="189"/>
      <c r="JR406" s="189"/>
      <c r="JS406" s="189"/>
      <c r="JT406" s="189"/>
      <c r="JU406" s="189"/>
      <c r="JV406" s="189"/>
      <c r="JW406" s="189"/>
      <c r="JX406" s="189"/>
      <c r="JY406" s="189"/>
      <c r="JZ406" s="189"/>
      <c r="KA406" s="189"/>
      <c r="KB406" s="189"/>
      <c r="KC406" s="189"/>
      <c r="KD406" s="189"/>
      <c r="KE406" s="189"/>
      <c r="KF406" s="189"/>
      <c r="KG406" s="189"/>
      <c r="KH406" s="189"/>
      <c r="KI406" s="189"/>
      <c r="KJ406" s="189"/>
      <c r="KK406" s="189"/>
      <c r="KL406" s="189"/>
      <c r="KM406" s="189"/>
      <c r="KN406" s="189"/>
      <c r="KO406" s="189"/>
      <c r="KP406" s="189"/>
      <c r="KQ406" s="189"/>
      <c r="KR406" s="189"/>
      <c r="KS406" s="189"/>
      <c r="KT406" s="189"/>
      <c r="KU406" s="189"/>
      <c r="KV406" s="189"/>
      <c r="KW406" s="189"/>
      <c r="KX406" s="189"/>
      <c r="KY406" s="189"/>
      <c r="KZ406" s="189"/>
      <c r="LA406" s="189"/>
      <c r="LB406" s="189"/>
      <c r="LC406" s="189"/>
      <c r="LD406" s="189"/>
      <c r="LE406" s="189"/>
      <c r="LF406" s="189"/>
      <c r="LG406" s="189"/>
      <c r="LH406" s="189"/>
      <c r="LI406" s="189"/>
      <c r="LJ406" s="189"/>
      <c r="LK406" s="189"/>
      <c r="LL406" s="189"/>
      <c r="LM406" s="189"/>
      <c r="LN406" s="189"/>
      <c r="LO406" s="189"/>
      <c r="LP406" s="189"/>
      <c r="LQ406" s="189"/>
      <c r="LR406" s="189"/>
      <c r="LS406" s="189"/>
      <c r="LT406" s="189"/>
      <c r="LU406" s="189"/>
      <c r="LV406" s="189"/>
      <c r="LW406" s="189"/>
      <c r="LX406" s="189"/>
      <c r="LY406" s="189"/>
      <c r="LZ406" s="189"/>
      <c r="MA406" s="189"/>
      <c r="MB406" s="189"/>
      <c r="MC406" s="189"/>
      <c r="MD406" s="189"/>
      <c r="ME406" s="189"/>
      <c r="MF406" s="189"/>
      <c r="MG406" s="189"/>
      <c r="MH406" s="189"/>
      <c r="MI406" s="189"/>
      <c r="MJ406" s="189"/>
      <c r="MK406" s="189"/>
      <c r="ML406" s="189"/>
      <c r="MM406" s="189"/>
      <c r="MN406" s="189"/>
      <c r="MO406" s="189"/>
      <c r="MP406" s="189"/>
      <c r="MQ406" s="189"/>
      <c r="MR406" s="189"/>
      <c r="MS406" s="189"/>
      <c r="MT406" s="189"/>
      <c r="MU406" s="189"/>
      <c r="MV406" s="189"/>
      <c r="MW406" s="189"/>
      <c r="MX406" s="189"/>
      <c r="MY406" s="189"/>
      <c r="MZ406" s="189"/>
      <c r="NA406" s="189"/>
      <c r="NB406" s="189"/>
      <c r="NC406" s="189"/>
      <c r="ND406" s="189"/>
      <c r="NE406" s="189"/>
      <c r="NF406" s="189"/>
      <c r="NG406" s="189"/>
      <c r="NH406" s="189"/>
      <c r="NI406" s="189"/>
      <c r="NJ406" s="189"/>
      <c r="NK406" s="189"/>
      <c r="NL406" s="189"/>
      <c r="NM406" s="189"/>
      <c r="NN406" s="189"/>
      <c r="NO406" s="189"/>
      <c r="NP406" s="189"/>
      <c r="NQ406" s="189"/>
      <c r="NR406" s="189"/>
      <c r="NS406" s="189"/>
      <c r="NT406" s="189"/>
      <c r="NU406" s="189"/>
      <c r="NV406" s="189"/>
      <c r="NW406" s="189"/>
      <c r="NX406" s="189"/>
      <c r="NY406" s="189"/>
      <c r="NZ406" s="189"/>
      <c r="OA406" s="189"/>
      <c r="OB406" s="189"/>
      <c r="OC406" s="189"/>
      <c r="OD406" s="189"/>
      <c r="OE406" s="189"/>
      <c r="OF406" s="189"/>
      <c r="OG406" s="189"/>
      <c r="OH406" s="189"/>
      <c r="OI406" s="189"/>
      <c r="OJ406" s="189"/>
      <c r="OK406" s="189"/>
      <c r="OL406" s="189"/>
      <c r="OM406" s="189"/>
      <c r="ON406" s="189"/>
      <c r="OO406" s="189"/>
      <c r="OP406" s="189"/>
      <c r="OQ406" s="189"/>
      <c r="OR406" s="189"/>
      <c r="OS406" s="189"/>
      <c r="OT406" s="189"/>
      <c r="OU406" s="189"/>
      <c r="OV406" s="189"/>
      <c r="OW406" s="189"/>
      <c r="OX406" s="189"/>
      <c r="OY406" s="189"/>
      <c r="OZ406" s="189"/>
      <c r="PA406" s="189"/>
      <c r="PB406" s="189"/>
      <c r="PC406" s="189"/>
      <c r="PD406" s="189"/>
      <c r="PE406" s="189"/>
      <c r="PF406" s="189"/>
      <c r="PG406" s="189"/>
      <c r="PH406" s="189"/>
      <c r="PI406" s="189"/>
      <c r="PJ406" s="189"/>
      <c r="PK406" s="189"/>
      <c r="PL406" s="189"/>
      <c r="PM406" s="189"/>
      <c r="PN406" s="189"/>
      <c r="PO406" s="189"/>
      <c r="PP406" s="189"/>
      <c r="PQ406" s="189"/>
      <c r="PR406" s="189"/>
      <c r="PS406" s="189"/>
      <c r="PT406" s="189"/>
      <c r="PU406" s="189"/>
      <c r="PV406" s="189"/>
      <c r="PW406" s="189"/>
      <c r="PX406" s="189"/>
      <c r="PY406" s="189"/>
      <c r="PZ406" s="189"/>
      <c r="QA406" s="189"/>
      <c r="QB406" s="189"/>
      <c r="QC406" s="189"/>
      <c r="QD406" s="189"/>
      <c r="QE406" s="189"/>
      <c r="QF406" s="189"/>
      <c r="QG406" s="189"/>
      <c r="QH406" s="189"/>
      <c r="QI406" s="189"/>
      <c r="QJ406" s="189"/>
      <c r="QK406" s="189"/>
      <c r="QL406" s="189"/>
      <c r="QM406" s="189"/>
      <c r="QN406" s="189"/>
      <c r="QO406" s="189"/>
      <c r="QP406" s="189"/>
      <c r="QQ406" s="189"/>
      <c r="QR406" s="189"/>
      <c r="QS406" s="189"/>
      <c r="QT406" s="189"/>
      <c r="QU406" s="189"/>
      <c r="QV406" s="189"/>
      <c r="QW406" s="189"/>
      <c r="QX406" s="189"/>
      <c r="QY406" s="189"/>
      <c r="QZ406" s="189"/>
      <c r="RA406" s="189"/>
      <c r="RB406" s="189"/>
      <c r="RC406" s="189"/>
      <c r="RD406" s="189"/>
      <c r="RE406" s="189"/>
      <c r="RF406" s="189"/>
      <c r="RG406" s="189"/>
      <c r="RH406" s="189"/>
      <c r="RI406" s="189"/>
      <c r="RJ406" s="189"/>
      <c r="RK406" s="189"/>
      <c r="RL406" s="189"/>
      <c r="RM406" s="189"/>
      <c r="RN406" s="189"/>
      <c r="RO406" s="189"/>
      <c r="RP406" s="189"/>
      <c r="RQ406" s="189"/>
      <c r="RR406" s="189"/>
      <c r="RS406" s="189"/>
      <c r="RT406" s="189"/>
      <c r="RU406" s="189"/>
      <c r="RV406" s="189"/>
      <c r="RW406" s="189"/>
      <c r="RX406" s="189"/>
      <c r="RY406" s="189"/>
      <c r="RZ406" s="189"/>
      <c r="SA406" s="189"/>
      <c r="SB406" s="189"/>
      <c r="SC406" s="189"/>
      <c r="SD406" s="189"/>
      <c r="SE406" s="189"/>
      <c r="SF406" s="189"/>
      <c r="SG406" s="189"/>
      <c r="SH406" s="189"/>
      <c r="SI406" s="189"/>
      <c r="SJ406" s="189"/>
      <c r="SK406" s="189"/>
      <c r="SL406" s="189"/>
      <c r="SM406" s="189"/>
      <c r="SN406" s="189"/>
      <c r="SO406" s="189"/>
      <c r="SP406" s="189"/>
      <c r="SQ406" s="189"/>
      <c r="SR406" s="189"/>
      <c r="SS406" s="189"/>
      <c r="ST406" s="189"/>
      <c r="SU406" s="189"/>
      <c r="SV406" s="189"/>
      <c r="SW406" s="189"/>
      <c r="SX406" s="189"/>
      <c r="SY406" s="189"/>
      <c r="SZ406" s="189"/>
      <c r="TA406" s="189"/>
      <c r="TB406" s="189"/>
      <c r="TC406" s="189"/>
      <c r="TD406" s="189"/>
      <c r="TE406" s="189"/>
      <c r="TF406" s="189"/>
      <c r="TG406" s="189"/>
      <c r="TH406" s="189"/>
      <c r="TI406" s="189"/>
      <c r="TJ406" s="189"/>
      <c r="TK406" s="189"/>
      <c r="TL406" s="189"/>
      <c r="TM406" s="189"/>
      <c r="TN406" s="189"/>
      <c r="TO406" s="189"/>
      <c r="TP406" s="189"/>
      <c r="TQ406" s="189"/>
      <c r="TR406" s="189"/>
      <c r="TS406" s="189"/>
      <c r="TT406" s="189"/>
      <c r="TU406" s="189"/>
      <c r="TV406" s="189"/>
      <c r="TW406" s="189"/>
      <c r="TX406" s="189"/>
      <c r="TY406" s="189"/>
      <c r="TZ406" s="189"/>
      <c r="UA406" s="189"/>
      <c r="UB406" s="189"/>
      <c r="UC406" s="189"/>
      <c r="UD406" s="189"/>
      <c r="UE406" s="189"/>
      <c r="UF406" s="189"/>
      <c r="UG406" s="189"/>
      <c r="UH406" s="189"/>
      <c r="UI406" s="189"/>
      <c r="UJ406" s="189"/>
      <c r="UK406" s="189"/>
      <c r="UL406" s="189"/>
      <c r="UM406" s="189"/>
      <c r="UN406" s="189"/>
      <c r="UO406" s="189"/>
      <c r="UP406" s="189"/>
      <c r="UQ406" s="189"/>
      <c r="UR406" s="189"/>
      <c r="US406" s="189"/>
      <c r="UT406" s="189"/>
      <c r="UU406" s="189"/>
      <c r="UV406" s="189"/>
      <c r="UW406" s="189"/>
      <c r="UX406" s="189"/>
      <c r="UY406" s="189"/>
      <c r="UZ406" s="189"/>
      <c r="VA406" s="189"/>
      <c r="VB406" s="189"/>
      <c r="VC406" s="189"/>
      <c r="VD406" s="189"/>
      <c r="VE406" s="189"/>
      <c r="VF406" s="189"/>
      <c r="VG406" s="189"/>
      <c r="VH406" s="189"/>
      <c r="VI406" s="189"/>
      <c r="VJ406" s="189"/>
      <c r="VK406" s="189"/>
      <c r="VL406" s="189"/>
      <c r="VM406" s="189"/>
      <c r="VN406" s="189"/>
      <c r="VO406" s="189"/>
      <c r="VP406" s="189"/>
      <c r="VQ406" s="189"/>
      <c r="VR406" s="189"/>
      <c r="VS406" s="189"/>
      <c r="VT406" s="189"/>
      <c r="VU406" s="189"/>
      <c r="VV406" s="189"/>
      <c r="VW406" s="189"/>
      <c r="VX406" s="189"/>
      <c r="VY406" s="189"/>
      <c r="VZ406" s="189"/>
      <c r="WA406" s="189"/>
      <c r="WB406" s="189"/>
      <c r="WC406" s="189"/>
      <c r="WD406" s="189"/>
      <c r="WE406" s="189"/>
      <c r="WF406" s="189"/>
      <c r="WG406" s="189"/>
      <c r="WH406" s="189"/>
      <c r="WI406" s="189"/>
      <c r="WJ406" s="189"/>
      <c r="WK406" s="189"/>
      <c r="WL406" s="189"/>
      <c r="WM406" s="189"/>
      <c r="WN406" s="189"/>
      <c r="WO406" s="189"/>
      <c r="WP406" s="189"/>
      <c r="WQ406" s="189"/>
      <c r="WR406" s="189"/>
      <c r="WS406" s="189"/>
      <c r="WT406" s="189"/>
      <c r="WU406" s="189"/>
      <c r="WV406" s="189"/>
      <c r="WW406" s="189"/>
      <c r="WX406" s="189"/>
      <c r="WY406" s="189"/>
      <c r="WZ406" s="189"/>
      <c r="XA406" s="189"/>
      <c r="XB406" s="189"/>
      <c r="XC406" s="189"/>
      <c r="XD406" s="189"/>
      <c r="XE406" s="189"/>
      <c r="XF406" s="189"/>
      <c r="XG406" s="189"/>
      <c r="XH406" s="189"/>
      <c r="XI406" s="189"/>
      <c r="XJ406" s="189"/>
      <c r="XK406" s="189"/>
      <c r="XL406" s="189"/>
      <c r="XM406" s="189"/>
      <c r="XN406" s="189"/>
      <c r="XO406" s="189"/>
      <c r="XP406" s="189"/>
      <c r="XQ406" s="189"/>
      <c r="XR406" s="189"/>
      <c r="XS406" s="189"/>
      <c r="XT406" s="189"/>
      <c r="XU406" s="189"/>
      <c r="XV406" s="189"/>
      <c r="XW406" s="189"/>
      <c r="XX406" s="189"/>
      <c r="XY406" s="189"/>
      <c r="XZ406" s="189"/>
      <c r="YA406" s="189"/>
      <c r="YB406" s="189"/>
      <c r="YC406" s="189"/>
      <c r="YD406" s="189"/>
      <c r="YE406" s="189"/>
      <c r="YF406" s="189"/>
      <c r="YG406" s="189"/>
      <c r="YH406" s="189"/>
      <c r="YI406" s="189"/>
      <c r="YJ406" s="189"/>
      <c r="YK406" s="189"/>
      <c r="YL406" s="189"/>
      <c r="YM406" s="189"/>
      <c r="YN406" s="189"/>
      <c r="YO406" s="189"/>
      <c r="YP406" s="189"/>
      <c r="YQ406" s="189"/>
      <c r="YR406" s="189"/>
      <c r="YS406" s="189"/>
      <c r="YT406" s="189"/>
      <c r="YU406" s="189"/>
      <c r="YV406" s="189"/>
      <c r="YW406" s="189"/>
      <c r="YX406" s="189"/>
      <c r="YY406" s="189"/>
      <c r="YZ406" s="189"/>
      <c r="ZA406" s="189"/>
      <c r="ZB406" s="189"/>
      <c r="ZC406" s="189"/>
      <c r="ZD406" s="189"/>
      <c r="ZE406" s="189"/>
      <c r="ZF406" s="189"/>
      <c r="ZG406" s="189"/>
      <c r="ZH406" s="189"/>
      <c r="ZI406" s="189"/>
      <c r="ZJ406" s="189"/>
      <c r="ZK406" s="189"/>
      <c r="ZL406" s="189"/>
      <c r="ZM406" s="189"/>
      <c r="ZN406" s="189"/>
      <c r="ZO406" s="189"/>
      <c r="ZP406" s="189"/>
      <c r="ZQ406" s="189"/>
      <c r="ZR406" s="189"/>
      <c r="ZS406" s="189"/>
      <c r="ZT406" s="189"/>
      <c r="ZU406" s="189"/>
      <c r="ZV406" s="189"/>
      <c r="ZW406" s="189"/>
      <c r="ZX406" s="189"/>
      <c r="ZY406" s="189"/>
      <c r="ZZ406" s="189"/>
      <c r="AAA406" s="189"/>
      <c r="AAB406" s="189"/>
      <c r="AAC406" s="189"/>
      <c r="AAD406" s="189"/>
      <c r="AAE406" s="189"/>
      <c r="AAF406" s="189"/>
      <c r="AAG406" s="189"/>
      <c r="AAH406" s="189"/>
      <c r="AAI406" s="189"/>
      <c r="AAJ406" s="189"/>
      <c r="AAK406" s="189"/>
      <c r="AAL406" s="189"/>
      <c r="AAM406" s="189"/>
      <c r="AAN406" s="189"/>
      <c r="AAO406" s="189"/>
      <c r="AAP406" s="189"/>
      <c r="AAQ406" s="189"/>
      <c r="AAR406" s="189"/>
      <c r="AAS406" s="189"/>
      <c r="AAT406" s="189"/>
      <c r="AAU406" s="189"/>
      <c r="AAV406" s="189"/>
      <c r="AAW406" s="189"/>
      <c r="AAX406" s="189"/>
      <c r="AAY406" s="189"/>
      <c r="AAZ406" s="189"/>
      <c r="ABA406" s="189"/>
      <c r="ABB406" s="189"/>
      <c r="ABC406" s="189"/>
      <c r="ABD406" s="189"/>
      <c r="ABE406" s="189"/>
      <c r="ABF406" s="189"/>
      <c r="ABG406" s="189"/>
      <c r="ABH406" s="189"/>
      <c r="ABI406" s="189"/>
      <c r="ABJ406" s="189"/>
      <c r="ABK406" s="189"/>
      <c r="ABL406" s="189"/>
      <c r="ABM406" s="189"/>
      <c r="ABN406" s="189"/>
      <c r="ABO406" s="189"/>
      <c r="ABP406" s="189"/>
      <c r="ABQ406" s="189"/>
      <c r="ABR406" s="189"/>
      <c r="ABS406" s="189"/>
      <c r="ABT406" s="189"/>
      <c r="ABU406" s="189"/>
      <c r="ABV406" s="189"/>
      <c r="ABW406" s="189"/>
      <c r="ABX406" s="189"/>
      <c r="ABY406" s="189"/>
      <c r="ABZ406" s="189"/>
      <c r="ACA406" s="189"/>
      <c r="ACB406" s="189"/>
      <c r="ACC406" s="189"/>
      <c r="ACD406" s="189"/>
      <c r="ACE406" s="189"/>
      <c r="ACF406" s="189"/>
      <c r="ACG406" s="189"/>
      <c r="ACH406" s="189"/>
      <c r="ACI406" s="189"/>
      <c r="ACJ406" s="189"/>
      <c r="ACK406" s="189"/>
      <c r="ACL406" s="189"/>
      <c r="ACM406" s="189"/>
      <c r="ACN406" s="189"/>
      <c r="ACO406" s="189"/>
      <c r="ACP406" s="189"/>
      <c r="ACQ406" s="189"/>
      <c r="ACR406" s="189"/>
      <c r="ACS406" s="189"/>
      <c r="ACT406" s="189"/>
      <c r="ACU406" s="189"/>
      <c r="ACV406" s="189"/>
      <c r="ACW406" s="189"/>
      <c r="ACX406" s="189"/>
      <c r="ACY406" s="189"/>
      <c r="ACZ406" s="189"/>
      <c r="ADA406" s="189"/>
      <c r="ADB406" s="189"/>
      <c r="ADC406" s="189"/>
      <c r="ADD406" s="189"/>
      <c r="ADE406" s="189"/>
      <c r="ADF406" s="189"/>
      <c r="ADG406" s="189"/>
      <c r="ADH406" s="189"/>
      <c r="ADI406" s="189"/>
      <c r="ADJ406" s="189"/>
      <c r="ADK406" s="189"/>
      <c r="ADL406" s="189"/>
      <c r="ADM406" s="189"/>
      <c r="ADN406" s="189"/>
      <c r="ADO406" s="189"/>
      <c r="ADP406" s="189"/>
      <c r="ADQ406" s="189"/>
      <c r="ADR406" s="189"/>
      <c r="ADS406" s="189"/>
      <c r="ADT406" s="189"/>
      <c r="ADU406" s="189"/>
      <c r="ADV406" s="189"/>
      <c r="ADW406" s="189"/>
      <c r="ADX406" s="189"/>
      <c r="ADY406" s="189"/>
      <c r="ADZ406" s="189"/>
      <c r="AEA406" s="189"/>
      <c r="AEB406" s="189"/>
      <c r="AEC406" s="189"/>
      <c r="AED406" s="189"/>
      <c r="AEE406" s="189"/>
      <c r="AEF406" s="189"/>
      <c r="AEG406" s="189"/>
      <c r="AEH406" s="189"/>
      <c r="AEI406" s="189"/>
      <c r="AEJ406" s="189"/>
      <c r="AEK406" s="189"/>
      <c r="AEL406" s="189"/>
      <c r="AEM406" s="189"/>
      <c r="AEN406" s="189"/>
      <c r="AEO406" s="189"/>
      <c r="AEP406" s="189"/>
      <c r="AEQ406" s="189"/>
      <c r="AER406" s="189"/>
      <c r="AES406" s="189"/>
      <c r="AET406" s="189"/>
      <c r="AEU406" s="189"/>
      <c r="AEV406" s="189"/>
      <c r="AEW406" s="189"/>
      <c r="AEX406" s="189"/>
      <c r="AEY406" s="189"/>
      <c r="AEZ406" s="189"/>
      <c r="AFA406" s="189"/>
      <c r="AFB406" s="189"/>
      <c r="AFC406" s="189"/>
      <c r="AFD406" s="189"/>
      <c r="AFE406" s="189"/>
      <c r="AFF406" s="189"/>
      <c r="AFG406" s="189"/>
      <c r="AFH406" s="189"/>
      <c r="AFI406" s="189"/>
      <c r="AFJ406" s="189"/>
      <c r="AFK406" s="189"/>
      <c r="AFL406" s="189"/>
      <c r="AFM406" s="189"/>
      <c r="AFN406" s="189"/>
      <c r="AFO406" s="189"/>
      <c r="AFP406" s="189"/>
      <c r="AFQ406" s="189"/>
      <c r="AFR406" s="189"/>
      <c r="AFS406" s="189"/>
      <c r="AFT406" s="189"/>
      <c r="AFU406" s="189"/>
      <c r="AFV406" s="189"/>
      <c r="AFW406" s="189"/>
      <c r="AFX406" s="189"/>
      <c r="AFY406" s="189"/>
      <c r="AFZ406" s="189"/>
      <c r="AGA406" s="189"/>
      <c r="AGB406" s="189"/>
      <c r="AGC406" s="189"/>
      <c r="AGD406" s="189"/>
      <c r="AGE406" s="189"/>
      <c r="AGF406" s="189"/>
      <c r="AGG406" s="189"/>
      <c r="AGH406" s="189"/>
      <c r="AGI406" s="189"/>
      <c r="AGJ406" s="189"/>
      <c r="AGK406" s="189"/>
      <c r="AGL406" s="189"/>
      <c r="AGM406" s="189"/>
      <c r="AGN406" s="189"/>
      <c r="AGO406" s="189"/>
      <c r="AGP406" s="189"/>
      <c r="AGQ406" s="189"/>
      <c r="AGR406" s="189"/>
      <c r="AGS406" s="189"/>
      <c r="AGT406" s="189"/>
      <c r="AGU406" s="189"/>
      <c r="AGV406" s="189"/>
      <c r="AGW406" s="189"/>
      <c r="AGX406" s="189"/>
      <c r="AGY406" s="189"/>
      <c r="AGZ406" s="189"/>
      <c r="AHA406" s="189"/>
      <c r="AHB406" s="189"/>
      <c r="AHC406" s="189"/>
      <c r="AHD406" s="189"/>
      <c r="AHE406" s="189"/>
      <c r="AHF406" s="189"/>
      <c r="AHG406" s="189"/>
      <c r="AHH406" s="189"/>
      <c r="AHI406" s="189"/>
      <c r="AHJ406" s="189"/>
      <c r="AHK406" s="189"/>
      <c r="AHL406" s="189"/>
      <c r="AHM406" s="189"/>
      <c r="AHN406" s="189"/>
      <c r="AHO406" s="189"/>
      <c r="AHP406" s="189"/>
      <c r="AHQ406" s="189"/>
      <c r="AHR406" s="189"/>
      <c r="AHS406" s="189"/>
      <c r="AHT406" s="189"/>
      <c r="AHU406" s="189"/>
      <c r="AHV406" s="189"/>
      <c r="AHW406" s="189"/>
      <c r="AHX406" s="189"/>
      <c r="AHY406" s="189"/>
      <c r="AHZ406" s="189"/>
      <c r="AIA406" s="189"/>
      <c r="AIB406" s="189"/>
      <c r="AIC406" s="189"/>
      <c r="AID406" s="189"/>
      <c r="AIE406" s="189"/>
      <c r="AIF406" s="189"/>
      <c r="AIG406" s="189"/>
      <c r="AIH406" s="189"/>
      <c r="AII406" s="189"/>
      <c r="AIJ406" s="189"/>
      <c r="AIK406" s="189"/>
      <c r="AIL406" s="189"/>
      <c r="AIM406" s="189"/>
      <c r="AIN406" s="189"/>
      <c r="AIO406" s="189"/>
      <c r="AIP406" s="189"/>
      <c r="AIQ406" s="189"/>
      <c r="AIR406" s="189"/>
      <c r="AIS406" s="189"/>
      <c r="AIT406" s="189"/>
      <c r="AIU406" s="189"/>
      <c r="AIV406" s="189"/>
      <c r="AIW406" s="189"/>
      <c r="AIX406" s="189"/>
      <c r="AIY406" s="189"/>
      <c r="AIZ406" s="189"/>
      <c r="AJA406" s="189"/>
      <c r="AJB406" s="189"/>
      <c r="AJC406" s="189"/>
      <c r="AJD406" s="189"/>
      <c r="AJE406" s="189"/>
      <c r="AJF406" s="189"/>
      <c r="AJG406" s="189"/>
      <c r="AJH406" s="189"/>
      <c r="AJI406" s="189"/>
      <c r="AJJ406" s="189"/>
      <c r="AJK406" s="189"/>
      <c r="AJL406" s="189"/>
      <c r="AJM406" s="189"/>
      <c r="AJN406" s="189"/>
      <c r="AJO406" s="189"/>
      <c r="AJP406" s="189"/>
      <c r="AJQ406" s="189"/>
      <c r="AJR406" s="189"/>
      <c r="AJS406" s="189"/>
      <c r="AJT406" s="189"/>
      <c r="AJU406" s="189"/>
      <c r="AJV406" s="189"/>
      <c r="AJW406" s="189"/>
      <c r="AJX406" s="189"/>
      <c r="AJY406" s="189"/>
      <c r="AJZ406" s="189"/>
      <c r="AKA406" s="189"/>
      <c r="AKB406" s="189"/>
      <c r="AKC406" s="189"/>
      <c r="AKD406" s="189"/>
      <c r="AKE406" s="189"/>
      <c r="AKF406" s="189"/>
      <c r="AKG406" s="189"/>
      <c r="AKH406" s="189"/>
      <c r="AKI406" s="189"/>
      <c r="AKJ406" s="189"/>
      <c r="AKK406" s="189"/>
      <c r="AKL406" s="189"/>
      <c r="AKM406" s="189"/>
      <c r="AKN406" s="189"/>
      <c r="AKO406" s="189"/>
      <c r="AKP406" s="189"/>
      <c r="AKQ406" s="189"/>
      <c r="AKR406" s="189"/>
      <c r="AKS406" s="189"/>
      <c r="AKT406" s="189"/>
      <c r="AKU406" s="189"/>
      <c r="AKV406" s="189"/>
      <c r="AKW406" s="189"/>
      <c r="AKX406" s="189"/>
      <c r="AKY406" s="189"/>
      <c r="AKZ406" s="189"/>
      <c r="ALA406" s="189"/>
      <c r="ALB406" s="189"/>
      <c r="ALC406" s="189"/>
      <c r="ALD406" s="189"/>
      <c r="ALE406" s="189"/>
      <c r="ALF406" s="189"/>
      <c r="ALG406" s="189"/>
      <c r="ALH406" s="189"/>
      <c r="ALI406" s="189"/>
      <c r="ALJ406" s="189"/>
      <c r="ALK406" s="189"/>
      <c r="ALL406" s="189"/>
      <c r="ALM406" s="189"/>
      <c r="ALN406" s="189"/>
      <c r="ALO406" s="189"/>
      <c r="ALP406" s="189"/>
      <c r="ALQ406" s="189"/>
      <c r="ALR406" s="189"/>
      <c r="ALS406" s="189"/>
      <c r="ALT406" s="189"/>
      <c r="ALU406" s="189"/>
      <c r="ALV406" s="189"/>
      <c r="ALW406" s="189"/>
      <c r="ALX406" s="189"/>
      <c r="ALY406" s="189"/>
      <c r="ALZ406" s="189"/>
      <c r="AMA406" s="189"/>
      <c r="AMB406" s="189"/>
      <c r="AMC406" s="189"/>
      <c r="AMD406" s="189"/>
      <c r="AME406" s="189"/>
      <c r="AMF406" s="189"/>
      <c r="AMG406" s="189"/>
      <c r="AMH406" s="189"/>
      <c r="AMI406" s="189"/>
      <c r="AMJ406" s="189"/>
    </row>
    <row r="407" s="226" customFormat="true" ht="36" hidden="false" customHeight="false" outlineLevel="0" collapsed="false">
      <c r="A407" s="119"/>
      <c r="B407" s="177"/>
      <c r="C407" s="178"/>
      <c r="D407" s="178"/>
      <c r="E407" s="183" t="s">
        <v>144</v>
      </c>
      <c r="F407" s="183" t="s">
        <v>308</v>
      </c>
      <c r="G407" s="186" t="s">
        <v>1575</v>
      </c>
      <c r="H407" s="184" t="n">
        <v>1</v>
      </c>
      <c r="I407" s="191" t="s">
        <v>1598</v>
      </c>
      <c r="J407" s="187" t="s">
        <v>6</v>
      </c>
      <c r="K407" s="185" t="s">
        <v>1074</v>
      </c>
      <c r="L407" s="186" t="str">
        <f aca="false">VLOOKUP(K407,CódigosRetorno!$A$2:$B$1795,2,FALSE())</f>
        <v>La moneda debe ser la misma en todo el documento. Salvo las percepciones que sólo son en moneda nacional</v>
      </c>
      <c r="M407" s="184" t="s">
        <v>1297</v>
      </c>
      <c r="N407" s="188"/>
      <c r="O407" s="189"/>
      <c r="P407" s="189"/>
      <c r="Q407" s="189"/>
      <c r="R407" s="189"/>
      <c r="S407" s="189"/>
      <c r="T407" s="189"/>
      <c r="U407" s="189"/>
      <c r="V407" s="189"/>
      <c r="W407" s="189"/>
      <c r="X407" s="189"/>
      <c r="Y407" s="189"/>
      <c r="Z407" s="189"/>
      <c r="AA407" s="189"/>
      <c r="AB407" s="189"/>
      <c r="AC407" s="189"/>
      <c r="AD407" s="189"/>
      <c r="AE407" s="189"/>
      <c r="AF407" s="189"/>
      <c r="AG407" s="189"/>
      <c r="AH407" s="189"/>
      <c r="AI407" s="189"/>
      <c r="AJ407" s="189"/>
      <c r="AK407" s="189"/>
      <c r="AL407" s="189"/>
      <c r="AM407" s="189"/>
      <c r="AN407" s="189"/>
      <c r="AO407" s="189"/>
      <c r="AP407" s="189"/>
      <c r="AQ407" s="189"/>
      <c r="AR407" s="189"/>
      <c r="AS407" s="189"/>
      <c r="AT407" s="189"/>
      <c r="AU407" s="189"/>
      <c r="AV407" s="189"/>
      <c r="AW407" s="189"/>
      <c r="AX407" s="189"/>
      <c r="AY407" s="189"/>
      <c r="AZ407" s="189"/>
      <c r="BA407" s="189"/>
      <c r="BB407" s="189"/>
      <c r="BC407" s="189"/>
      <c r="BD407" s="189"/>
      <c r="BE407" s="189"/>
      <c r="BF407" s="189"/>
      <c r="BG407" s="189"/>
      <c r="BH407" s="189"/>
      <c r="BI407" s="189"/>
      <c r="BJ407" s="189"/>
      <c r="BK407" s="189"/>
      <c r="BL407" s="189"/>
      <c r="BM407" s="189"/>
      <c r="BN407" s="189"/>
      <c r="BO407" s="189"/>
      <c r="BP407" s="189"/>
      <c r="BQ407" s="189"/>
      <c r="BR407" s="189"/>
      <c r="BS407" s="189"/>
      <c r="BT407" s="189"/>
      <c r="BU407" s="189"/>
      <c r="BV407" s="189"/>
      <c r="BW407" s="189"/>
      <c r="BX407" s="189"/>
      <c r="BY407" s="189"/>
      <c r="BZ407" s="189"/>
      <c r="CA407" s="189"/>
      <c r="CB407" s="189"/>
      <c r="CC407" s="189"/>
      <c r="CD407" s="189"/>
      <c r="CE407" s="189"/>
      <c r="CF407" s="189"/>
      <c r="CG407" s="189"/>
      <c r="CH407" s="189"/>
      <c r="CI407" s="189"/>
      <c r="CJ407" s="189"/>
      <c r="CK407" s="189"/>
      <c r="CL407" s="189"/>
      <c r="CM407" s="189"/>
      <c r="CN407" s="189"/>
      <c r="CO407" s="189"/>
      <c r="CP407" s="189"/>
      <c r="CQ407" s="189"/>
      <c r="CR407" s="189"/>
      <c r="CS407" s="189"/>
      <c r="CT407" s="189"/>
      <c r="CU407" s="189"/>
      <c r="CV407" s="189"/>
      <c r="CW407" s="189"/>
      <c r="CX407" s="189"/>
      <c r="CY407" s="189"/>
      <c r="CZ407" s="189"/>
      <c r="DA407" s="189"/>
      <c r="DB407" s="189"/>
      <c r="DC407" s="189"/>
      <c r="DD407" s="189"/>
      <c r="DE407" s="189"/>
      <c r="DF407" s="189"/>
      <c r="DG407" s="189"/>
      <c r="DH407" s="189"/>
      <c r="DI407" s="189"/>
      <c r="DJ407" s="189"/>
      <c r="DK407" s="189"/>
      <c r="DL407" s="189"/>
      <c r="DM407" s="189"/>
      <c r="DN407" s="189"/>
      <c r="DO407" s="189"/>
      <c r="DP407" s="189"/>
      <c r="DQ407" s="189"/>
      <c r="DR407" s="189"/>
      <c r="DS407" s="189"/>
      <c r="DT407" s="189"/>
      <c r="DU407" s="189"/>
      <c r="DV407" s="189"/>
      <c r="DW407" s="189"/>
      <c r="DX407" s="189"/>
      <c r="DY407" s="189"/>
      <c r="DZ407" s="189"/>
      <c r="EA407" s="189"/>
      <c r="EB407" s="189"/>
      <c r="EC407" s="189"/>
      <c r="ED407" s="189"/>
      <c r="EE407" s="189"/>
      <c r="EF407" s="189"/>
      <c r="EG407" s="189"/>
      <c r="EH407" s="189"/>
      <c r="EI407" s="189"/>
      <c r="EJ407" s="189"/>
      <c r="EK407" s="189"/>
      <c r="EL407" s="189"/>
      <c r="EM407" s="189"/>
      <c r="EN407" s="189"/>
      <c r="EO407" s="189"/>
      <c r="EP407" s="189"/>
      <c r="EQ407" s="189"/>
      <c r="ER407" s="189"/>
      <c r="ES407" s="189"/>
      <c r="ET407" s="189"/>
      <c r="EU407" s="189"/>
      <c r="EV407" s="189"/>
      <c r="EW407" s="189"/>
      <c r="EX407" s="189"/>
      <c r="EY407" s="189"/>
      <c r="EZ407" s="189"/>
      <c r="FA407" s="189"/>
      <c r="FB407" s="189"/>
      <c r="FC407" s="189"/>
      <c r="FD407" s="189"/>
      <c r="FE407" s="189"/>
      <c r="FF407" s="189"/>
      <c r="FG407" s="189"/>
      <c r="FH407" s="189"/>
      <c r="FI407" s="189"/>
      <c r="FJ407" s="189"/>
      <c r="FK407" s="189"/>
      <c r="FL407" s="189"/>
      <c r="FM407" s="189"/>
      <c r="FN407" s="189"/>
      <c r="FO407" s="189"/>
      <c r="FP407" s="189"/>
      <c r="FQ407" s="189"/>
      <c r="FR407" s="189"/>
      <c r="FS407" s="189"/>
      <c r="FT407" s="189"/>
      <c r="FU407" s="189"/>
      <c r="FV407" s="189"/>
      <c r="FW407" s="189"/>
      <c r="FX407" s="189"/>
      <c r="FY407" s="189"/>
      <c r="FZ407" s="189"/>
      <c r="GA407" s="189"/>
      <c r="GB407" s="189"/>
      <c r="GC407" s="189"/>
      <c r="GD407" s="189"/>
      <c r="GE407" s="189"/>
      <c r="GF407" s="189"/>
      <c r="GG407" s="189"/>
      <c r="GH407" s="189"/>
      <c r="GI407" s="189"/>
      <c r="GJ407" s="189"/>
      <c r="GK407" s="189"/>
      <c r="GL407" s="189"/>
      <c r="GM407" s="189"/>
      <c r="GN407" s="189"/>
      <c r="GO407" s="189"/>
      <c r="GP407" s="189"/>
      <c r="GQ407" s="189"/>
      <c r="GR407" s="189"/>
      <c r="GS407" s="189"/>
      <c r="GT407" s="189"/>
      <c r="GU407" s="189"/>
      <c r="GV407" s="189"/>
      <c r="GW407" s="189"/>
      <c r="GX407" s="189"/>
      <c r="GY407" s="189"/>
      <c r="GZ407" s="189"/>
      <c r="HA407" s="189"/>
      <c r="HB407" s="189"/>
      <c r="HC407" s="189"/>
      <c r="HD407" s="189"/>
      <c r="HE407" s="189"/>
      <c r="HF407" s="189"/>
      <c r="HG407" s="189"/>
      <c r="HH407" s="189"/>
      <c r="HI407" s="189"/>
      <c r="HJ407" s="189"/>
      <c r="HK407" s="189"/>
      <c r="HL407" s="189"/>
      <c r="HM407" s="189"/>
      <c r="HN407" s="189"/>
      <c r="HO407" s="189"/>
      <c r="HP407" s="189"/>
      <c r="HQ407" s="189"/>
      <c r="HR407" s="189"/>
      <c r="HS407" s="189"/>
      <c r="HT407" s="189"/>
      <c r="HU407" s="189"/>
      <c r="HV407" s="189"/>
      <c r="HW407" s="189"/>
      <c r="HX407" s="189"/>
      <c r="HY407" s="189"/>
      <c r="HZ407" s="189"/>
      <c r="IA407" s="189"/>
      <c r="IB407" s="189"/>
      <c r="IC407" s="189"/>
      <c r="ID407" s="189"/>
      <c r="IE407" s="189"/>
      <c r="IF407" s="189"/>
      <c r="IG407" s="189"/>
      <c r="IH407" s="189"/>
      <c r="II407" s="189"/>
      <c r="IJ407" s="189"/>
      <c r="IK407" s="189"/>
      <c r="IL407" s="189"/>
      <c r="IM407" s="189"/>
      <c r="IN407" s="189"/>
      <c r="IO407" s="189"/>
      <c r="IP407" s="189"/>
      <c r="IQ407" s="189"/>
      <c r="IR407" s="189"/>
      <c r="IS407" s="189"/>
      <c r="IT407" s="189"/>
      <c r="IU407" s="189"/>
      <c r="IV407" s="189"/>
      <c r="IW407" s="189"/>
      <c r="IX407" s="189"/>
      <c r="IY407" s="189"/>
      <c r="IZ407" s="189"/>
      <c r="JA407" s="189"/>
      <c r="JB407" s="189"/>
      <c r="JC407" s="189"/>
      <c r="JD407" s="189"/>
      <c r="JE407" s="189"/>
      <c r="JF407" s="189"/>
      <c r="JG407" s="189"/>
      <c r="JH407" s="189"/>
      <c r="JI407" s="189"/>
      <c r="JJ407" s="189"/>
      <c r="JK407" s="189"/>
      <c r="JL407" s="189"/>
      <c r="JM407" s="189"/>
      <c r="JN407" s="189"/>
      <c r="JO407" s="189"/>
      <c r="JP407" s="189"/>
      <c r="JQ407" s="189"/>
      <c r="JR407" s="189"/>
      <c r="JS407" s="189"/>
      <c r="JT407" s="189"/>
      <c r="JU407" s="189"/>
      <c r="JV407" s="189"/>
      <c r="JW407" s="189"/>
      <c r="JX407" s="189"/>
      <c r="JY407" s="189"/>
      <c r="JZ407" s="189"/>
      <c r="KA407" s="189"/>
      <c r="KB407" s="189"/>
      <c r="KC407" s="189"/>
      <c r="KD407" s="189"/>
      <c r="KE407" s="189"/>
      <c r="KF407" s="189"/>
      <c r="KG407" s="189"/>
      <c r="KH407" s="189"/>
      <c r="KI407" s="189"/>
      <c r="KJ407" s="189"/>
      <c r="KK407" s="189"/>
      <c r="KL407" s="189"/>
      <c r="KM407" s="189"/>
      <c r="KN407" s="189"/>
      <c r="KO407" s="189"/>
      <c r="KP407" s="189"/>
      <c r="KQ407" s="189"/>
      <c r="KR407" s="189"/>
      <c r="KS407" s="189"/>
      <c r="KT407" s="189"/>
      <c r="KU407" s="189"/>
      <c r="KV407" s="189"/>
      <c r="KW407" s="189"/>
      <c r="KX407" s="189"/>
      <c r="KY407" s="189"/>
      <c r="KZ407" s="189"/>
      <c r="LA407" s="189"/>
      <c r="LB407" s="189"/>
      <c r="LC407" s="189"/>
      <c r="LD407" s="189"/>
      <c r="LE407" s="189"/>
      <c r="LF407" s="189"/>
      <c r="LG407" s="189"/>
      <c r="LH407" s="189"/>
      <c r="LI407" s="189"/>
      <c r="LJ407" s="189"/>
      <c r="LK407" s="189"/>
      <c r="LL407" s="189"/>
      <c r="LM407" s="189"/>
      <c r="LN407" s="189"/>
      <c r="LO407" s="189"/>
      <c r="LP407" s="189"/>
      <c r="LQ407" s="189"/>
      <c r="LR407" s="189"/>
      <c r="LS407" s="189"/>
      <c r="LT407" s="189"/>
      <c r="LU407" s="189"/>
      <c r="LV407" s="189"/>
      <c r="LW407" s="189"/>
      <c r="LX407" s="189"/>
      <c r="LY407" s="189"/>
      <c r="LZ407" s="189"/>
      <c r="MA407" s="189"/>
      <c r="MB407" s="189"/>
      <c r="MC407" s="189"/>
      <c r="MD407" s="189"/>
      <c r="ME407" s="189"/>
      <c r="MF407" s="189"/>
      <c r="MG407" s="189"/>
      <c r="MH407" s="189"/>
      <c r="MI407" s="189"/>
      <c r="MJ407" s="189"/>
      <c r="MK407" s="189"/>
      <c r="ML407" s="189"/>
      <c r="MM407" s="189"/>
      <c r="MN407" s="189"/>
      <c r="MO407" s="189"/>
      <c r="MP407" s="189"/>
      <c r="MQ407" s="189"/>
      <c r="MR407" s="189"/>
      <c r="MS407" s="189"/>
      <c r="MT407" s="189"/>
      <c r="MU407" s="189"/>
      <c r="MV407" s="189"/>
      <c r="MW407" s="189"/>
      <c r="MX407" s="189"/>
      <c r="MY407" s="189"/>
      <c r="MZ407" s="189"/>
      <c r="NA407" s="189"/>
      <c r="NB407" s="189"/>
      <c r="NC407" s="189"/>
      <c r="ND407" s="189"/>
      <c r="NE407" s="189"/>
      <c r="NF407" s="189"/>
      <c r="NG407" s="189"/>
      <c r="NH407" s="189"/>
      <c r="NI407" s="189"/>
      <c r="NJ407" s="189"/>
      <c r="NK407" s="189"/>
      <c r="NL407" s="189"/>
      <c r="NM407" s="189"/>
      <c r="NN407" s="189"/>
      <c r="NO407" s="189"/>
      <c r="NP407" s="189"/>
      <c r="NQ407" s="189"/>
      <c r="NR407" s="189"/>
      <c r="NS407" s="189"/>
      <c r="NT407" s="189"/>
      <c r="NU407" s="189"/>
      <c r="NV407" s="189"/>
      <c r="NW407" s="189"/>
      <c r="NX407" s="189"/>
      <c r="NY407" s="189"/>
      <c r="NZ407" s="189"/>
      <c r="OA407" s="189"/>
      <c r="OB407" s="189"/>
      <c r="OC407" s="189"/>
      <c r="OD407" s="189"/>
      <c r="OE407" s="189"/>
      <c r="OF407" s="189"/>
      <c r="OG407" s="189"/>
      <c r="OH407" s="189"/>
      <c r="OI407" s="189"/>
      <c r="OJ407" s="189"/>
      <c r="OK407" s="189"/>
      <c r="OL407" s="189"/>
      <c r="OM407" s="189"/>
      <c r="ON407" s="189"/>
      <c r="OO407" s="189"/>
      <c r="OP407" s="189"/>
      <c r="OQ407" s="189"/>
      <c r="OR407" s="189"/>
      <c r="OS407" s="189"/>
      <c r="OT407" s="189"/>
      <c r="OU407" s="189"/>
      <c r="OV407" s="189"/>
      <c r="OW407" s="189"/>
      <c r="OX407" s="189"/>
      <c r="OY407" s="189"/>
      <c r="OZ407" s="189"/>
      <c r="PA407" s="189"/>
      <c r="PB407" s="189"/>
      <c r="PC407" s="189"/>
      <c r="PD407" s="189"/>
      <c r="PE407" s="189"/>
      <c r="PF407" s="189"/>
      <c r="PG407" s="189"/>
      <c r="PH407" s="189"/>
      <c r="PI407" s="189"/>
      <c r="PJ407" s="189"/>
      <c r="PK407" s="189"/>
      <c r="PL407" s="189"/>
      <c r="PM407" s="189"/>
      <c r="PN407" s="189"/>
      <c r="PO407" s="189"/>
      <c r="PP407" s="189"/>
      <c r="PQ407" s="189"/>
      <c r="PR407" s="189"/>
      <c r="PS407" s="189"/>
      <c r="PT407" s="189"/>
      <c r="PU407" s="189"/>
      <c r="PV407" s="189"/>
      <c r="PW407" s="189"/>
      <c r="PX407" s="189"/>
      <c r="PY407" s="189"/>
      <c r="PZ407" s="189"/>
      <c r="QA407" s="189"/>
      <c r="QB407" s="189"/>
      <c r="QC407" s="189"/>
      <c r="QD407" s="189"/>
      <c r="QE407" s="189"/>
      <c r="QF407" s="189"/>
      <c r="QG407" s="189"/>
      <c r="QH407" s="189"/>
      <c r="QI407" s="189"/>
      <c r="QJ407" s="189"/>
      <c r="QK407" s="189"/>
      <c r="QL407" s="189"/>
      <c r="QM407" s="189"/>
      <c r="QN407" s="189"/>
      <c r="QO407" s="189"/>
      <c r="QP407" s="189"/>
      <c r="QQ407" s="189"/>
      <c r="QR407" s="189"/>
      <c r="QS407" s="189"/>
      <c r="QT407" s="189"/>
      <c r="QU407" s="189"/>
      <c r="QV407" s="189"/>
      <c r="QW407" s="189"/>
      <c r="QX407" s="189"/>
      <c r="QY407" s="189"/>
      <c r="QZ407" s="189"/>
      <c r="RA407" s="189"/>
      <c r="RB407" s="189"/>
      <c r="RC407" s="189"/>
      <c r="RD407" s="189"/>
      <c r="RE407" s="189"/>
      <c r="RF407" s="189"/>
      <c r="RG407" s="189"/>
      <c r="RH407" s="189"/>
      <c r="RI407" s="189"/>
      <c r="RJ407" s="189"/>
      <c r="RK407" s="189"/>
      <c r="RL407" s="189"/>
      <c r="RM407" s="189"/>
      <c r="RN407" s="189"/>
      <c r="RO407" s="189"/>
      <c r="RP407" s="189"/>
      <c r="RQ407" s="189"/>
      <c r="RR407" s="189"/>
      <c r="RS407" s="189"/>
      <c r="RT407" s="189"/>
      <c r="RU407" s="189"/>
      <c r="RV407" s="189"/>
      <c r="RW407" s="189"/>
      <c r="RX407" s="189"/>
      <c r="RY407" s="189"/>
      <c r="RZ407" s="189"/>
      <c r="SA407" s="189"/>
      <c r="SB407" s="189"/>
      <c r="SC407" s="189"/>
      <c r="SD407" s="189"/>
      <c r="SE407" s="189"/>
      <c r="SF407" s="189"/>
      <c r="SG407" s="189"/>
      <c r="SH407" s="189"/>
      <c r="SI407" s="189"/>
      <c r="SJ407" s="189"/>
      <c r="SK407" s="189"/>
      <c r="SL407" s="189"/>
      <c r="SM407" s="189"/>
      <c r="SN407" s="189"/>
      <c r="SO407" s="189"/>
      <c r="SP407" s="189"/>
      <c r="SQ407" s="189"/>
      <c r="SR407" s="189"/>
      <c r="SS407" s="189"/>
      <c r="ST407" s="189"/>
      <c r="SU407" s="189"/>
      <c r="SV407" s="189"/>
      <c r="SW407" s="189"/>
      <c r="SX407" s="189"/>
      <c r="SY407" s="189"/>
      <c r="SZ407" s="189"/>
      <c r="TA407" s="189"/>
      <c r="TB407" s="189"/>
      <c r="TC407" s="189"/>
      <c r="TD407" s="189"/>
      <c r="TE407" s="189"/>
      <c r="TF407" s="189"/>
      <c r="TG407" s="189"/>
      <c r="TH407" s="189"/>
      <c r="TI407" s="189"/>
      <c r="TJ407" s="189"/>
      <c r="TK407" s="189"/>
      <c r="TL407" s="189"/>
      <c r="TM407" s="189"/>
      <c r="TN407" s="189"/>
      <c r="TO407" s="189"/>
      <c r="TP407" s="189"/>
      <c r="TQ407" s="189"/>
      <c r="TR407" s="189"/>
      <c r="TS407" s="189"/>
      <c r="TT407" s="189"/>
      <c r="TU407" s="189"/>
      <c r="TV407" s="189"/>
      <c r="TW407" s="189"/>
      <c r="TX407" s="189"/>
      <c r="TY407" s="189"/>
      <c r="TZ407" s="189"/>
      <c r="UA407" s="189"/>
      <c r="UB407" s="189"/>
      <c r="UC407" s="189"/>
      <c r="UD407" s="189"/>
      <c r="UE407" s="189"/>
      <c r="UF407" s="189"/>
      <c r="UG407" s="189"/>
      <c r="UH407" s="189"/>
      <c r="UI407" s="189"/>
      <c r="UJ407" s="189"/>
      <c r="UK407" s="189"/>
      <c r="UL407" s="189"/>
      <c r="UM407" s="189"/>
      <c r="UN407" s="189"/>
      <c r="UO407" s="189"/>
      <c r="UP407" s="189"/>
      <c r="UQ407" s="189"/>
      <c r="UR407" s="189"/>
      <c r="US407" s="189"/>
      <c r="UT407" s="189"/>
      <c r="UU407" s="189"/>
      <c r="UV407" s="189"/>
      <c r="UW407" s="189"/>
      <c r="UX407" s="189"/>
      <c r="UY407" s="189"/>
      <c r="UZ407" s="189"/>
      <c r="VA407" s="189"/>
      <c r="VB407" s="189"/>
      <c r="VC407" s="189"/>
      <c r="VD407" s="189"/>
      <c r="VE407" s="189"/>
      <c r="VF407" s="189"/>
      <c r="VG407" s="189"/>
      <c r="VH407" s="189"/>
      <c r="VI407" s="189"/>
      <c r="VJ407" s="189"/>
      <c r="VK407" s="189"/>
      <c r="VL407" s="189"/>
      <c r="VM407" s="189"/>
      <c r="VN407" s="189"/>
      <c r="VO407" s="189"/>
      <c r="VP407" s="189"/>
      <c r="VQ407" s="189"/>
      <c r="VR407" s="189"/>
      <c r="VS407" s="189"/>
      <c r="VT407" s="189"/>
      <c r="VU407" s="189"/>
      <c r="VV407" s="189"/>
      <c r="VW407" s="189"/>
      <c r="VX407" s="189"/>
      <c r="VY407" s="189"/>
      <c r="VZ407" s="189"/>
      <c r="WA407" s="189"/>
      <c r="WB407" s="189"/>
      <c r="WC407" s="189"/>
      <c r="WD407" s="189"/>
      <c r="WE407" s="189"/>
      <c r="WF407" s="189"/>
      <c r="WG407" s="189"/>
      <c r="WH407" s="189"/>
      <c r="WI407" s="189"/>
      <c r="WJ407" s="189"/>
      <c r="WK407" s="189"/>
      <c r="WL407" s="189"/>
      <c r="WM407" s="189"/>
      <c r="WN407" s="189"/>
      <c r="WO407" s="189"/>
      <c r="WP407" s="189"/>
      <c r="WQ407" s="189"/>
      <c r="WR407" s="189"/>
      <c r="WS407" s="189"/>
      <c r="WT407" s="189"/>
      <c r="WU407" s="189"/>
      <c r="WV407" s="189"/>
      <c r="WW407" s="189"/>
      <c r="WX407" s="189"/>
      <c r="WY407" s="189"/>
      <c r="WZ407" s="189"/>
      <c r="XA407" s="189"/>
      <c r="XB407" s="189"/>
      <c r="XC407" s="189"/>
      <c r="XD407" s="189"/>
      <c r="XE407" s="189"/>
      <c r="XF407" s="189"/>
      <c r="XG407" s="189"/>
      <c r="XH407" s="189"/>
      <c r="XI407" s="189"/>
      <c r="XJ407" s="189"/>
      <c r="XK407" s="189"/>
      <c r="XL407" s="189"/>
      <c r="XM407" s="189"/>
      <c r="XN407" s="189"/>
      <c r="XO407" s="189"/>
      <c r="XP407" s="189"/>
      <c r="XQ407" s="189"/>
      <c r="XR407" s="189"/>
      <c r="XS407" s="189"/>
      <c r="XT407" s="189"/>
      <c r="XU407" s="189"/>
      <c r="XV407" s="189"/>
      <c r="XW407" s="189"/>
      <c r="XX407" s="189"/>
      <c r="XY407" s="189"/>
      <c r="XZ407" s="189"/>
      <c r="YA407" s="189"/>
      <c r="YB407" s="189"/>
      <c r="YC407" s="189"/>
      <c r="YD407" s="189"/>
      <c r="YE407" s="189"/>
      <c r="YF407" s="189"/>
      <c r="YG407" s="189"/>
      <c r="YH407" s="189"/>
      <c r="YI407" s="189"/>
      <c r="YJ407" s="189"/>
      <c r="YK407" s="189"/>
      <c r="YL407" s="189"/>
      <c r="YM407" s="189"/>
      <c r="YN407" s="189"/>
      <c r="YO407" s="189"/>
      <c r="YP407" s="189"/>
      <c r="YQ407" s="189"/>
      <c r="YR407" s="189"/>
      <c r="YS407" s="189"/>
      <c r="YT407" s="189"/>
      <c r="YU407" s="189"/>
      <c r="YV407" s="189"/>
      <c r="YW407" s="189"/>
      <c r="YX407" s="189"/>
      <c r="YY407" s="189"/>
      <c r="YZ407" s="189"/>
      <c r="ZA407" s="189"/>
      <c r="ZB407" s="189"/>
      <c r="ZC407" s="189"/>
      <c r="ZD407" s="189"/>
      <c r="ZE407" s="189"/>
      <c r="ZF407" s="189"/>
      <c r="ZG407" s="189"/>
      <c r="ZH407" s="189"/>
      <c r="ZI407" s="189"/>
      <c r="ZJ407" s="189"/>
      <c r="ZK407" s="189"/>
      <c r="ZL407" s="189"/>
      <c r="ZM407" s="189"/>
      <c r="ZN407" s="189"/>
      <c r="ZO407" s="189"/>
      <c r="ZP407" s="189"/>
      <c r="ZQ407" s="189"/>
      <c r="ZR407" s="189"/>
      <c r="ZS407" s="189"/>
      <c r="ZT407" s="189"/>
      <c r="ZU407" s="189"/>
      <c r="ZV407" s="189"/>
      <c r="ZW407" s="189"/>
      <c r="ZX407" s="189"/>
      <c r="ZY407" s="189"/>
      <c r="ZZ407" s="189"/>
      <c r="AAA407" s="189"/>
      <c r="AAB407" s="189"/>
      <c r="AAC407" s="189"/>
      <c r="AAD407" s="189"/>
      <c r="AAE407" s="189"/>
      <c r="AAF407" s="189"/>
      <c r="AAG407" s="189"/>
      <c r="AAH407" s="189"/>
      <c r="AAI407" s="189"/>
      <c r="AAJ407" s="189"/>
      <c r="AAK407" s="189"/>
      <c r="AAL407" s="189"/>
      <c r="AAM407" s="189"/>
      <c r="AAN407" s="189"/>
      <c r="AAO407" s="189"/>
      <c r="AAP407" s="189"/>
      <c r="AAQ407" s="189"/>
      <c r="AAR407" s="189"/>
      <c r="AAS407" s="189"/>
      <c r="AAT407" s="189"/>
      <c r="AAU407" s="189"/>
      <c r="AAV407" s="189"/>
      <c r="AAW407" s="189"/>
      <c r="AAX407" s="189"/>
      <c r="AAY407" s="189"/>
      <c r="AAZ407" s="189"/>
      <c r="ABA407" s="189"/>
      <c r="ABB407" s="189"/>
      <c r="ABC407" s="189"/>
      <c r="ABD407" s="189"/>
      <c r="ABE407" s="189"/>
      <c r="ABF407" s="189"/>
      <c r="ABG407" s="189"/>
      <c r="ABH407" s="189"/>
      <c r="ABI407" s="189"/>
      <c r="ABJ407" s="189"/>
      <c r="ABK407" s="189"/>
      <c r="ABL407" s="189"/>
      <c r="ABM407" s="189"/>
      <c r="ABN407" s="189"/>
      <c r="ABO407" s="189"/>
      <c r="ABP407" s="189"/>
      <c r="ABQ407" s="189"/>
      <c r="ABR407" s="189"/>
      <c r="ABS407" s="189"/>
      <c r="ABT407" s="189"/>
      <c r="ABU407" s="189"/>
      <c r="ABV407" s="189"/>
      <c r="ABW407" s="189"/>
      <c r="ABX407" s="189"/>
      <c r="ABY407" s="189"/>
      <c r="ABZ407" s="189"/>
      <c r="ACA407" s="189"/>
      <c r="ACB407" s="189"/>
      <c r="ACC407" s="189"/>
      <c r="ACD407" s="189"/>
      <c r="ACE407" s="189"/>
      <c r="ACF407" s="189"/>
      <c r="ACG407" s="189"/>
      <c r="ACH407" s="189"/>
      <c r="ACI407" s="189"/>
      <c r="ACJ407" s="189"/>
      <c r="ACK407" s="189"/>
      <c r="ACL407" s="189"/>
      <c r="ACM407" s="189"/>
      <c r="ACN407" s="189"/>
      <c r="ACO407" s="189"/>
      <c r="ACP407" s="189"/>
      <c r="ACQ407" s="189"/>
      <c r="ACR407" s="189"/>
      <c r="ACS407" s="189"/>
      <c r="ACT407" s="189"/>
      <c r="ACU407" s="189"/>
      <c r="ACV407" s="189"/>
      <c r="ACW407" s="189"/>
      <c r="ACX407" s="189"/>
      <c r="ACY407" s="189"/>
      <c r="ACZ407" s="189"/>
      <c r="ADA407" s="189"/>
      <c r="ADB407" s="189"/>
      <c r="ADC407" s="189"/>
      <c r="ADD407" s="189"/>
      <c r="ADE407" s="189"/>
      <c r="ADF407" s="189"/>
      <c r="ADG407" s="189"/>
      <c r="ADH407" s="189"/>
      <c r="ADI407" s="189"/>
      <c r="ADJ407" s="189"/>
      <c r="ADK407" s="189"/>
      <c r="ADL407" s="189"/>
      <c r="ADM407" s="189"/>
      <c r="ADN407" s="189"/>
      <c r="ADO407" s="189"/>
      <c r="ADP407" s="189"/>
      <c r="ADQ407" s="189"/>
      <c r="ADR407" s="189"/>
      <c r="ADS407" s="189"/>
      <c r="ADT407" s="189"/>
      <c r="ADU407" s="189"/>
      <c r="ADV407" s="189"/>
      <c r="ADW407" s="189"/>
      <c r="ADX407" s="189"/>
      <c r="ADY407" s="189"/>
      <c r="ADZ407" s="189"/>
      <c r="AEA407" s="189"/>
      <c r="AEB407" s="189"/>
      <c r="AEC407" s="189"/>
      <c r="AED407" s="189"/>
      <c r="AEE407" s="189"/>
      <c r="AEF407" s="189"/>
      <c r="AEG407" s="189"/>
      <c r="AEH407" s="189"/>
      <c r="AEI407" s="189"/>
      <c r="AEJ407" s="189"/>
      <c r="AEK407" s="189"/>
      <c r="AEL407" s="189"/>
      <c r="AEM407" s="189"/>
      <c r="AEN407" s="189"/>
      <c r="AEO407" s="189"/>
      <c r="AEP407" s="189"/>
      <c r="AEQ407" s="189"/>
      <c r="AER407" s="189"/>
      <c r="AES407" s="189"/>
      <c r="AET407" s="189"/>
      <c r="AEU407" s="189"/>
      <c r="AEV407" s="189"/>
      <c r="AEW407" s="189"/>
      <c r="AEX407" s="189"/>
      <c r="AEY407" s="189"/>
      <c r="AEZ407" s="189"/>
      <c r="AFA407" s="189"/>
      <c r="AFB407" s="189"/>
      <c r="AFC407" s="189"/>
      <c r="AFD407" s="189"/>
      <c r="AFE407" s="189"/>
      <c r="AFF407" s="189"/>
      <c r="AFG407" s="189"/>
      <c r="AFH407" s="189"/>
      <c r="AFI407" s="189"/>
      <c r="AFJ407" s="189"/>
      <c r="AFK407" s="189"/>
      <c r="AFL407" s="189"/>
      <c r="AFM407" s="189"/>
      <c r="AFN407" s="189"/>
      <c r="AFO407" s="189"/>
      <c r="AFP407" s="189"/>
      <c r="AFQ407" s="189"/>
      <c r="AFR407" s="189"/>
      <c r="AFS407" s="189"/>
      <c r="AFT407" s="189"/>
      <c r="AFU407" s="189"/>
      <c r="AFV407" s="189"/>
      <c r="AFW407" s="189"/>
      <c r="AFX407" s="189"/>
      <c r="AFY407" s="189"/>
      <c r="AFZ407" s="189"/>
      <c r="AGA407" s="189"/>
      <c r="AGB407" s="189"/>
      <c r="AGC407" s="189"/>
      <c r="AGD407" s="189"/>
      <c r="AGE407" s="189"/>
      <c r="AGF407" s="189"/>
      <c r="AGG407" s="189"/>
      <c r="AGH407" s="189"/>
      <c r="AGI407" s="189"/>
      <c r="AGJ407" s="189"/>
      <c r="AGK407" s="189"/>
      <c r="AGL407" s="189"/>
      <c r="AGM407" s="189"/>
      <c r="AGN407" s="189"/>
      <c r="AGO407" s="189"/>
      <c r="AGP407" s="189"/>
      <c r="AGQ407" s="189"/>
      <c r="AGR407" s="189"/>
      <c r="AGS407" s="189"/>
      <c r="AGT407" s="189"/>
      <c r="AGU407" s="189"/>
      <c r="AGV407" s="189"/>
      <c r="AGW407" s="189"/>
      <c r="AGX407" s="189"/>
      <c r="AGY407" s="189"/>
      <c r="AGZ407" s="189"/>
      <c r="AHA407" s="189"/>
      <c r="AHB407" s="189"/>
      <c r="AHC407" s="189"/>
      <c r="AHD407" s="189"/>
      <c r="AHE407" s="189"/>
      <c r="AHF407" s="189"/>
      <c r="AHG407" s="189"/>
      <c r="AHH407" s="189"/>
      <c r="AHI407" s="189"/>
      <c r="AHJ407" s="189"/>
      <c r="AHK407" s="189"/>
      <c r="AHL407" s="189"/>
      <c r="AHM407" s="189"/>
      <c r="AHN407" s="189"/>
      <c r="AHO407" s="189"/>
      <c r="AHP407" s="189"/>
      <c r="AHQ407" s="189"/>
      <c r="AHR407" s="189"/>
      <c r="AHS407" s="189"/>
      <c r="AHT407" s="189"/>
      <c r="AHU407" s="189"/>
      <c r="AHV407" s="189"/>
      <c r="AHW407" s="189"/>
      <c r="AHX407" s="189"/>
      <c r="AHY407" s="189"/>
      <c r="AHZ407" s="189"/>
      <c r="AIA407" s="189"/>
      <c r="AIB407" s="189"/>
      <c r="AIC407" s="189"/>
      <c r="AID407" s="189"/>
      <c r="AIE407" s="189"/>
      <c r="AIF407" s="189"/>
      <c r="AIG407" s="189"/>
      <c r="AIH407" s="189"/>
      <c r="AII407" s="189"/>
      <c r="AIJ407" s="189"/>
      <c r="AIK407" s="189"/>
      <c r="AIL407" s="189"/>
      <c r="AIM407" s="189"/>
      <c r="AIN407" s="189"/>
      <c r="AIO407" s="189"/>
      <c r="AIP407" s="189"/>
      <c r="AIQ407" s="189"/>
      <c r="AIR407" s="189"/>
      <c r="AIS407" s="189"/>
      <c r="AIT407" s="189"/>
      <c r="AIU407" s="189"/>
      <c r="AIV407" s="189"/>
      <c r="AIW407" s="189"/>
      <c r="AIX407" s="189"/>
      <c r="AIY407" s="189"/>
      <c r="AIZ407" s="189"/>
      <c r="AJA407" s="189"/>
      <c r="AJB407" s="189"/>
      <c r="AJC407" s="189"/>
      <c r="AJD407" s="189"/>
      <c r="AJE407" s="189"/>
      <c r="AJF407" s="189"/>
      <c r="AJG407" s="189"/>
      <c r="AJH407" s="189"/>
      <c r="AJI407" s="189"/>
      <c r="AJJ407" s="189"/>
      <c r="AJK407" s="189"/>
      <c r="AJL407" s="189"/>
      <c r="AJM407" s="189"/>
      <c r="AJN407" s="189"/>
      <c r="AJO407" s="189"/>
      <c r="AJP407" s="189"/>
      <c r="AJQ407" s="189"/>
      <c r="AJR407" s="189"/>
      <c r="AJS407" s="189"/>
      <c r="AJT407" s="189"/>
      <c r="AJU407" s="189"/>
      <c r="AJV407" s="189"/>
      <c r="AJW407" s="189"/>
      <c r="AJX407" s="189"/>
      <c r="AJY407" s="189"/>
      <c r="AJZ407" s="189"/>
      <c r="AKA407" s="189"/>
      <c r="AKB407" s="189"/>
      <c r="AKC407" s="189"/>
      <c r="AKD407" s="189"/>
      <c r="AKE407" s="189"/>
      <c r="AKF407" s="189"/>
      <c r="AKG407" s="189"/>
      <c r="AKH407" s="189"/>
      <c r="AKI407" s="189"/>
      <c r="AKJ407" s="189"/>
      <c r="AKK407" s="189"/>
      <c r="AKL407" s="189"/>
      <c r="AKM407" s="189"/>
      <c r="AKN407" s="189"/>
      <c r="AKO407" s="189"/>
      <c r="AKP407" s="189"/>
      <c r="AKQ407" s="189"/>
      <c r="AKR407" s="189"/>
      <c r="AKS407" s="189"/>
      <c r="AKT407" s="189"/>
      <c r="AKU407" s="189"/>
      <c r="AKV407" s="189"/>
      <c r="AKW407" s="189"/>
      <c r="AKX407" s="189"/>
      <c r="AKY407" s="189"/>
      <c r="AKZ407" s="189"/>
      <c r="ALA407" s="189"/>
      <c r="ALB407" s="189"/>
      <c r="ALC407" s="189"/>
      <c r="ALD407" s="189"/>
      <c r="ALE407" s="189"/>
      <c r="ALF407" s="189"/>
      <c r="ALG407" s="189"/>
      <c r="ALH407" s="189"/>
      <c r="ALI407" s="189"/>
      <c r="ALJ407" s="189"/>
      <c r="ALK407" s="189"/>
      <c r="ALL407" s="189"/>
      <c r="ALM407" s="189"/>
      <c r="ALN407" s="189"/>
      <c r="ALO407" s="189"/>
      <c r="ALP407" s="189"/>
      <c r="ALQ407" s="189"/>
      <c r="ALR407" s="189"/>
      <c r="ALS407" s="189"/>
      <c r="ALT407" s="189"/>
      <c r="ALU407" s="189"/>
      <c r="ALV407" s="189"/>
      <c r="ALW407" s="189"/>
      <c r="ALX407" s="189"/>
      <c r="ALY407" s="189"/>
      <c r="ALZ407" s="189"/>
      <c r="AMA407" s="189"/>
      <c r="AMB407" s="189"/>
      <c r="AMC407" s="189"/>
      <c r="AMD407" s="189"/>
      <c r="AME407" s="189"/>
      <c r="AMF407" s="189"/>
      <c r="AMG407" s="189"/>
      <c r="AMH407" s="189"/>
      <c r="AMI407" s="189"/>
      <c r="AMJ407" s="189"/>
    </row>
    <row r="408" customFormat="false" ht="15" hidden="false" customHeight="true" outlineLevel="0" collapsed="false">
      <c r="A408" s="190" t="n">
        <f aca="false">A405+1</f>
        <v>54</v>
      </c>
      <c r="B408" s="177" t="s">
        <v>1078</v>
      </c>
      <c r="C408" s="178" t="s">
        <v>63</v>
      </c>
      <c r="D408" s="178" t="s">
        <v>143</v>
      </c>
      <c r="E408" s="213" t="s">
        <v>300</v>
      </c>
      <c r="F408" s="213" t="s">
        <v>301</v>
      </c>
      <c r="G408" s="212" t="s">
        <v>1881</v>
      </c>
      <c r="H408" s="81" t="n">
        <v>1</v>
      </c>
      <c r="I408" s="179" t="s">
        <v>1882</v>
      </c>
      <c r="J408" s="180" t="s">
        <v>6</v>
      </c>
      <c r="K408" s="180" t="s">
        <v>1883</v>
      </c>
      <c r="L408" s="179" t="str">
        <f aca="false">VLOOKUP(MID(K408,1,4),CódigosRetorno!$A$2:$B$1795,2,FALSE())</f>
        <v>Debe consignar el Total Valor de Venta</v>
      </c>
      <c r="M408" s="119" t="s">
        <v>8</v>
      </c>
      <c r="N408" s="182"/>
    </row>
    <row r="409" customFormat="false" ht="36" hidden="false" customHeight="false" outlineLevel="0" collapsed="false">
      <c r="A409" s="190"/>
      <c r="B409" s="177"/>
      <c r="C409" s="178"/>
      <c r="D409" s="178"/>
      <c r="E409" s="213"/>
      <c r="F409" s="213"/>
      <c r="G409" s="212"/>
      <c r="H409" s="81"/>
      <c r="I409" s="38" t="s">
        <v>1884</v>
      </c>
      <c r="J409" s="52" t="s">
        <v>6</v>
      </c>
      <c r="K409" s="52" t="s">
        <v>1885</v>
      </c>
      <c r="L409" s="38" t="str">
        <f aca="false">VLOOKUP(K409,CódigosRetorno!$A$2:$B$1795,2,FALSE())</f>
        <v>El dato ingresado en total valor de venta no cumple con el estandar</v>
      </c>
      <c r="M409" s="49" t="s">
        <v>8</v>
      </c>
      <c r="N409" s="16"/>
    </row>
    <row r="410" customFormat="false" ht="132" hidden="false" customHeight="false" outlineLevel="0" collapsed="false">
      <c r="A410" s="190"/>
      <c r="B410" s="177"/>
      <c r="C410" s="178"/>
      <c r="D410" s="178"/>
      <c r="E410" s="213"/>
      <c r="F410" s="213"/>
      <c r="G410" s="212"/>
      <c r="H410" s="81"/>
      <c r="I410" s="38" t="s">
        <v>1886</v>
      </c>
      <c r="J410" s="52" t="s">
        <v>6</v>
      </c>
      <c r="K410" s="52" t="s">
        <v>1887</v>
      </c>
      <c r="L410" s="38" t="str">
        <f aca="false">VLOOKUP(MID(K410,1,4),CódigosRetorno!$A$2:$B$1795,2,FALSE())</f>
        <v>La sumatoria de valor de venta no corresponde a los importes consignados</v>
      </c>
      <c r="M410" s="49" t="s">
        <v>8</v>
      </c>
      <c r="N410" s="16"/>
    </row>
    <row r="411" s="226" customFormat="true" ht="36" hidden="false" customHeight="false" outlineLevel="0" collapsed="false">
      <c r="A411" s="190"/>
      <c r="B411" s="177"/>
      <c r="C411" s="178"/>
      <c r="D411" s="178"/>
      <c r="E411" s="183" t="s">
        <v>144</v>
      </c>
      <c r="F411" s="183" t="s">
        <v>308</v>
      </c>
      <c r="G411" s="186" t="s">
        <v>1575</v>
      </c>
      <c r="H411" s="184" t="n">
        <v>1</v>
      </c>
      <c r="I411" s="191" t="s">
        <v>1598</v>
      </c>
      <c r="J411" s="187" t="s">
        <v>6</v>
      </c>
      <c r="K411" s="185" t="s">
        <v>1074</v>
      </c>
      <c r="L411" s="186" t="str">
        <f aca="false">VLOOKUP(K411,CódigosRetorno!$A$2:$B$1795,2,FALSE())</f>
        <v>La moneda debe ser la misma en todo el documento. Salvo las percepciones que sólo son en moneda nacional</v>
      </c>
      <c r="M411" s="184" t="s">
        <v>1297</v>
      </c>
      <c r="N411" s="188"/>
      <c r="O411" s="189"/>
      <c r="P411" s="189"/>
      <c r="Q411" s="189"/>
      <c r="R411" s="189"/>
      <c r="S411" s="189"/>
      <c r="T411" s="189"/>
      <c r="U411" s="189"/>
      <c r="V411" s="189"/>
      <c r="W411" s="189"/>
      <c r="X411" s="189"/>
      <c r="Y411" s="189"/>
      <c r="Z411" s="189"/>
      <c r="AA411" s="189"/>
      <c r="AB411" s="189"/>
      <c r="AC411" s="189"/>
      <c r="AD411" s="189"/>
      <c r="AE411" s="189"/>
      <c r="AF411" s="189"/>
      <c r="AG411" s="189"/>
      <c r="AH411" s="189"/>
      <c r="AI411" s="189"/>
      <c r="AJ411" s="189"/>
      <c r="AK411" s="189"/>
      <c r="AL411" s="189"/>
      <c r="AM411" s="189"/>
      <c r="AN411" s="189"/>
      <c r="AO411" s="189"/>
      <c r="AP411" s="189"/>
      <c r="AQ411" s="189"/>
      <c r="AR411" s="189"/>
      <c r="AS411" s="189"/>
      <c r="AT411" s="189"/>
      <c r="AU411" s="189"/>
      <c r="AV411" s="189"/>
      <c r="AW411" s="189"/>
      <c r="AX411" s="189"/>
      <c r="AY411" s="189"/>
      <c r="AZ411" s="189"/>
      <c r="BA411" s="189"/>
      <c r="BB411" s="189"/>
      <c r="BC411" s="189"/>
      <c r="BD411" s="189"/>
      <c r="BE411" s="189"/>
      <c r="BF411" s="189"/>
      <c r="BG411" s="189"/>
      <c r="BH411" s="189"/>
      <c r="BI411" s="189"/>
      <c r="BJ411" s="189"/>
      <c r="BK411" s="189"/>
      <c r="BL411" s="189"/>
      <c r="BM411" s="189"/>
      <c r="BN411" s="189"/>
      <c r="BO411" s="189"/>
      <c r="BP411" s="189"/>
      <c r="BQ411" s="189"/>
      <c r="BR411" s="189"/>
      <c r="BS411" s="189"/>
      <c r="BT411" s="189"/>
      <c r="BU411" s="189"/>
      <c r="BV411" s="189"/>
      <c r="BW411" s="189"/>
      <c r="BX411" s="189"/>
      <c r="BY411" s="189"/>
      <c r="BZ411" s="189"/>
      <c r="CA411" s="189"/>
      <c r="CB411" s="189"/>
      <c r="CC411" s="189"/>
      <c r="CD411" s="189"/>
      <c r="CE411" s="189"/>
      <c r="CF411" s="189"/>
      <c r="CG411" s="189"/>
      <c r="CH411" s="189"/>
      <c r="CI411" s="189"/>
      <c r="CJ411" s="189"/>
      <c r="CK411" s="189"/>
      <c r="CL411" s="189"/>
      <c r="CM411" s="189"/>
      <c r="CN411" s="189"/>
      <c r="CO411" s="189"/>
      <c r="CP411" s="189"/>
      <c r="CQ411" s="189"/>
      <c r="CR411" s="189"/>
      <c r="CS411" s="189"/>
      <c r="CT411" s="189"/>
      <c r="CU411" s="189"/>
      <c r="CV411" s="189"/>
      <c r="CW411" s="189"/>
      <c r="CX411" s="189"/>
      <c r="CY411" s="189"/>
      <c r="CZ411" s="189"/>
      <c r="DA411" s="189"/>
      <c r="DB411" s="189"/>
      <c r="DC411" s="189"/>
      <c r="DD411" s="189"/>
      <c r="DE411" s="189"/>
      <c r="DF411" s="189"/>
      <c r="DG411" s="189"/>
      <c r="DH411" s="189"/>
      <c r="DI411" s="189"/>
      <c r="DJ411" s="189"/>
      <c r="DK411" s="189"/>
      <c r="DL411" s="189"/>
      <c r="DM411" s="189"/>
      <c r="DN411" s="189"/>
      <c r="DO411" s="189"/>
      <c r="DP411" s="189"/>
      <c r="DQ411" s="189"/>
      <c r="DR411" s="189"/>
      <c r="DS411" s="189"/>
      <c r="DT411" s="189"/>
      <c r="DU411" s="189"/>
      <c r="DV411" s="189"/>
      <c r="DW411" s="189"/>
      <c r="DX411" s="189"/>
      <c r="DY411" s="189"/>
      <c r="DZ411" s="189"/>
      <c r="EA411" s="189"/>
      <c r="EB411" s="189"/>
      <c r="EC411" s="189"/>
      <c r="ED411" s="189"/>
      <c r="EE411" s="189"/>
      <c r="EF411" s="189"/>
      <c r="EG411" s="189"/>
      <c r="EH411" s="189"/>
      <c r="EI411" s="189"/>
      <c r="EJ411" s="189"/>
      <c r="EK411" s="189"/>
      <c r="EL411" s="189"/>
      <c r="EM411" s="189"/>
      <c r="EN411" s="189"/>
      <c r="EO411" s="189"/>
      <c r="EP411" s="189"/>
      <c r="EQ411" s="189"/>
      <c r="ER411" s="189"/>
      <c r="ES411" s="189"/>
      <c r="ET411" s="189"/>
      <c r="EU411" s="189"/>
      <c r="EV411" s="189"/>
      <c r="EW411" s="189"/>
      <c r="EX411" s="189"/>
      <c r="EY411" s="189"/>
      <c r="EZ411" s="189"/>
      <c r="FA411" s="189"/>
      <c r="FB411" s="189"/>
      <c r="FC411" s="189"/>
      <c r="FD411" s="189"/>
      <c r="FE411" s="189"/>
      <c r="FF411" s="189"/>
      <c r="FG411" s="189"/>
      <c r="FH411" s="189"/>
      <c r="FI411" s="189"/>
      <c r="FJ411" s="189"/>
      <c r="FK411" s="189"/>
      <c r="FL411" s="189"/>
      <c r="FM411" s="189"/>
      <c r="FN411" s="189"/>
      <c r="FO411" s="189"/>
      <c r="FP411" s="189"/>
      <c r="FQ411" s="189"/>
      <c r="FR411" s="189"/>
      <c r="FS411" s="189"/>
      <c r="FT411" s="189"/>
      <c r="FU411" s="189"/>
      <c r="FV411" s="189"/>
      <c r="FW411" s="189"/>
      <c r="FX411" s="189"/>
      <c r="FY411" s="189"/>
      <c r="FZ411" s="189"/>
      <c r="GA411" s="189"/>
      <c r="GB411" s="189"/>
      <c r="GC411" s="189"/>
      <c r="GD411" s="189"/>
      <c r="GE411" s="189"/>
      <c r="GF411" s="189"/>
      <c r="GG411" s="189"/>
      <c r="GH411" s="189"/>
      <c r="GI411" s="189"/>
      <c r="GJ411" s="189"/>
      <c r="GK411" s="189"/>
      <c r="GL411" s="189"/>
      <c r="GM411" s="189"/>
      <c r="GN411" s="189"/>
      <c r="GO411" s="189"/>
      <c r="GP411" s="189"/>
      <c r="GQ411" s="189"/>
      <c r="GR411" s="189"/>
      <c r="GS411" s="189"/>
      <c r="GT411" s="189"/>
      <c r="GU411" s="189"/>
      <c r="GV411" s="189"/>
      <c r="GW411" s="189"/>
      <c r="GX411" s="189"/>
      <c r="GY411" s="189"/>
      <c r="GZ411" s="189"/>
      <c r="HA411" s="189"/>
      <c r="HB411" s="189"/>
      <c r="HC411" s="189"/>
      <c r="HD411" s="189"/>
      <c r="HE411" s="189"/>
      <c r="HF411" s="189"/>
      <c r="HG411" s="189"/>
      <c r="HH411" s="189"/>
      <c r="HI411" s="189"/>
      <c r="HJ411" s="189"/>
      <c r="HK411" s="189"/>
      <c r="HL411" s="189"/>
      <c r="HM411" s="189"/>
      <c r="HN411" s="189"/>
      <c r="HO411" s="189"/>
      <c r="HP411" s="189"/>
      <c r="HQ411" s="189"/>
      <c r="HR411" s="189"/>
      <c r="HS411" s="189"/>
      <c r="HT411" s="189"/>
      <c r="HU411" s="189"/>
      <c r="HV411" s="189"/>
      <c r="HW411" s="189"/>
      <c r="HX411" s="189"/>
      <c r="HY411" s="189"/>
      <c r="HZ411" s="189"/>
      <c r="IA411" s="189"/>
      <c r="IB411" s="189"/>
      <c r="IC411" s="189"/>
      <c r="ID411" s="189"/>
      <c r="IE411" s="189"/>
      <c r="IF411" s="189"/>
      <c r="IG411" s="189"/>
      <c r="IH411" s="189"/>
      <c r="II411" s="189"/>
      <c r="IJ411" s="189"/>
      <c r="IK411" s="189"/>
      <c r="IL411" s="189"/>
      <c r="IM411" s="189"/>
      <c r="IN411" s="189"/>
      <c r="IO411" s="189"/>
      <c r="IP411" s="189"/>
      <c r="IQ411" s="189"/>
      <c r="IR411" s="189"/>
      <c r="IS411" s="189"/>
      <c r="IT411" s="189"/>
      <c r="IU411" s="189"/>
      <c r="IV411" s="189"/>
      <c r="IW411" s="189"/>
      <c r="IX411" s="189"/>
      <c r="IY411" s="189"/>
      <c r="IZ411" s="189"/>
      <c r="JA411" s="189"/>
      <c r="JB411" s="189"/>
      <c r="JC411" s="189"/>
      <c r="JD411" s="189"/>
      <c r="JE411" s="189"/>
      <c r="JF411" s="189"/>
      <c r="JG411" s="189"/>
      <c r="JH411" s="189"/>
      <c r="JI411" s="189"/>
      <c r="JJ411" s="189"/>
      <c r="JK411" s="189"/>
      <c r="JL411" s="189"/>
      <c r="JM411" s="189"/>
      <c r="JN411" s="189"/>
      <c r="JO411" s="189"/>
      <c r="JP411" s="189"/>
      <c r="JQ411" s="189"/>
      <c r="JR411" s="189"/>
      <c r="JS411" s="189"/>
      <c r="JT411" s="189"/>
      <c r="JU411" s="189"/>
      <c r="JV411" s="189"/>
      <c r="JW411" s="189"/>
      <c r="JX411" s="189"/>
      <c r="JY411" s="189"/>
      <c r="JZ411" s="189"/>
      <c r="KA411" s="189"/>
      <c r="KB411" s="189"/>
      <c r="KC411" s="189"/>
      <c r="KD411" s="189"/>
      <c r="KE411" s="189"/>
      <c r="KF411" s="189"/>
      <c r="KG411" s="189"/>
      <c r="KH411" s="189"/>
      <c r="KI411" s="189"/>
      <c r="KJ411" s="189"/>
      <c r="KK411" s="189"/>
      <c r="KL411" s="189"/>
      <c r="KM411" s="189"/>
      <c r="KN411" s="189"/>
      <c r="KO411" s="189"/>
      <c r="KP411" s="189"/>
      <c r="KQ411" s="189"/>
      <c r="KR411" s="189"/>
      <c r="KS411" s="189"/>
      <c r="KT411" s="189"/>
      <c r="KU411" s="189"/>
      <c r="KV411" s="189"/>
      <c r="KW411" s="189"/>
      <c r="KX411" s="189"/>
      <c r="KY411" s="189"/>
      <c r="KZ411" s="189"/>
      <c r="LA411" s="189"/>
      <c r="LB411" s="189"/>
      <c r="LC411" s="189"/>
      <c r="LD411" s="189"/>
      <c r="LE411" s="189"/>
      <c r="LF411" s="189"/>
      <c r="LG411" s="189"/>
      <c r="LH411" s="189"/>
      <c r="LI411" s="189"/>
      <c r="LJ411" s="189"/>
      <c r="LK411" s="189"/>
      <c r="LL411" s="189"/>
      <c r="LM411" s="189"/>
      <c r="LN411" s="189"/>
      <c r="LO411" s="189"/>
      <c r="LP411" s="189"/>
      <c r="LQ411" s="189"/>
      <c r="LR411" s="189"/>
      <c r="LS411" s="189"/>
      <c r="LT411" s="189"/>
      <c r="LU411" s="189"/>
      <c r="LV411" s="189"/>
      <c r="LW411" s="189"/>
      <c r="LX411" s="189"/>
      <c r="LY411" s="189"/>
      <c r="LZ411" s="189"/>
      <c r="MA411" s="189"/>
      <c r="MB411" s="189"/>
      <c r="MC411" s="189"/>
      <c r="MD411" s="189"/>
      <c r="ME411" s="189"/>
      <c r="MF411" s="189"/>
      <c r="MG411" s="189"/>
      <c r="MH411" s="189"/>
      <c r="MI411" s="189"/>
      <c r="MJ411" s="189"/>
      <c r="MK411" s="189"/>
      <c r="ML411" s="189"/>
      <c r="MM411" s="189"/>
      <c r="MN411" s="189"/>
      <c r="MO411" s="189"/>
      <c r="MP411" s="189"/>
      <c r="MQ411" s="189"/>
      <c r="MR411" s="189"/>
      <c r="MS411" s="189"/>
      <c r="MT411" s="189"/>
      <c r="MU411" s="189"/>
      <c r="MV411" s="189"/>
      <c r="MW411" s="189"/>
      <c r="MX411" s="189"/>
      <c r="MY411" s="189"/>
      <c r="MZ411" s="189"/>
      <c r="NA411" s="189"/>
      <c r="NB411" s="189"/>
      <c r="NC411" s="189"/>
      <c r="ND411" s="189"/>
      <c r="NE411" s="189"/>
      <c r="NF411" s="189"/>
      <c r="NG411" s="189"/>
      <c r="NH411" s="189"/>
      <c r="NI411" s="189"/>
      <c r="NJ411" s="189"/>
      <c r="NK411" s="189"/>
      <c r="NL411" s="189"/>
      <c r="NM411" s="189"/>
      <c r="NN411" s="189"/>
      <c r="NO411" s="189"/>
      <c r="NP411" s="189"/>
      <c r="NQ411" s="189"/>
      <c r="NR411" s="189"/>
      <c r="NS411" s="189"/>
      <c r="NT411" s="189"/>
      <c r="NU411" s="189"/>
      <c r="NV411" s="189"/>
      <c r="NW411" s="189"/>
      <c r="NX411" s="189"/>
      <c r="NY411" s="189"/>
      <c r="NZ411" s="189"/>
      <c r="OA411" s="189"/>
      <c r="OB411" s="189"/>
      <c r="OC411" s="189"/>
      <c r="OD411" s="189"/>
      <c r="OE411" s="189"/>
      <c r="OF411" s="189"/>
      <c r="OG411" s="189"/>
      <c r="OH411" s="189"/>
      <c r="OI411" s="189"/>
      <c r="OJ411" s="189"/>
      <c r="OK411" s="189"/>
      <c r="OL411" s="189"/>
      <c r="OM411" s="189"/>
      <c r="ON411" s="189"/>
      <c r="OO411" s="189"/>
      <c r="OP411" s="189"/>
      <c r="OQ411" s="189"/>
      <c r="OR411" s="189"/>
      <c r="OS411" s="189"/>
      <c r="OT411" s="189"/>
      <c r="OU411" s="189"/>
      <c r="OV411" s="189"/>
      <c r="OW411" s="189"/>
      <c r="OX411" s="189"/>
      <c r="OY411" s="189"/>
      <c r="OZ411" s="189"/>
      <c r="PA411" s="189"/>
      <c r="PB411" s="189"/>
      <c r="PC411" s="189"/>
      <c r="PD411" s="189"/>
      <c r="PE411" s="189"/>
      <c r="PF411" s="189"/>
      <c r="PG411" s="189"/>
      <c r="PH411" s="189"/>
      <c r="PI411" s="189"/>
      <c r="PJ411" s="189"/>
      <c r="PK411" s="189"/>
      <c r="PL411" s="189"/>
      <c r="PM411" s="189"/>
      <c r="PN411" s="189"/>
      <c r="PO411" s="189"/>
      <c r="PP411" s="189"/>
      <c r="PQ411" s="189"/>
      <c r="PR411" s="189"/>
      <c r="PS411" s="189"/>
      <c r="PT411" s="189"/>
      <c r="PU411" s="189"/>
      <c r="PV411" s="189"/>
      <c r="PW411" s="189"/>
      <c r="PX411" s="189"/>
      <c r="PY411" s="189"/>
      <c r="PZ411" s="189"/>
      <c r="QA411" s="189"/>
      <c r="QB411" s="189"/>
      <c r="QC411" s="189"/>
      <c r="QD411" s="189"/>
      <c r="QE411" s="189"/>
      <c r="QF411" s="189"/>
      <c r="QG411" s="189"/>
      <c r="QH411" s="189"/>
      <c r="QI411" s="189"/>
      <c r="QJ411" s="189"/>
      <c r="QK411" s="189"/>
      <c r="QL411" s="189"/>
      <c r="QM411" s="189"/>
      <c r="QN411" s="189"/>
      <c r="QO411" s="189"/>
      <c r="QP411" s="189"/>
      <c r="QQ411" s="189"/>
      <c r="QR411" s="189"/>
      <c r="QS411" s="189"/>
      <c r="QT411" s="189"/>
      <c r="QU411" s="189"/>
      <c r="QV411" s="189"/>
      <c r="QW411" s="189"/>
      <c r="QX411" s="189"/>
      <c r="QY411" s="189"/>
      <c r="QZ411" s="189"/>
      <c r="RA411" s="189"/>
      <c r="RB411" s="189"/>
      <c r="RC411" s="189"/>
      <c r="RD411" s="189"/>
      <c r="RE411" s="189"/>
      <c r="RF411" s="189"/>
      <c r="RG411" s="189"/>
      <c r="RH411" s="189"/>
      <c r="RI411" s="189"/>
      <c r="RJ411" s="189"/>
      <c r="RK411" s="189"/>
      <c r="RL411" s="189"/>
      <c r="RM411" s="189"/>
      <c r="RN411" s="189"/>
      <c r="RO411" s="189"/>
      <c r="RP411" s="189"/>
      <c r="RQ411" s="189"/>
      <c r="RR411" s="189"/>
      <c r="RS411" s="189"/>
      <c r="RT411" s="189"/>
      <c r="RU411" s="189"/>
      <c r="RV411" s="189"/>
      <c r="RW411" s="189"/>
      <c r="RX411" s="189"/>
      <c r="RY411" s="189"/>
      <c r="RZ411" s="189"/>
      <c r="SA411" s="189"/>
      <c r="SB411" s="189"/>
      <c r="SC411" s="189"/>
      <c r="SD411" s="189"/>
      <c r="SE411" s="189"/>
      <c r="SF411" s="189"/>
      <c r="SG411" s="189"/>
      <c r="SH411" s="189"/>
      <c r="SI411" s="189"/>
      <c r="SJ411" s="189"/>
      <c r="SK411" s="189"/>
      <c r="SL411" s="189"/>
      <c r="SM411" s="189"/>
      <c r="SN411" s="189"/>
      <c r="SO411" s="189"/>
      <c r="SP411" s="189"/>
      <c r="SQ411" s="189"/>
      <c r="SR411" s="189"/>
      <c r="SS411" s="189"/>
      <c r="ST411" s="189"/>
      <c r="SU411" s="189"/>
      <c r="SV411" s="189"/>
      <c r="SW411" s="189"/>
      <c r="SX411" s="189"/>
      <c r="SY411" s="189"/>
      <c r="SZ411" s="189"/>
      <c r="TA411" s="189"/>
      <c r="TB411" s="189"/>
      <c r="TC411" s="189"/>
      <c r="TD411" s="189"/>
      <c r="TE411" s="189"/>
      <c r="TF411" s="189"/>
      <c r="TG411" s="189"/>
      <c r="TH411" s="189"/>
      <c r="TI411" s="189"/>
      <c r="TJ411" s="189"/>
      <c r="TK411" s="189"/>
      <c r="TL411" s="189"/>
      <c r="TM411" s="189"/>
      <c r="TN411" s="189"/>
      <c r="TO411" s="189"/>
      <c r="TP411" s="189"/>
      <c r="TQ411" s="189"/>
      <c r="TR411" s="189"/>
      <c r="TS411" s="189"/>
      <c r="TT411" s="189"/>
      <c r="TU411" s="189"/>
      <c r="TV411" s="189"/>
      <c r="TW411" s="189"/>
      <c r="TX411" s="189"/>
      <c r="TY411" s="189"/>
      <c r="TZ411" s="189"/>
      <c r="UA411" s="189"/>
      <c r="UB411" s="189"/>
      <c r="UC411" s="189"/>
      <c r="UD411" s="189"/>
      <c r="UE411" s="189"/>
      <c r="UF411" s="189"/>
      <c r="UG411" s="189"/>
      <c r="UH411" s="189"/>
      <c r="UI411" s="189"/>
      <c r="UJ411" s="189"/>
      <c r="UK411" s="189"/>
      <c r="UL411" s="189"/>
      <c r="UM411" s="189"/>
      <c r="UN411" s="189"/>
      <c r="UO411" s="189"/>
      <c r="UP411" s="189"/>
      <c r="UQ411" s="189"/>
      <c r="UR411" s="189"/>
      <c r="US411" s="189"/>
      <c r="UT411" s="189"/>
      <c r="UU411" s="189"/>
      <c r="UV411" s="189"/>
      <c r="UW411" s="189"/>
      <c r="UX411" s="189"/>
      <c r="UY411" s="189"/>
      <c r="UZ411" s="189"/>
      <c r="VA411" s="189"/>
      <c r="VB411" s="189"/>
      <c r="VC411" s="189"/>
      <c r="VD411" s="189"/>
      <c r="VE411" s="189"/>
      <c r="VF411" s="189"/>
      <c r="VG411" s="189"/>
      <c r="VH411" s="189"/>
      <c r="VI411" s="189"/>
      <c r="VJ411" s="189"/>
      <c r="VK411" s="189"/>
      <c r="VL411" s="189"/>
      <c r="VM411" s="189"/>
      <c r="VN411" s="189"/>
      <c r="VO411" s="189"/>
      <c r="VP411" s="189"/>
      <c r="VQ411" s="189"/>
      <c r="VR411" s="189"/>
      <c r="VS411" s="189"/>
      <c r="VT411" s="189"/>
      <c r="VU411" s="189"/>
      <c r="VV411" s="189"/>
      <c r="VW411" s="189"/>
      <c r="VX411" s="189"/>
      <c r="VY411" s="189"/>
      <c r="VZ411" s="189"/>
      <c r="WA411" s="189"/>
      <c r="WB411" s="189"/>
      <c r="WC411" s="189"/>
      <c r="WD411" s="189"/>
      <c r="WE411" s="189"/>
      <c r="WF411" s="189"/>
      <c r="WG411" s="189"/>
      <c r="WH411" s="189"/>
      <c r="WI411" s="189"/>
      <c r="WJ411" s="189"/>
      <c r="WK411" s="189"/>
      <c r="WL411" s="189"/>
      <c r="WM411" s="189"/>
      <c r="WN411" s="189"/>
      <c r="WO411" s="189"/>
      <c r="WP411" s="189"/>
      <c r="WQ411" s="189"/>
      <c r="WR411" s="189"/>
      <c r="WS411" s="189"/>
      <c r="WT411" s="189"/>
      <c r="WU411" s="189"/>
      <c r="WV411" s="189"/>
      <c r="WW411" s="189"/>
      <c r="WX411" s="189"/>
      <c r="WY411" s="189"/>
      <c r="WZ411" s="189"/>
      <c r="XA411" s="189"/>
      <c r="XB411" s="189"/>
      <c r="XC411" s="189"/>
      <c r="XD411" s="189"/>
      <c r="XE411" s="189"/>
      <c r="XF411" s="189"/>
      <c r="XG411" s="189"/>
      <c r="XH411" s="189"/>
      <c r="XI411" s="189"/>
      <c r="XJ411" s="189"/>
      <c r="XK411" s="189"/>
      <c r="XL411" s="189"/>
      <c r="XM411" s="189"/>
      <c r="XN411" s="189"/>
      <c r="XO411" s="189"/>
      <c r="XP411" s="189"/>
      <c r="XQ411" s="189"/>
      <c r="XR411" s="189"/>
      <c r="XS411" s="189"/>
      <c r="XT411" s="189"/>
      <c r="XU411" s="189"/>
      <c r="XV411" s="189"/>
      <c r="XW411" s="189"/>
      <c r="XX411" s="189"/>
      <c r="XY411" s="189"/>
      <c r="XZ411" s="189"/>
      <c r="YA411" s="189"/>
      <c r="YB411" s="189"/>
      <c r="YC411" s="189"/>
      <c r="YD411" s="189"/>
      <c r="YE411" s="189"/>
      <c r="YF411" s="189"/>
      <c r="YG411" s="189"/>
      <c r="YH411" s="189"/>
      <c r="YI411" s="189"/>
      <c r="YJ411" s="189"/>
      <c r="YK411" s="189"/>
      <c r="YL411" s="189"/>
      <c r="YM411" s="189"/>
      <c r="YN411" s="189"/>
      <c r="YO411" s="189"/>
      <c r="YP411" s="189"/>
      <c r="YQ411" s="189"/>
      <c r="YR411" s="189"/>
      <c r="YS411" s="189"/>
      <c r="YT411" s="189"/>
      <c r="YU411" s="189"/>
      <c r="YV411" s="189"/>
      <c r="YW411" s="189"/>
      <c r="YX411" s="189"/>
      <c r="YY411" s="189"/>
      <c r="YZ411" s="189"/>
      <c r="ZA411" s="189"/>
      <c r="ZB411" s="189"/>
      <c r="ZC411" s="189"/>
      <c r="ZD411" s="189"/>
      <c r="ZE411" s="189"/>
      <c r="ZF411" s="189"/>
      <c r="ZG411" s="189"/>
      <c r="ZH411" s="189"/>
      <c r="ZI411" s="189"/>
      <c r="ZJ411" s="189"/>
      <c r="ZK411" s="189"/>
      <c r="ZL411" s="189"/>
      <c r="ZM411" s="189"/>
      <c r="ZN411" s="189"/>
      <c r="ZO411" s="189"/>
      <c r="ZP411" s="189"/>
      <c r="ZQ411" s="189"/>
      <c r="ZR411" s="189"/>
      <c r="ZS411" s="189"/>
      <c r="ZT411" s="189"/>
      <c r="ZU411" s="189"/>
      <c r="ZV411" s="189"/>
      <c r="ZW411" s="189"/>
      <c r="ZX411" s="189"/>
      <c r="ZY411" s="189"/>
      <c r="ZZ411" s="189"/>
      <c r="AAA411" s="189"/>
      <c r="AAB411" s="189"/>
      <c r="AAC411" s="189"/>
      <c r="AAD411" s="189"/>
      <c r="AAE411" s="189"/>
      <c r="AAF411" s="189"/>
      <c r="AAG411" s="189"/>
      <c r="AAH411" s="189"/>
      <c r="AAI411" s="189"/>
      <c r="AAJ411" s="189"/>
      <c r="AAK411" s="189"/>
      <c r="AAL411" s="189"/>
      <c r="AAM411" s="189"/>
      <c r="AAN411" s="189"/>
      <c r="AAO411" s="189"/>
      <c r="AAP411" s="189"/>
      <c r="AAQ411" s="189"/>
      <c r="AAR411" s="189"/>
      <c r="AAS411" s="189"/>
      <c r="AAT411" s="189"/>
      <c r="AAU411" s="189"/>
      <c r="AAV411" s="189"/>
      <c r="AAW411" s="189"/>
      <c r="AAX411" s="189"/>
      <c r="AAY411" s="189"/>
      <c r="AAZ411" s="189"/>
      <c r="ABA411" s="189"/>
      <c r="ABB411" s="189"/>
      <c r="ABC411" s="189"/>
      <c r="ABD411" s="189"/>
      <c r="ABE411" s="189"/>
      <c r="ABF411" s="189"/>
      <c r="ABG411" s="189"/>
      <c r="ABH411" s="189"/>
      <c r="ABI411" s="189"/>
      <c r="ABJ411" s="189"/>
      <c r="ABK411" s="189"/>
      <c r="ABL411" s="189"/>
      <c r="ABM411" s="189"/>
      <c r="ABN411" s="189"/>
      <c r="ABO411" s="189"/>
      <c r="ABP411" s="189"/>
      <c r="ABQ411" s="189"/>
      <c r="ABR411" s="189"/>
      <c r="ABS411" s="189"/>
      <c r="ABT411" s="189"/>
      <c r="ABU411" s="189"/>
      <c r="ABV411" s="189"/>
      <c r="ABW411" s="189"/>
      <c r="ABX411" s="189"/>
      <c r="ABY411" s="189"/>
      <c r="ABZ411" s="189"/>
      <c r="ACA411" s="189"/>
      <c r="ACB411" s="189"/>
      <c r="ACC411" s="189"/>
      <c r="ACD411" s="189"/>
      <c r="ACE411" s="189"/>
      <c r="ACF411" s="189"/>
      <c r="ACG411" s="189"/>
      <c r="ACH411" s="189"/>
      <c r="ACI411" s="189"/>
      <c r="ACJ411" s="189"/>
      <c r="ACK411" s="189"/>
      <c r="ACL411" s="189"/>
      <c r="ACM411" s="189"/>
      <c r="ACN411" s="189"/>
      <c r="ACO411" s="189"/>
      <c r="ACP411" s="189"/>
      <c r="ACQ411" s="189"/>
      <c r="ACR411" s="189"/>
      <c r="ACS411" s="189"/>
      <c r="ACT411" s="189"/>
      <c r="ACU411" s="189"/>
      <c r="ACV411" s="189"/>
      <c r="ACW411" s="189"/>
      <c r="ACX411" s="189"/>
      <c r="ACY411" s="189"/>
      <c r="ACZ411" s="189"/>
      <c r="ADA411" s="189"/>
      <c r="ADB411" s="189"/>
      <c r="ADC411" s="189"/>
      <c r="ADD411" s="189"/>
      <c r="ADE411" s="189"/>
      <c r="ADF411" s="189"/>
      <c r="ADG411" s="189"/>
      <c r="ADH411" s="189"/>
      <c r="ADI411" s="189"/>
      <c r="ADJ411" s="189"/>
      <c r="ADK411" s="189"/>
      <c r="ADL411" s="189"/>
      <c r="ADM411" s="189"/>
      <c r="ADN411" s="189"/>
      <c r="ADO411" s="189"/>
      <c r="ADP411" s="189"/>
      <c r="ADQ411" s="189"/>
      <c r="ADR411" s="189"/>
      <c r="ADS411" s="189"/>
      <c r="ADT411" s="189"/>
      <c r="ADU411" s="189"/>
      <c r="ADV411" s="189"/>
      <c r="ADW411" s="189"/>
      <c r="ADX411" s="189"/>
      <c r="ADY411" s="189"/>
      <c r="ADZ411" s="189"/>
      <c r="AEA411" s="189"/>
      <c r="AEB411" s="189"/>
      <c r="AEC411" s="189"/>
      <c r="AED411" s="189"/>
      <c r="AEE411" s="189"/>
      <c r="AEF411" s="189"/>
      <c r="AEG411" s="189"/>
      <c r="AEH411" s="189"/>
      <c r="AEI411" s="189"/>
      <c r="AEJ411" s="189"/>
      <c r="AEK411" s="189"/>
      <c r="AEL411" s="189"/>
      <c r="AEM411" s="189"/>
      <c r="AEN411" s="189"/>
      <c r="AEO411" s="189"/>
      <c r="AEP411" s="189"/>
      <c r="AEQ411" s="189"/>
      <c r="AER411" s="189"/>
      <c r="AES411" s="189"/>
      <c r="AET411" s="189"/>
      <c r="AEU411" s="189"/>
      <c r="AEV411" s="189"/>
      <c r="AEW411" s="189"/>
      <c r="AEX411" s="189"/>
      <c r="AEY411" s="189"/>
      <c r="AEZ411" s="189"/>
      <c r="AFA411" s="189"/>
      <c r="AFB411" s="189"/>
      <c r="AFC411" s="189"/>
      <c r="AFD411" s="189"/>
      <c r="AFE411" s="189"/>
      <c r="AFF411" s="189"/>
      <c r="AFG411" s="189"/>
      <c r="AFH411" s="189"/>
      <c r="AFI411" s="189"/>
      <c r="AFJ411" s="189"/>
      <c r="AFK411" s="189"/>
      <c r="AFL411" s="189"/>
      <c r="AFM411" s="189"/>
      <c r="AFN411" s="189"/>
      <c r="AFO411" s="189"/>
      <c r="AFP411" s="189"/>
      <c r="AFQ411" s="189"/>
      <c r="AFR411" s="189"/>
      <c r="AFS411" s="189"/>
      <c r="AFT411" s="189"/>
      <c r="AFU411" s="189"/>
      <c r="AFV411" s="189"/>
      <c r="AFW411" s="189"/>
      <c r="AFX411" s="189"/>
      <c r="AFY411" s="189"/>
      <c r="AFZ411" s="189"/>
      <c r="AGA411" s="189"/>
      <c r="AGB411" s="189"/>
      <c r="AGC411" s="189"/>
      <c r="AGD411" s="189"/>
      <c r="AGE411" s="189"/>
      <c r="AGF411" s="189"/>
      <c r="AGG411" s="189"/>
      <c r="AGH411" s="189"/>
      <c r="AGI411" s="189"/>
      <c r="AGJ411" s="189"/>
      <c r="AGK411" s="189"/>
      <c r="AGL411" s="189"/>
      <c r="AGM411" s="189"/>
      <c r="AGN411" s="189"/>
      <c r="AGO411" s="189"/>
      <c r="AGP411" s="189"/>
      <c r="AGQ411" s="189"/>
      <c r="AGR411" s="189"/>
      <c r="AGS411" s="189"/>
      <c r="AGT411" s="189"/>
      <c r="AGU411" s="189"/>
      <c r="AGV411" s="189"/>
      <c r="AGW411" s="189"/>
      <c r="AGX411" s="189"/>
      <c r="AGY411" s="189"/>
      <c r="AGZ411" s="189"/>
      <c r="AHA411" s="189"/>
      <c r="AHB411" s="189"/>
      <c r="AHC411" s="189"/>
      <c r="AHD411" s="189"/>
      <c r="AHE411" s="189"/>
      <c r="AHF411" s="189"/>
      <c r="AHG411" s="189"/>
      <c r="AHH411" s="189"/>
      <c r="AHI411" s="189"/>
      <c r="AHJ411" s="189"/>
      <c r="AHK411" s="189"/>
      <c r="AHL411" s="189"/>
      <c r="AHM411" s="189"/>
      <c r="AHN411" s="189"/>
      <c r="AHO411" s="189"/>
      <c r="AHP411" s="189"/>
      <c r="AHQ411" s="189"/>
      <c r="AHR411" s="189"/>
      <c r="AHS411" s="189"/>
      <c r="AHT411" s="189"/>
      <c r="AHU411" s="189"/>
      <c r="AHV411" s="189"/>
      <c r="AHW411" s="189"/>
      <c r="AHX411" s="189"/>
      <c r="AHY411" s="189"/>
      <c r="AHZ411" s="189"/>
      <c r="AIA411" s="189"/>
      <c r="AIB411" s="189"/>
      <c r="AIC411" s="189"/>
      <c r="AID411" s="189"/>
      <c r="AIE411" s="189"/>
      <c r="AIF411" s="189"/>
      <c r="AIG411" s="189"/>
      <c r="AIH411" s="189"/>
      <c r="AII411" s="189"/>
      <c r="AIJ411" s="189"/>
      <c r="AIK411" s="189"/>
      <c r="AIL411" s="189"/>
      <c r="AIM411" s="189"/>
      <c r="AIN411" s="189"/>
      <c r="AIO411" s="189"/>
      <c r="AIP411" s="189"/>
      <c r="AIQ411" s="189"/>
      <c r="AIR411" s="189"/>
      <c r="AIS411" s="189"/>
      <c r="AIT411" s="189"/>
      <c r="AIU411" s="189"/>
      <c r="AIV411" s="189"/>
      <c r="AIW411" s="189"/>
      <c r="AIX411" s="189"/>
      <c r="AIY411" s="189"/>
      <c r="AIZ411" s="189"/>
      <c r="AJA411" s="189"/>
      <c r="AJB411" s="189"/>
      <c r="AJC411" s="189"/>
      <c r="AJD411" s="189"/>
      <c r="AJE411" s="189"/>
      <c r="AJF411" s="189"/>
      <c r="AJG411" s="189"/>
      <c r="AJH411" s="189"/>
      <c r="AJI411" s="189"/>
      <c r="AJJ411" s="189"/>
      <c r="AJK411" s="189"/>
      <c r="AJL411" s="189"/>
      <c r="AJM411" s="189"/>
      <c r="AJN411" s="189"/>
      <c r="AJO411" s="189"/>
      <c r="AJP411" s="189"/>
      <c r="AJQ411" s="189"/>
      <c r="AJR411" s="189"/>
      <c r="AJS411" s="189"/>
      <c r="AJT411" s="189"/>
      <c r="AJU411" s="189"/>
      <c r="AJV411" s="189"/>
      <c r="AJW411" s="189"/>
      <c r="AJX411" s="189"/>
      <c r="AJY411" s="189"/>
      <c r="AJZ411" s="189"/>
      <c r="AKA411" s="189"/>
      <c r="AKB411" s="189"/>
      <c r="AKC411" s="189"/>
      <c r="AKD411" s="189"/>
      <c r="AKE411" s="189"/>
      <c r="AKF411" s="189"/>
      <c r="AKG411" s="189"/>
      <c r="AKH411" s="189"/>
      <c r="AKI411" s="189"/>
      <c r="AKJ411" s="189"/>
      <c r="AKK411" s="189"/>
      <c r="AKL411" s="189"/>
      <c r="AKM411" s="189"/>
      <c r="AKN411" s="189"/>
      <c r="AKO411" s="189"/>
      <c r="AKP411" s="189"/>
      <c r="AKQ411" s="189"/>
      <c r="AKR411" s="189"/>
      <c r="AKS411" s="189"/>
      <c r="AKT411" s="189"/>
      <c r="AKU411" s="189"/>
      <c r="AKV411" s="189"/>
      <c r="AKW411" s="189"/>
      <c r="AKX411" s="189"/>
      <c r="AKY411" s="189"/>
      <c r="AKZ411" s="189"/>
      <c r="ALA411" s="189"/>
      <c r="ALB411" s="189"/>
      <c r="ALC411" s="189"/>
      <c r="ALD411" s="189"/>
      <c r="ALE411" s="189"/>
      <c r="ALF411" s="189"/>
      <c r="ALG411" s="189"/>
      <c r="ALH411" s="189"/>
      <c r="ALI411" s="189"/>
      <c r="ALJ411" s="189"/>
      <c r="ALK411" s="189"/>
      <c r="ALL411" s="189"/>
      <c r="ALM411" s="189"/>
      <c r="ALN411" s="189"/>
      <c r="ALO411" s="189"/>
      <c r="ALP411" s="189"/>
      <c r="ALQ411" s="189"/>
      <c r="ALR411" s="189"/>
      <c r="ALS411" s="189"/>
      <c r="ALT411" s="189"/>
      <c r="ALU411" s="189"/>
      <c r="ALV411" s="189"/>
      <c r="ALW411" s="189"/>
      <c r="ALX411" s="189"/>
      <c r="ALY411" s="189"/>
      <c r="ALZ411" s="189"/>
      <c r="AMA411" s="189"/>
      <c r="AMB411" s="189"/>
      <c r="AMC411" s="189"/>
      <c r="AMD411" s="189"/>
      <c r="AME411" s="189"/>
      <c r="AMF411" s="189"/>
      <c r="AMG411" s="189"/>
      <c r="AMH411" s="189"/>
      <c r="AMI411" s="189"/>
      <c r="AMJ411" s="189"/>
    </row>
    <row r="412" customFormat="false" ht="15" hidden="false" customHeight="true" outlineLevel="0" collapsed="false">
      <c r="A412" s="190" t="n">
        <f aca="false">A408+1</f>
        <v>55</v>
      </c>
      <c r="B412" s="177" t="s">
        <v>1888</v>
      </c>
      <c r="C412" s="178" t="s">
        <v>63</v>
      </c>
      <c r="D412" s="178" t="s">
        <v>143</v>
      </c>
      <c r="E412" s="213" t="s">
        <v>300</v>
      </c>
      <c r="F412" s="213" t="s">
        <v>301</v>
      </c>
      <c r="G412" s="212" t="s">
        <v>1889</v>
      </c>
      <c r="H412" s="81" t="n">
        <v>1</v>
      </c>
      <c r="I412" s="179" t="s">
        <v>1882</v>
      </c>
      <c r="J412" s="180" t="s">
        <v>6</v>
      </c>
      <c r="K412" s="180" t="s">
        <v>1890</v>
      </c>
      <c r="L412" s="179" t="str">
        <f aca="false">VLOOKUP(MID(K412,1,4),CódigosRetorno!$A$2:$B$1795,2,FALSE())</f>
        <v>Debe consignar el Total Precio de Venta</v>
      </c>
      <c r="M412" s="119" t="s">
        <v>8</v>
      </c>
      <c r="N412" s="182"/>
    </row>
    <row r="413" customFormat="false" ht="36" hidden="false" customHeight="false" outlineLevel="0" collapsed="false">
      <c r="A413" s="190"/>
      <c r="B413" s="177"/>
      <c r="C413" s="178"/>
      <c r="D413" s="178"/>
      <c r="E413" s="213"/>
      <c r="F413" s="213"/>
      <c r="G413" s="212"/>
      <c r="H413" s="81"/>
      <c r="I413" s="38" t="s">
        <v>1884</v>
      </c>
      <c r="J413" s="52" t="s">
        <v>6</v>
      </c>
      <c r="K413" s="52" t="s">
        <v>1891</v>
      </c>
      <c r="L413" s="38" t="str">
        <f aca="false">VLOOKUP(K413,CódigosRetorno!$A$2:$B$1795,2,FALSE())</f>
        <v>El dato ingresado en total precio de venta no cumple con el formato establecido</v>
      </c>
      <c r="M413" s="49" t="s">
        <v>8</v>
      </c>
      <c r="N413" s="16"/>
    </row>
    <row r="414" customFormat="false" ht="240" hidden="false" customHeight="false" outlineLevel="0" collapsed="false">
      <c r="A414" s="190"/>
      <c r="B414" s="177"/>
      <c r="C414" s="178"/>
      <c r="D414" s="178"/>
      <c r="E414" s="213"/>
      <c r="F414" s="213"/>
      <c r="G414" s="212"/>
      <c r="H414" s="81"/>
      <c r="I414" s="38" t="s">
        <v>1892</v>
      </c>
      <c r="J414" s="52" t="s">
        <v>6</v>
      </c>
      <c r="K414" s="52" t="s">
        <v>1893</v>
      </c>
      <c r="L414" s="38" t="str">
        <f aca="false">VLOOKUP(MID(K414,1,4),CódigosRetorno!$A$2:$B$1795,2,FALSE())</f>
        <v>La sumatoria del Total del valor de venta más los impuestos no concuerda con la base imponible</v>
      </c>
      <c r="M414" s="49" t="s">
        <v>8</v>
      </c>
      <c r="N414" s="16"/>
    </row>
    <row r="415" customFormat="false" ht="192" hidden="false" customHeight="false" outlineLevel="0" collapsed="false">
      <c r="A415" s="190"/>
      <c r="B415" s="177"/>
      <c r="C415" s="178"/>
      <c r="D415" s="178"/>
      <c r="E415" s="213"/>
      <c r="F415" s="213"/>
      <c r="G415" s="212"/>
      <c r="H415" s="81"/>
      <c r="I415" s="38" t="s">
        <v>1894</v>
      </c>
      <c r="J415" s="52" t="s">
        <v>6</v>
      </c>
      <c r="K415" s="52" t="s">
        <v>1893</v>
      </c>
      <c r="L415" s="38" t="str">
        <f aca="false">VLOOKUP(MID(K415,1,4),CódigosRetorno!$A$2:$B$1795,2,FALSE())</f>
        <v>La sumatoria del Total del valor de venta más los impuestos no concuerda con la base imponible</v>
      </c>
      <c r="M415" s="49" t="s">
        <v>8</v>
      </c>
      <c r="N415" s="16"/>
    </row>
    <row r="416" s="226" customFormat="true" ht="36" hidden="false" customHeight="false" outlineLevel="0" collapsed="false">
      <c r="A416" s="190"/>
      <c r="B416" s="177"/>
      <c r="C416" s="178"/>
      <c r="D416" s="178"/>
      <c r="E416" s="183" t="s">
        <v>144</v>
      </c>
      <c r="F416" s="183" t="s">
        <v>308</v>
      </c>
      <c r="G416" s="186" t="s">
        <v>1575</v>
      </c>
      <c r="H416" s="184" t="n">
        <v>1</v>
      </c>
      <c r="I416" s="191" t="s">
        <v>1598</v>
      </c>
      <c r="J416" s="187" t="s">
        <v>6</v>
      </c>
      <c r="K416" s="185" t="s">
        <v>1074</v>
      </c>
      <c r="L416" s="186" t="str">
        <f aca="false">VLOOKUP(K416,CódigosRetorno!$A$2:$B$1795,2,FALSE())</f>
        <v>La moneda debe ser la misma en todo el documento. Salvo las percepciones que sólo son en moneda nacional</v>
      </c>
      <c r="M416" s="184" t="s">
        <v>1297</v>
      </c>
      <c r="N416" s="188"/>
      <c r="O416" s="189"/>
      <c r="P416" s="189"/>
      <c r="Q416" s="189"/>
      <c r="R416" s="189"/>
      <c r="S416" s="189"/>
      <c r="T416" s="189"/>
      <c r="U416" s="189"/>
      <c r="V416" s="189"/>
      <c r="W416" s="189"/>
      <c r="X416" s="189"/>
      <c r="Y416" s="189"/>
      <c r="Z416" s="189"/>
      <c r="AA416" s="189"/>
      <c r="AB416" s="189"/>
      <c r="AC416" s="189"/>
      <c r="AD416" s="189"/>
      <c r="AE416" s="189"/>
      <c r="AF416" s="189"/>
      <c r="AG416" s="189"/>
      <c r="AH416" s="189"/>
      <c r="AI416" s="189"/>
      <c r="AJ416" s="189"/>
      <c r="AK416" s="189"/>
      <c r="AL416" s="189"/>
      <c r="AM416" s="189"/>
      <c r="AN416" s="189"/>
      <c r="AO416" s="189"/>
      <c r="AP416" s="189"/>
      <c r="AQ416" s="189"/>
      <c r="AR416" s="189"/>
      <c r="AS416" s="189"/>
      <c r="AT416" s="189"/>
      <c r="AU416" s="189"/>
      <c r="AV416" s="189"/>
      <c r="AW416" s="189"/>
      <c r="AX416" s="189"/>
      <c r="AY416" s="189"/>
      <c r="AZ416" s="189"/>
      <c r="BA416" s="189"/>
      <c r="BB416" s="189"/>
      <c r="BC416" s="189"/>
      <c r="BD416" s="189"/>
      <c r="BE416" s="189"/>
      <c r="BF416" s="189"/>
      <c r="BG416" s="189"/>
      <c r="BH416" s="189"/>
      <c r="BI416" s="189"/>
      <c r="BJ416" s="189"/>
      <c r="BK416" s="189"/>
      <c r="BL416" s="189"/>
      <c r="BM416" s="189"/>
      <c r="BN416" s="189"/>
      <c r="BO416" s="189"/>
      <c r="BP416" s="189"/>
      <c r="BQ416" s="189"/>
      <c r="BR416" s="189"/>
      <c r="BS416" s="189"/>
      <c r="BT416" s="189"/>
      <c r="BU416" s="189"/>
      <c r="BV416" s="189"/>
      <c r="BW416" s="189"/>
      <c r="BX416" s="189"/>
      <c r="BY416" s="189"/>
      <c r="BZ416" s="189"/>
      <c r="CA416" s="189"/>
      <c r="CB416" s="189"/>
      <c r="CC416" s="189"/>
      <c r="CD416" s="189"/>
      <c r="CE416" s="189"/>
      <c r="CF416" s="189"/>
      <c r="CG416" s="189"/>
      <c r="CH416" s="189"/>
      <c r="CI416" s="189"/>
      <c r="CJ416" s="189"/>
      <c r="CK416" s="189"/>
      <c r="CL416" s="189"/>
      <c r="CM416" s="189"/>
      <c r="CN416" s="189"/>
      <c r="CO416" s="189"/>
      <c r="CP416" s="189"/>
      <c r="CQ416" s="189"/>
      <c r="CR416" s="189"/>
      <c r="CS416" s="189"/>
      <c r="CT416" s="189"/>
      <c r="CU416" s="189"/>
      <c r="CV416" s="189"/>
      <c r="CW416" s="189"/>
      <c r="CX416" s="189"/>
      <c r="CY416" s="189"/>
      <c r="CZ416" s="189"/>
      <c r="DA416" s="189"/>
      <c r="DB416" s="189"/>
      <c r="DC416" s="189"/>
      <c r="DD416" s="189"/>
      <c r="DE416" s="189"/>
      <c r="DF416" s="189"/>
      <c r="DG416" s="189"/>
      <c r="DH416" s="189"/>
      <c r="DI416" s="189"/>
      <c r="DJ416" s="189"/>
      <c r="DK416" s="189"/>
      <c r="DL416" s="189"/>
      <c r="DM416" s="189"/>
      <c r="DN416" s="189"/>
      <c r="DO416" s="189"/>
      <c r="DP416" s="189"/>
      <c r="DQ416" s="189"/>
      <c r="DR416" s="189"/>
      <c r="DS416" s="189"/>
      <c r="DT416" s="189"/>
      <c r="DU416" s="189"/>
      <c r="DV416" s="189"/>
      <c r="DW416" s="189"/>
      <c r="DX416" s="189"/>
      <c r="DY416" s="189"/>
      <c r="DZ416" s="189"/>
      <c r="EA416" s="189"/>
      <c r="EB416" s="189"/>
      <c r="EC416" s="189"/>
      <c r="ED416" s="189"/>
      <c r="EE416" s="189"/>
      <c r="EF416" s="189"/>
      <c r="EG416" s="189"/>
      <c r="EH416" s="189"/>
      <c r="EI416" s="189"/>
      <c r="EJ416" s="189"/>
      <c r="EK416" s="189"/>
      <c r="EL416" s="189"/>
      <c r="EM416" s="189"/>
      <c r="EN416" s="189"/>
      <c r="EO416" s="189"/>
      <c r="EP416" s="189"/>
      <c r="EQ416" s="189"/>
      <c r="ER416" s="189"/>
      <c r="ES416" s="189"/>
      <c r="ET416" s="189"/>
      <c r="EU416" s="189"/>
      <c r="EV416" s="189"/>
      <c r="EW416" s="189"/>
      <c r="EX416" s="189"/>
      <c r="EY416" s="189"/>
      <c r="EZ416" s="189"/>
      <c r="FA416" s="189"/>
      <c r="FB416" s="189"/>
      <c r="FC416" s="189"/>
      <c r="FD416" s="189"/>
      <c r="FE416" s="189"/>
      <c r="FF416" s="189"/>
      <c r="FG416" s="189"/>
      <c r="FH416" s="189"/>
      <c r="FI416" s="189"/>
      <c r="FJ416" s="189"/>
      <c r="FK416" s="189"/>
      <c r="FL416" s="189"/>
      <c r="FM416" s="189"/>
      <c r="FN416" s="189"/>
      <c r="FO416" s="189"/>
      <c r="FP416" s="189"/>
      <c r="FQ416" s="189"/>
      <c r="FR416" s="189"/>
      <c r="FS416" s="189"/>
      <c r="FT416" s="189"/>
      <c r="FU416" s="189"/>
      <c r="FV416" s="189"/>
      <c r="FW416" s="189"/>
      <c r="FX416" s="189"/>
      <c r="FY416" s="189"/>
      <c r="FZ416" s="189"/>
      <c r="GA416" s="189"/>
      <c r="GB416" s="189"/>
      <c r="GC416" s="189"/>
      <c r="GD416" s="189"/>
      <c r="GE416" s="189"/>
      <c r="GF416" s="189"/>
      <c r="GG416" s="189"/>
      <c r="GH416" s="189"/>
      <c r="GI416" s="189"/>
      <c r="GJ416" s="189"/>
      <c r="GK416" s="189"/>
      <c r="GL416" s="189"/>
      <c r="GM416" s="189"/>
      <c r="GN416" s="189"/>
      <c r="GO416" s="189"/>
      <c r="GP416" s="189"/>
      <c r="GQ416" s="189"/>
      <c r="GR416" s="189"/>
      <c r="GS416" s="189"/>
      <c r="GT416" s="189"/>
      <c r="GU416" s="189"/>
      <c r="GV416" s="189"/>
      <c r="GW416" s="189"/>
      <c r="GX416" s="189"/>
      <c r="GY416" s="189"/>
      <c r="GZ416" s="189"/>
      <c r="HA416" s="189"/>
      <c r="HB416" s="189"/>
      <c r="HC416" s="189"/>
      <c r="HD416" s="189"/>
      <c r="HE416" s="189"/>
      <c r="HF416" s="189"/>
      <c r="HG416" s="189"/>
      <c r="HH416" s="189"/>
      <c r="HI416" s="189"/>
      <c r="HJ416" s="189"/>
      <c r="HK416" s="189"/>
      <c r="HL416" s="189"/>
      <c r="HM416" s="189"/>
      <c r="HN416" s="189"/>
      <c r="HO416" s="189"/>
      <c r="HP416" s="189"/>
      <c r="HQ416" s="189"/>
      <c r="HR416" s="189"/>
      <c r="HS416" s="189"/>
      <c r="HT416" s="189"/>
      <c r="HU416" s="189"/>
      <c r="HV416" s="189"/>
      <c r="HW416" s="189"/>
      <c r="HX416" s="189"/>
      <c r="HY416" s="189"/>
      <c r="HZ416" s="189"/>
      <c r="IA416" s="189"/>
      <c r="IB416" s="189"/>
      <c r="IC416" s="189"/>
      <c r="ID416" s="189"/>
      <c r="IE416" s="189"/>
      <c r="IF416" s="189"/>
      <c r="IG416" s="189"/>
      <c r="IH416" s="189"/>
      <c r="II416" s="189"/>
      <c r="IJ416" s="189"/>
      <c r="IK416" s="189"/>
      <c r="IL416" s="189"/>
      <c r="IM416" s="189"/>
      <c r="IN416" s="189"/>
      <c r="IO416" s="189"/>
      <c r="IP416" s="189"/>
      <c r="IQ416" s="189"/>
      <c r="IR416" s="189"/>
      <c r="IS416" s="189"/>
      <c r="IT416" s="189"/>
      <c r="IU416" s="189"/>
      <c r="IV416" s="189"/>
      <c r="IW416" s="189"/>
      <c r="IX416" s="189"/>
      <c r="IY416" s="189"/>
      <c r="IZ416" s="189"/>
      <c r="JA416" s="189"/>
      <c r="JB416" s="189"/>
      <c r="JC416" s="189"/>
      <c r="JD416" s="189"/>
      <c r="JE416" s="189"/>
      <c r="JF416" s="189"/>
      <c r="JG416" s="189"/>
      <c r="JH416" s="189"/>
      <c r="JI416" s="189"/>
      <c r="JJ416" s="189"/>
      <c r="JK416" s="189"/>
      <c r="JL416" s="189"/>
      <c r="JM416" s="189"/>
      <c r="JN416" s="189"/>
      <c r="JO416" s="189"/>
      <c r="JP416" s="189"/>
      <c r="JQ416" s="189"/>
      <c r="JR416" s="189"/>
      <c r="JS416" s="189"/>
      <c r="JT416" s="189"/>
      <c r="JU416" s="189"/>
      <c r="JV416" s="189"/>
      <c r="JW416" s="189"/>
      <c r="JX416" s="189"/>
      <c r="JY416" s="189"/>
      <c r="JZ416" s="189"/>
      <c r="KA416" s="189"/>
      <c r="KB416" s="189"/>
      <c r="KC416" s="189"/>
      <c r="KD416" s="189"/>
      <c r="KE416" s="189"/>
      <c r="KF416" s="189"/>
      <c r="KG416" s="189"/>
      <c r="KH416" s="189"/>
      <c r="KI416" s="189"/>
      <c r="KJ416" s="189"/>
      <c r="KK416" s="189"/>
      <c r="KL416" s="189"/>
      <c r="KM416" s="189"/>
      <c r="KN416" s="189"/>
      <c r="KO416" s="189"/>
      <c r="KP416" s="189"/>
      <c r="KQ416" s="189"/>
      <c r="KR416" s="189"/>
      <c r="KS416" s="189"/>
      <c r="KT416" s="189"/>
      <c r="KU416" s="189"/>
      <c r="KV416" s="189"/>
      <c r="KW416" s="189"/>
      <c r="KX416" s="189"/>
      <c r="KY416" s="189"/>
      <c r="KZ416" s="189"/>
      <c r="LA416" s="189"/>
      <c r="LB416" s="189"/>
      <c r="LC416" s="189"/>
      <c r="LD416" s="189"/>
      <c r="LE416" s="189"/>
      <c r="LF416" s="189"/>
      <c r="LG416" s="189"/>
      <c r="LH416" s="189"/>
      <c r="LI416" s="189"/>
      <c r="LJ416" s="189"/>
      <c r="LK416" s="189"/>
      <c r="LL416" s="189"/>
      <c r="LM416" s="189"/>
      <c r="LN416" s="189"/>
      <c r="LO416" s="189"/>
      <c r="LP416" s="189"/>
      <c r="LQ416" s="189"/>
      <c r="LR416" s="189"/>
      <c r="LS416" s="189"/>
      <c r="LT416" s="189"/>
      <c r="LU416" s="189"/>
      <c r="LV416" s="189"/>
      <c r="LW416" s="189"/>
      <c r="LX416" s="189"/>
      <c r="LY416" s="189"/>
      <c r="LZ416" s="189"/>
      <c r="MA416" s="189"/>
      <c r="MB416" s="189"/>
      <c r="MC416" s="189"/>
      <c r="MD416" s="189"/>
      <c r="ME416" s="189"/>
      <c r="MF416" s="189"/>
      <c r="MG416" s="189"/>
      <c r="MH416" s="189"/>
      <c r="MI416" s="189"/>
      <c r="MJ416" s="189"/>
      <c r="MK416" s="189"/>
      <c r="ML416" s="189"/>
      <c r="MM416" s="189"/>
      <c r="MN416" s="189"/>
      <c r="MO416" s="189"/>
      <c r="MP416" s="189"/>
      <c r="MQ416" s="189"/>
      <c r="MR416" s="189"/>
      <c r="MS416" s="189"/>
      <c r="MT416" s="189"/>
      <c r="MU416" s="189"/>
      <c r="MV416" s="189"/>
      <c r="MW416" s="189"/>
      <c r="MX416" s="189"/>
      <c r="MY416" s="189"/>
      <c r="MZ416" s="189"/>
      <c r="NA416" s="189"/>
      <c r="NB416" s="189"/>
      <c r="NC416" s="189"/>
      <c r="ND416" s="189"/>
      <c r="NE416" s="189"/>
      <c r="NF416" s="189"/>
      <c r="NG416" s="189"/>
      <c r="NH416" s="189"/>
      <c r="NI416" s="189"/>
      <c r="NJ416" s="189"/>
      <c r="NK416" s="189"/>
      <c r="NL416" s="189"/>
      <c r="NM416" s="189"/>
      <c r="NN416" s="189"/>
      <c r="NO416" s="189"/>
      <c r="NP416" s="189"/>
      <c r="NQ416" s="189"/>
      <c r="NR416" s="189"/>
      <c r="NS416" s="189"/>
      <c r="NT416" s="189"/>
      <c r="NU416" s="189"/>
      <c r="NV416" s="189"/>
      <c r="NW416" s="189"/>
      <c r="NX416" s="189"/>
      <c r="NY416" s="189"/>
      <c r="NZ416" s="189"/>
      <c r="OA416" s="189"/>
      <c r="OB416" s="189"/>
      <c r="OC416" s="189"/>
      <c r="OD416" s="189"/>
      <c r="OE416" s="189"/>
      <c r="OF416" s="189"/>
      <c r="OG416" s="189"/>
      <c r="OH416" s="189"/>
      <c r="OI416" s="189"/>
      <c r="OJ416" s="189"/>
      <c r="OK416" s="189"/>
      <c r="OL416" s="189"/>
      <c r="OM416" s="189"/>
      <c r="ON416" s="189"/>
      <c r="OO416" s="189"/>
      <c r="OP416" s="189"/>
      <c r="OQ416" s="189"/>
      <c r="OR416" s="189"/>
      <c r="OS416" s="189"/>
      <c r="OT416" s="189"/>
      <c r="OU416" s="189"/>
      <c r="OV416" s="189"/>
      <c r="OW416" s="189"/>
      <c r="OX416" s="189"/>
      <c r="OY416" s="189"/>
      <c r="OZ416" s="189"/>
      <c r="PA416" s="189"/>
      <c r="PB416" s="189"/>
      <c r="PC416" s="189"/>
      <c r="PD416" s="189"/>
      <c r="PE416" s="189"/>
      <c r="PF416" s="189"/>
      <c r="PG416" s="189"/>
      <c r="PH416" s="189"/>
      <c r="PI416" s="189"/>
      <c r="PJ416" s="189"/>
      <c r="PK416" s="189"/>
      <c r="PL416" s="189"/>
      <c r="PM416" s="189"/>
      <c r="PN416" s="189"/>
      <c r="PO416" s="189"/>
      <c r="PP416" s="189"/>
      <c r="PQ416" s="189"/>
      <c r="PR416" s="189"/>
      <c r="PS416" s="189"/>
      <c r="PT416" s="189"/>
      <c r="PU416" s="189"/>
      <c r="PV416" s="189"/>
      <c r="PW416" s="189"/>
      <c r="PX416" s="189"/>
      <c r="PY416" s="189"/>
      <c r="PZ416" s="189"/>
      <c r="QA416" s="189"/>
      <c r="QB416" s="189"/>
      <c r="QC416" s="189"/>
      <c r="QD416" s="189"/>
      <c r="QE416" s="189"/>
      <c r="QF416" s="189"/>
      <c r="QG416" s="189"/>
      <c r="QH416" s="189"/>
      <c r="QI416" s="189"/>
      <c r="QJ416" s="189"/>
      <c r="QK416" s="189"/>
      <c r="QL416" s="189"/>
      <c r="QM416" s="189"/>
      <c r="QN416" s="189"/>
      <c r="QO416" s="189"/>
      <c r="QP416" s="189"/>
      <c r="QQ416" s="189"/>
      <c r="QR416" s="189"/>
      <c r="QS416" s="189"/>
      <c r="QT416" s="189"/>
      <c r="QU416" s="189"/>
      <c r="QV416" s="189"/>
      <c r="QW416" s="189"/>
      <c r="QX416" s="189"/>
      <c r="QY416" s="189"/>
      <c r="QZ416" s="189"/>
      <c r="RA416" s="189"/>
      <c r="RB416" s="189"/>
      <c r="RC416" s="189"/>
      <c r="RD416" s="189"/>
      <c r="RE416" s="189"/>
      <c r="RF416" s="189"/>
      <c r="RG416" s="189"/>
      <c r="RH416" s="189"/>
      <c r="RI416" s="189"/>
      <c r="RJ416" s="189"/>
      <c r="RK416" s="189"/>
      <c r="RL416" s="189"/>
      <c r="RM416" s="189"/>
      <c r="RN416" s="189"/>
      <c r="RO416" s="189"/>
      <c r="RP416" s="189"/>
      <c r="RQ416" s="189"/>
      <c r="RR416" s="189"/>
      <c r="RS416" s="189"/>
      <c r="RT416" s="189"/>
      <c r="RU416" s="189"/>
      <c r="RV416" s="189"/>
      <c r="RW416" s="189"/>
      <c r="RX416" s="189"/>
      <c r="RY416" s="189"/>
      <c r="RZ416" s="189"/>
      <c r="SA416" s="189"/>
      <c r="SB416" s="189"/>
      <c r="SC416" s="189"/>
      <c r="SD416" s="189"/>
      <c r="SE416" s="189"/>
      <c r="SF416" s="189"/>
      <c r="SG416" s="189"/>
      <c r="SH416" s="189"/>
      <c r="SI416" s="189"/>
      <c r="SJ416" s="189"/>
      <c r="SK416" s="189"/>
      <c r="SL416" s="189"/>
      <c r="SM416" s="189"/>
      <c r="SN416" s="189"/>
      <c r="SO416" s="189"/>
      <c r="SP416" s="189"/>
      <c r="SQ416" s="189"/>
      <c r="SR416" s="189"/>
      <c r="SS416" s="189"/>
      <c r="ST416" s="189"/>
      <c r="SU416" s="189"/>
      <c r="SV416" s="189"/>
      <c r="SW416" s="189"/>
      <c r="SX416" s="189"/>
      <c r="SY416" s="189"/>
      <c r="SZ416" s="189"/>
      <c r="TA416" s="189"/>
      <c r="TB416" s="189"/>
      <c r="TC416" s="189"/>
      <c r="TD416" s="189"/>
      <c r="TE416" s="189"/>
      <c r="TF416" s="189"/>
      <c r="TG416" s="189"/>
      <c r="TH416" s="189"/>
      <c r="TI416" s="189"/>
      <c r="TJ416" s="189"/>
      <c r="TK416" s="189"/>
      <c r="TL416" s="189"/>
      <c r="TM416" s="189"/>
      <c r="TN416" s="189"/>
      <c r="TO416" s="189"/>
      <c r="TP416" s="189"/>
      <c r="TQ416" s="189"/>
      <c r="TR416" s="189"/>
      <c r="TS416" s="189"/>
      <c r="TT416" s="189"/>
      <c r="TU416" s="189"/>
      <c r="TV416" s="189"/>
      <c r="TW416" s="189"/>
      <c r="TX416" s="189"/>
      <c r="TY416" s="189"/>
      <c r="TZ416" s="189"/>
      <c r="UA416" s="189"/>
      <c r="UB416" s="189"/>
      <c r="UC416" s="189"/>
      <c r="UD416" s="189"/>
      <c r="UE416" s="189"/>
      <c r="UF416" s="189"/>
      <c r="UG416" s="189"/>
      <c r="UH416" s="189"/>
      <c r="UI416" s="189"/>
      <c r="UJ416" s="189"/>
      <c r="UK416" s="189"/>
      <c r="UL416" s="189"/>
      <c r="UM416" s="189"/>
      <c r="UN416" s="189"/>
      <c r="UO416" s="189"/>
      <c r="UP416" s="189"/>
      <c r="UQ416" s="189"/>
      <c r="UR416" s="189"/>
      <c r="US416" s="189"/>
      <c r="UT416" s="189"/>
      <c r="UU416" s="189"/>
      <c r="UV416" s="189"/>
      <c r="UW416" s="189"/>
      <c r="UX416" s="189"/>
      <c r="UY416" s="189"/>
      <c r="UZ416" s="189"/>
      <c r="VA416" s="189"/>
      <c r="VB416" s="189"/>
      <c r="VC416" s="189"/>
      <c r="VD416" s="189"/>
      <c r="VE416" s="189"/>
      <c r="VF416" s="189"/>
      <c r="VG416" s="189"/>
      <c r="VH416" s="189"/>
      <c r="VI416" s="189"/>
      <c r="VJ416" s="189"/>
      <c r="VK416" s="189"/>
      <c r="VL416" s="189"/>
      <c r="VM416" s="189"/>
      <c r="VN416" s="189"/>
      <c r="VO416" s="189"/>
      <c r="VP416" s="189"/>
      <c r="VQ416" s="189"/>
      <c r="VR416" s="189"/>
      <c r="VS416" s="189"/>
      <c r="VT416" s="189"/>
      <c r="VU416" s="189"/>
      <c r="VV416" s="189"/>
      <c r="VW416" s="189"/>
      <c r="VX416" s="189"/>
      <c r="VY416" s="189"/>
      <c r="VZ416" s="189"/>
      <c r="WA416" s="189"/>
      <c r="WB416" s="189"/>
      <c r="WC416" s="189"/>
      <c r="WD416" s="189"/>
      <c r="WE416" s="189"/>
      <c r="WF416" s="189"/>
      <c r="WG416" s="189"/>
      <c r="WH416" s="189"/>
      <c r="WI416" s="189"/>
      <c r="WJ416" s="189"/>
      <c r="WK416" s="189"/>
      <c r="WL416" s="189"/>
      <c r="WM416" s="189"/>
      <c r="WN416" s="189"/>
      <c r="WO416" s="189"/>
      <c r="WP416" s="189"/>
      <c r="WQ416" s="189"/>
      <c r="WR416" s="189"/>
      <c r="WS416" s="189"/>
      <c r="WT416" s="189"/>
      <c r="WU416" s="189"/>
      <c r="WV416" s="189"/>
      <c r="WW416" s="189"/>
      <c r="WX416" s="189"/>
      <c r="WY416" s="189"/>
      <c r="WZ416" s="189"/>
      <c r="XA416" s="189"/>
      <c r="XB416" s="189"/>
      <c r="XC416" s="189"/>
      <c r="XD416" s="189"/>
      <c r="XE416" s="189"/>
      <c r="XF416" s="189"/>
      <c r="XG416" s="189"/>
      <c r="XH416" s="189"/>
      <c r="XI416" s="189"/>
      <c r="XJ416" s="189"/>
      <c r="XK416" s="189"/>
      <c r="XL416" s="189"/>
      <c r="XM416" s="189"/>
      <c r="XN416" s="189"/>
      <c r="XO416" s="189"/>
      <c r="XP416" s="189"/>
      <c r="XQ416" s="189"/>
      <c r="XR416" s="189"/>
      <c r="XS416" s="189"/>
      <c r="XT416" s="189"/>
      <c r="XU416" s="189"/>
      <c r="XV416" s="189"/>
      <c r="XW416" s="189"/>
      <c r="XX416" s="189"/>
      <c r="XY416" s="189"/>
      <c r="XZ416" s="189"/>
      <c r="YA416" s="189"/>
      <c r="YB416" s="189"/>
      <c r="YC416" s="189"/>
      <c r="YD416" s="189"/>
      <c r="YE416" s="189"/>
      <c r="YF416" s="189"/>
      <c r="YG416" s="189"/>
      <c r="YH416" s="189"/>
      <c r="YI416" s="189"/>
      <c r="YJ416" s="189"/>
      <c r="YK416" s="189"/>
      <c r="YL416" s="189"/>
      <c r="YM416" s="189"/>
      <c r="YN416" s="189"/>
      <c r="YO416" s="189"/>
      <c r="YP416" s="189"/>
      <c r="YQ416" s="189"/>
      <c r="YR416" s="189"/>
      <c r="YS416" s="189"/>
      <c r="YT416" s="189"/>
      <c r="YU416" s="189"/>
      <c r="YV416" s="189"/>
      <c r="YW416" s="189"/>
      <c r="YX416" s="189"/>
      <c r="YY416" s="189"/>
      <c r="YZ416" s="189"/>
      <c r="ZA416" s="189"/>
      <c r="ZB416" s="189"/>
      <c r="ZC416" s="189"/>
      <c r="ZD416" s="189"/>
      <c r="ZE416" s="189"/>
      <c r="ZF416" s="189"/>
      <c r="ZG416" s="189"/>
      <c r="ZH416" s="189"/>
      <c r="ZI416" s="189"/>
      <c r="ZJ416" s="189"/>
      <c r="ZK416" s="189"/>
      <c r="ZL416" s="189"/>
      <c r="ZM416" s="189"/>
      <c r="ZN416" s="189"/>
      <c r="ZO416" s="189"/>
      <c r="ZP416" s="189"/>
      <c r="ZQ416" s="189"/>
      <c r="ZR416" s="189"/>
      <c r="ZS416" s="189"/>
      <c r="ZT416" s="189"/>
      <c r="ZU416" s="189"/>
      <c r="ZV416" s="189"/>
      <c r="ZW416" s="189"/>
      <c r="ZX416" s="189"/>
      <c r="ZY416" s="189"/>
      <c r="ZZ416" s="189"/>
      <c r="AAA416" s="189"/>
      <c r="AAB416" s="189"/>
      <c r="AAC416" s="189"/>
      <c r="AAD416" s="189"/>
      <c r="AAE416" s="189"/>
      <c r="AAF416" s="189"/>
      <c r="AAG416" s="189"/>
      <c r="AAH416" s="189"/>
      <c r="AAI416" s="189"/>
      <c r="AAJ416" s="189"/>
      <c r="AAK416" s="189"/>
      <c r="AAL416" s="189"/>
      <c r="AAM416" s="189"/>
      <c r="AAN416" s="189"/>
      <c r="AAO416" s="189"/>
      <c r="AAP416" s="189"/>
      <c r="AAQ416" s="189"/>
      <c r="AAR416" s="189"/>
      <c r="AAS416" s="189"/>
      <c r="AAT416" s="189"/>
      <c r="AAU416" s="189"/>
      <c r="AAV416" s="189"/>
      <c r="AAW416" s="189"/>
      <c r="AAX416" s="189"/>
      <c r="AAY416" s="189"/>
      <c r="AAZ416" s="189"/>
      <c r="ABA416" s="189"/>
      <c r="ABB416" s="189"/>
      <c r="ABC416" s="189"/>
      <c r="ABD416" s="189"/>
      <c r="ABE416" s="189"/>
      <c r="ABF416" s="189"/>
      <c r="ABG416" s="189"/>
      <c r="ABH416" s="189"/>
      <c r="ABI416" s="189"/>
      <c r="ABJ416" s="189"/>
      <c r="ABK416" s="189"/>
      <c r="ABL416" s="189"/>
      <c r="ABM416" s="189"/>
      <c r="ABN416" s="189"/>
      <c r="ABO416" s="189"/>
      <c r="ABP416" s="189"/>
      <c r="ABQ416" s="189"/>
      <c r="ABR416" s="189"/>
      <c r="ABS416" s="189"/>
      <c r="ABT416" s="189"/>
      <c r="ABU416" s="189"/>
      <c r="ABV416" s="189"/>
      <c r="ABW416" s="189"/>
      <c r="ABX416" s="189"/>
      <c r="ABY416" s="189"/>
      <c r="ABZ416" s="189"/>
      <c r="ACA416" s="189"/>
      <c r="ACB416" s="189"/>
      <c r="ACC416" s="189"/>
      <c r="ACD416" s="189"/>
      <c r="ACE416" s="189"/>
      <c r="ACF416" s="189"/>
      <c r="ACG416" s="189"/>
      <c r="ACH416" s="189"/>
      <c r="ACI416" s="189"/>
      <c r="ACJ416" s="189"/>
      <c r="ACK416" s="189"/>
      <c r="ACL416" s="189"/>
      <c r="ACM416" s="189"/>
      <c r="ACN416" s="189"/>
      <c r="ACO416" s="189"/>
      <c r="ACP416" s="189"/>
      <c r="ACQ416" s="189"/>
      <c r="ACR416" s="189"/>
      <c r="ACS416" s="189"/>
      <c r="ACT416" s="189"/>
      <c r="ACU416" s="189"/>
      <c r="ACV416" s="189"/>
      <c r="ACW416" s="189"/>
      <c r="ACX416" s="189"/>
      <c r="ACY416" s="189"/>
      <c r="ACZ416" s="189"/>
      <c r="ADA416" s="189"/>
      <c r="ADB416" s="189"/>
      <c r="ADC416" s="189"/>
      <c r="ADD416" s="189"/>
      <c r="ADE416" s="189"/>
      <c r="ADF416" s="189"/>
      <c r="ADG416" s="189"/>
      <c r="ADH416" s="189"/>
      <c r="ADI416" s="189"/>
      <c r="ADJ416" s="189"/>
      <c r="ADK416" s="189"/>
      <c r="ADL416" s="189"/>
      <c r="ADM416" s="189"/>
      <c r="ADN416" s="189"/>
      <c r="ADO416" s="189"/>
      <c r="ADP416" s="189"/>
      <c r="ADQ416" s="189"/>
      <c r="ADR416" s="189"/>
      <c r="ADS416" s="189"/>
      <c r="ADT416" s="189"/>
      <c r="ADU416" s="189"/>
      <c r="ADV416" s="189"/>
      <c r="ADW416" s="189"/>
      <c r="ADX416" s="189"/>
      <c r="ADY416" s="189"/>
      <c r="ADZ416" s="189"/>
      <c r="AEA416" s="189"/>
      <c r="AEB416" s="189"/>
      <c r="AEC416" s="189"/>
      <c r="AED416" s="189"/>
      <c r="AEE416" s="189"/>
      <c r="AEF416" s="189"/>
      <c r="AEG416" s="189"/>
      <c r="AEH416" s="189"/>
      <c r="AEI416" s="189"/>
      <c r="AEJ416" s="189"/>
      <c r="AEK416" s="189"/>
      <c r="AEL416" s="189"/>
      <c r="AEM416" s="189"/>
      <c r="AEN416" s="189"/>
      <c r="AEO416" s="189"/>
      <c r="AEP416" s="189"/>
      <c r="AEQ416" s="189"/>
      <c r="AER416" s="189"/>
      <c r="AES416" s="189"/>
      <c r="AET416" s="189"/>
      <c r="AEU416" s="189"/>
      <c r="AEV416" s="189"/>
      <c r="AEW416" s="189"/>
      <c r="AEX416" s="189"/>
      <c r="AEY416" s="189"/>
      <c r="AEZ416" s="189"/>
      <c r="AFA416" s="189"/>
      <c r="AFB416" s="189"/>
      <c r="AFC416" s="189"/>
      <c r="AFD416" s="189"/>
      <c r="AFE416" s="189"/>
      <c r="AFF416" s="189"/>
      <c r="AFG416" s="189"/>
      <c r="AFH416" s="189"/>
      <c r="AFI416" s="189"/>
      <c r="AFJ416" s="189"/>
      <c r="AFK416" s="189"/>
      <c r="AFL416" s="189"/>
      <c r="AFM416" s="189"/>
      <c r="AFN416" s="189"/>
      <c r="AFO416" s="189"/>
      <c r="AFP416" s="189"/>
      <c r="AFQ416" s="189"/>
      <c r="AFR416" s="189"/>
      <c r="AFS416" s="189"/>
      <c r="AFT416" s="189"/>
      <c r="AFU416" s="189"/>
      <c r="AFV416" s="189"/>
      <c r="AFW416" s="189"/>
      <c r="AFX416" s="189"/>
      <c r="AFY416" s="189"/>
      <c r="AFZ416" s="189"/>
      <c r="AGA416" s="189"/>
      <c r="AGB416" s="189"/>
      <c r="AGC416" s="189"/>
      <c r="AGD416" s="189"/>
      <c r="AGE416" s="189"/>
      <c r="AGF416" s="189"/>
      <c r="AGG416" s="189"/>
      <c r="AGH416" s="189"/>
      <c r="AGI416" s="189"/>
      <c r="AGJ416" s="189"/>
      <c r="AGK416" s="189"/>
      <c r="AGL416" s="189"/>
      <c r="AGM416" s="189"/>
      <c r="AGN416" s="189"/>
      <c r="AGO416" s="189"/>
      <c r="AGP416" s="189"/>
      <c r="AGQ416" s="189"/>
      <c r="AGR416" s="189"/>
      <c r="AGS416" s="189"/>
      <c r="AGT416" s="189"/>
      <c r="AGU416" s="189"/>
      <c r="AGV416" s="189"/>
      <c r="AGW416" s="189"/>
      <c r="AGX416" s="189"/>
      <c r="AGY416" s="189"/>
      <c r="AGZ416" s="189"/>
      <c r="AHA416" s="189"/>
      <c r="AHB416" s="189"/>
      <c r="AHC416" s="189"/>
      <c r="AHD416" s="189"/>
      <c r="AHE416" s="189"/>
      <c r="AHF416" s="189"/>
      <c r="AHG416" s="189"/>
      <c r="AHH416" s="189"/>
      <c r="AHI416" s="189"/>
      <c r="AHJ416" s="189"/>
      <c r="AHK416" s="189"/>
      <c r="AHL416" s="189"/>
      <c r="AHM416" s="189"/>
      <c r="AHN416" s="189"/>
      <c r="AHO416" s="189"/>
      <c r="AHP416" s="189"/>
      <c r="AHQ416" s="189"/>
      <c r="AHR416" s="189"/>
      <c r="AHS416" s="189"/>
      <c r="AHT416" s="189"/>
      <c r="AHU416" s="189"/>
      <c r="AHV416" s="189"/>
      <c r="AHW416" s="189"/>
      <c r="AHX416" s="189"/>
      <c r="AHY416" s="189"/>
      <c r="AHZ416" s="189"/>
      <c r="AIA416" s="189"/>
      <c r="AIB416" s="189"/>
      <c r="AIC416" s="189"/>
      <c r="AID416" s="189"/>
      <c r="AIE416" s="189"/>
      <c r="AIF416" s="189"/>
      <c r="AIG416" s="189"/>
      <c r="AIH416" s="189"/>
      <c r="AII416" s="189"/>
      <c r="AIJ416" s="189"/>
      <c r="AIK416" s="189"/>
      <c r="AIL416" s="189"/>
      <c r="AIM416" s="189"/>
      <c r="AIN416" s="189"/>
      <c r="AIO416" s="189"/>
      <c r="AIP416" s="189"/>
      <c r="AIQ416" s="189"/>
      <c r="AIR416" s="189"/>
      <c r="AIS416" s="189"/>
      <c r="AIT416" s="189"/>
      <c r="AIU416" s="189"/>
      <c r="AIV416" s="189"/>
      <c r="AIW416" s="189"/>
      <c r="AIX416" s="189"/>
      <c r="AIY416" s="189"/>
      <c r="AIZ416" s="189"/>
      <c r="AJA416" s="189"/>
      <c r="AJB416" s="189"/>
      <c r="AJC416" s="189"/>
      <c r="AJD416" s="189"/>
      <c r="AJE416" s="189"/>
      <c r="AJF416" s="189"/>
      <c r="AJG416" s="189"/>
      <c r="AJH416" s="189"/>
      <c r="AJI416" s="189"/>
      <c r="AJJ416" s="189"/>
      <c r="AJK416" s="189"/>
      <c r="AJL416" s="189"/>
      <c r="AJM416" s="189"/>
      <c r="AJN416" s="189"/>
      <c r="AJO416" s="189"/>
      <c r="AJP416" s="189"/>
      <c r="AJQ416" s="189"/>
      <c r="AJR416" s="189"/>
      <c r="AJS416" s="189"/>
      <c r="AJT416" s="189"/>
      <c r="AJU416" s="189"/>
      <c r="AJV416" s="189"/>
      <c r="AJW416" s="189"/>
      <c r="AJX416" s="189"/>
      <c r="AJY416" s="189"/>
      <c r="AJZ416" s="189"/>
      <c r="AKA416" s="189"/>
      <c r="AKB416" s="189"/>
      <c r="AKC416" s="189"/>
      <c r="AKD416" s="189"/>
      <c r="AKE416" s="189"/>
      <c r="AKF416" s="189"/>
      <c r="AKG416" s="189"/>
      <c r="AKH416" s="189"/>
      <c r="AKI416" s="189"/>
      <c r="AKJ416" s="189"/>
      <c r="AKK416" s="189"/>
      <c r="AKL416" s="189"/>
      <c r="AKM416" s="189"/>
      <c r="AKN416" s="189"/>
      <c r="AKO416" s="189"/>
      <c r="AKP416" s="189"/>
      <c r="AKQ416" s="189"/>
      <c r="AKR416" s="189"/>
      <c r="AKS416" s="189"/>
      <c r="AKT416" s="189"/>
      <c r="AKU416" s="189"/>
      <c r="AKV416" s="189"/>
      <c r="AKW416" s="189"/>
      <c r="AKX416" s="189"/>
      <c r="AKY416" s="189"/>
      <c r="AKZ416" s="189"/>
      <c r="ALA416" s="189"/>
      <c r="ALB416" s="189"/>
      <c r="ALC416" s="189"/>
      <c r="ALD416" s="189"/>
      <c r="ALE416" s="189"/>
      <c r="ALF416" s="189"/>
      <c r="ALG416" s="189"/>
      <c r="ALH416" s="189"/>
      <c r="ALI416" s="189"/>
      <c r="ALJ416" s="189"/>
      <c r="ALK416" s="189"/>
      <c r="ALL416" s="189"/>
      <c r="ALM416" s="189"/>
      <c r="ALN416" s="189"/>
      <c r="ALO416" s="189"/>
      <c r="ALP416" s="189"/>
      <c r="ALQ416" s="189"/>
      <c r="ALR416" s="189"/>
      <c r="ALS416" s="189"/>
      <c r="ALT416" s="189"/>
      <c r="ALU416" s="189"/>
      <c r="ALV416" s="189"/>
      <c r="ALW416" s="189"/>
      <c r="ALX416" s="189"/>
      <c r="ALY416" s="189"/>
      <c r="ALZ416" s="189"/>
      <c r="AMA416" s="189"/>
      <c r="AMB416" s="189"/>
      <c r="AMC416" s="189"/>
      <c r="AMD416" s="189"/>
      <c r="AME416" s="189"/>
      <c r="AMF416" s="189"/>
      <c r="AMG416" s="189"/>
      <c r="AMH416" s="189"/>
      <c r="AMI416" s="189"/>
      <c r="AMJ416" s="189"/>
    </row>
    <row r="417" s="226" customFormat="true" ht="24" hidden="false" customHeight="true" outlineLevel="0" collapsed="false">
      <c r="A417" s="184" t="n">
        <f aca="false">A412+1</f>
        <v>56</v>
      </c>
      <c r="B417" s="191" t="s">
        <v>1895</v>
      </c>
      <c r="C417" s="183" t="s">
        <v>63</v>
      </c>
      <c r="D417" s="183" t="s">
        <v>184</v>
      </c>
      <c r="E417" s="183" t="s">
        <v>300</v>
      </c>
      <c r="F417" s="183" t="s">
        <v>301</v>
      </c>
      <c r="G417" s="186" t="s">
        <v>1896</v>
      </c>
      <c r="H417" s="184"/>
      <c r="I417" s="191" t="s">
        <v>322</v>
      </c>
      <c r="J417" s="187" t="s">
        <v>6</v>
      </c>
      <c r="K417" s="187" t="s">
        <v>323</v>
      </c>
      <c r="L417" s="186" t="str">
        <f aca="false">VLOOKUP(MID(K417,1,4),CódigosRetorno!$A$2:$B$1795,2,FALSE())</f>
        <v>El monto para el redondeo del Importe Total excede el valor permitido</v>
      </c>
      <c r="M417" s="184" t="s">
        <v>8</v>
      </c>
      <c r="N417" s="188"/>
      <c r="O417" s="189"/>
      <c r="P417" s="189"/>
      <c r="Q417" s="189"/>
      <c r="R417" s="189"/>
      <c r="S417" s="189"/>
      <c r="T417" s="189"/>
      <c r="U417" s="189"/>
      <c r="V417" s="189"/>
      <c r="W417" s="189"/>
      <c r="X417" s="189"/>
      <c r="Y417" s="189"/>
      <c r="Z417" s="189"/>
      <c r="AA417" s="189"/>
      <c r="AB417" s="189"/>
      <c r="AC417" s="189"/>
      <c r="AD417" s="189"/>
      <c r="AE417" s="189"/>
      <c r="AF417" s="189"/>
      <c r="AG417" s="189"/>
      <c r="AH417" s="189"/>
      <c r="AI417" s="189"/>
      <c r="AJ417" s="189"/>
      <c r="AK417" s="189"/>
      <c r="AL417" s="189"/>
      <c r="AM417" s="189"/>
      <c r="AN417" s="189"/>
      <c r="AO417" s="189"/>
      <c r="AP417" s="189"/>
      <c r="AQ417" s="189"/>
      <c r="AR417" s="189"/>
      <c r="AS417" s="189"/>
      <c r="AT417" s="189"/>
      <c r="AU417" s="189"/>
      <c r="AV417" s="189"/>
      <c r="AW417" s="189"/>
      <c r="AX417" s="189"/>
      <c r="AY417" s="189"/>
      <c r="AZ417" s="189"/>
      <c r="BA417" s="189"/>
      <c r="BB417" s="189"/>
      <c r="BC417" s="189"/>
      <c r="BD417" s="189"/>
      <c r="BE417" s="189"/>
      <c r="BF417" s="189"/>
      <c r="BG417" s="189"/>
      <c r="BH417" s="189"/>
      <c r="BI417" s="189"/>
      <c r="BJ417" s="189"/>
      <c r="BK417" s="189"/>
      <c r="BL417" s="189"/>
      <c r="BM417" s="189"/>
      <c r="BN417" s="189"/>
      <c r="BO417" s="189"/>
      <c r="BP417" s="189"/>
      <c r="BQ417" s="189"/>
      <c r="BR417" s="189"/>
      <c r="BS417" s="189"/>
      <c r="BT417" s="189"/>
      <c r="BU417" s="189"/>
      <c r="BV417" s="189"/>
      <c r="BW417" s="189"/>
      <c r="BX417" s="189"/>
      <c r="BY417" s="189"/>
      <c r="BZ417" s="189"/>
      <c r="CA417" s="189"/>
      <c r="CB417" s="189"/>
      <c r="CC417" s="189"/>
      <c r="CD417" s="189"/>
      <c r="CE417" s="189"/>
      <c r="CF417" s="189"/>
      <c r="CG417" s="189"/>
      <c r="CH417" s="189"/>
      <c r="CI417" s="189"/>
      <c r="CJ417" s="189"/>
      <c r="CK417" s="189"/>
      <c r="CL417" s="189"/>
      <c r="CM417" s="189"/>
      <c r="CN417" s="189"/>
      <c r="CO417" s="189"/>
      <c r="CP417" s="189"/>
      <c r="CQ417" s="189"/>
      <c r="CR417" s="189"/>
      <c r="CS417" s="189"/>
      <c r="CT417" s="189"/>
      <c r="CU417" s="189"/>
      <c r="CV417" s="189"/>
      <c r="CW417" s="189"/>
      <c r="CX417" s="189"/>
      <c r="CY417" s="189"/>
      <c r="CZ417" s="189"/>
      <c r="DA417" s="189"/>
      <c r="DB417" s="189"/>
      <c r="DC417" s="189"/>
      <c r="DD417" s="189"/>
      <c r="DE417" s="189"/>
      <c r="DF417" s="189"/>
      <c r="DG417" s="189"/>
      <c r="DH417" s="189"/>
      <c r="DI417" s="189"/>
      <c r="DJ417" s="189"/>
      <c r="DK417" s="189"/>
      <c r="DL417" s="189"/>
      <c r="DM417" s="189"/>
      <c r="DN417" s="189"/>
      <c r="DO417" s="189"/>
      <c r="DP417" s="189"/>
      <c r="DQ417" s="189"/>
      <c r="DR417" s="189"/>
      <c r="DS417" s="189"/>
      <c r="DT417" s="189"/>
      <c r="DU417" s="189"/>
      <c r="DV417" s="189"/>
      <c r="DW417" s="189"/>
      <c r="DX417" s="189"/>
      <c r="DY417" s="189"/>
      <c r="DZ417" s="189"/>
      <c r="EA417" s="189"/>
      <c r="EB417" s="189"/>
      <c r="EC417" s="189"/>
      <c r="ED417" s="189"/>
      <c r="EE417" s="189"/>
      <c r="EF417" s="189"/>
      <c r="EG417" s="189"/>
      <c r="EH417" s="189"/>
      <c r="EI417" s="189"/>
      <c r="EJ417" s="189"/>
      <c r="EK417" s="189"/>
      <c r="EL417" s="189"/>
      <c r="EM417" s="189"/>
      <c r="EN417" s="189"/>
      <c r="EO417" s="189"/>
      <c r="EP417" s="189"/>
      <c r="EQ417" s="189"/>
      <c r="ER417" s="189"/>
      <c r="ES417" s="189"/>
      <c r="ET417" s="189"/>
      <c r="EU417" s="189"/>
      <c r="EV417" s="189"/>
      <c r="EW417" s="189"/>
      <c r="EX417" s="189"/>
      <c r="EY417" s="189"/>
      <c r="EZ417" s="189"/>
      <c r="FA417" s="189"/>
      <c r="FB417" s="189"/>
      <c r="FC417" s="189"/>
      <c r="FD417" s="189"/>
      <c r="FE417" s="189"/>
      <c r="FF417" s="189"/>
      <c r="FG417" s="189"/>
      <c r="FH417" s="189"/>
      <c r="FI417" s="189"/>
      <c r="FJ417" s="189"/>
      <c r="FK417" s="189"/>
      <c r="FL417" s="189"/>
      <c r="FM417" s="189"/>
      <c r="FN417" s="189"/>
      <c r="FO417" s="189"/>
      <c r="FP417" s="189"/>
      <c r="FQ417" s="189"/>
      <c r="FR417" s="189"/>
      <c r="FS417" s="189"/>
      <c r="FT417" s="189"/>
      <c r="FU417" s="189"/>
      <c r="FV417" s="189"/>
      <c r="FW417" s="189"/>
      <c r="FX417" s="189"/>
      <c r="FY417" s="189"/>
      <c r="FZ417" s="189"/>
      <c r="GA417" s="189"/>
      <c r="GB417" s="189"/>
      <c r="GC417" s="189"/>
      <c r="GD417" s="189"/>
      <c r="GE417" s="189"/>
      <c r="GF417" s="189"/>
      <c r="GG417" s="189"/>
      <c r="GH417" s="189"/>
      <c r="GI417" s="189"/>
      <c r="GJ417" s="189"/>
      <c r="GK417" s="189"/>
      <c r="GL417" s="189"/>
      <c r="GM417" s="189"/>
      <c r="GN417" s="189"/>
      <c r="GO417" s="189"/>
      <c r="GP417" s="189"/>
      <c r="GQ417" s="189"/>
      <c r="GR417" s="189"/>
      <c r="GS417" s="189"/>
      <c r="GT417" s="189"/>
      <c r="GU417" s="189"/>
      <c r="GV417" s="189"/>
      <c r="GW417" s="189"/>
      <c r="GX417" s="189"/>
      <c r="GY417" s="189"/>
      <c r="GZ417" s="189"/>
      <c r="HA417" s="189"/>
      <c r="HB417" s="189"/>
      <c r="HC417" s="189"/>
      <c r="HD417" s="189"/>
      <c r="HE417" s="189"/>
      <c r="HF417" s="189"/>
      <c r="HG417" s="189"/>
      <c r="HH417" s="189"/>
      <c r="HI417" s="189"/>
      <c r="HJ417" s="189"/>
      <c r="HK417" s="189"/>
      <c r="HL417" s="189"/>
      <c r="HM417" s="189"/>
      <c r="HN417" s="189"/>
      <c r="HO417" s="189"/>
      <c r="HP417" s="189"/>
      <c r="HQ417" s="189"/>
      <c r="HR417" s="189"/>
      <c r="HS417" s="189"/>
      <c r="HT417" s="189"/>
      <c r="HU417" s="189"/>
      <c r="HV417" s="189"/>
      <c r="HW417" s="189"/>
      <c r="HX417" s="189"/>
      <c r="HY417" s="189"/>
      <c r="HZ417" s="189"/>
      <c r="IA417" s="189"/>
      <c r="IB417" s="189"/>
      <c r="IC417" s="189"/>
      <c r="ID417" s="189"/>
      <c r="IE417" s="189"/>
      <c r="IF417" s="189"/>
      <c r="IG417" s="189"/>
      <c r="IH417" s="189"/>
      <c r="II417" s="189"/>
      <c r="IJ417" s="189"/>
      <c r="IK417" s="189"/>
      <c r="IL417" s="189"/>
      <c r="IM417" s="189"/>
      <c r="IN417" s="189"/>
      <c r="IO417" s="189"/>
      <c r="IP417" s="189"/>
      <c r="IQ417" s="189"/>
      <c r="IR417" s="189"/>
      <c r="IS417" s="189"/>
      <c r="IT417" s="189"/>
      <c r="IU417" s="189"/>
      <c r="IV417" s="189"/>
      <c r="IW417" s="189"/>
      <c r="IX417" s="189"/>
      <c r="IY417" s="189"/>
      <c r="IZ417" s="189"/>
      <c r="JA417" s="189"/>
      <c r="JB417" s="189"/>
      <c r="JC417" s="189"/>
      <c r="JD417" s="189"/>
      <c r="JE417" s="189"/>
      <c r="JF417" s="189"/>
      <c r="JG417" s="189"/>
      <c r="JH417" s="189"/>
      <c r="JI417" s="189"/>
      <c r="JJ417" s="189"/>
      <c r="JK417" s="189"/>
      <c r="JL417" s="189"/>
      <c r="JM417" s="189"/>
      <c r="JN417" s="189"/>
      <c r="JO417" s="189"/>
      <c r="JP417" s="189"/>
      <c r="JQ417" s="189"/>
      <c r="JR417" s="189"/>
      <c r="JS417" s="189"/>
      <c r="JT417" s="189"/>
      <c r="JU417" s="189"/>
      <c r="JV417" s="189"/>
      <c r="JW417" s="189"/>
      <c r="JX417" s="189"/>
      <c r="JY417" s="189"/>
      <c r="JZ417" s="189"/>
      <c r="KA417" s="189"/>
      <c r="KB417" s="189"/>
      <c r="KC417" s="189"/>
      <c r="KD417" s="189"/>
      <c r="KE417" s="189"/>
      <c r="KF417" s="189"/>
      <c r="KG417" s="189"/>
      <c r="KH417" s="189"/>
      <c r="KI417" s="189"/>
      <c r="KJ417" s="189"/>
      <c r="KK417" s="189"/>
      <c r="KL417" s="189"/>
      <c r="KM417" s="189"/>
      <c r="KN417" s="189"/>
      <c r="KO417" s="189"/>
      <c r="KP417" s="189"/>
      <c r="KQ417" s="189"/>
      <c r="KR417" s="189"/>
      <c r="KS417" s="189"/>
      <c r="KT417" s="189"/>
      <c r="KU417" s="189"/>
      <c r="KV417" s="189"/>
      <c r="KW417" s="189"/>
      <c r="KX417" s="189"/>
      <c r="KY417" s="189"/>
      <c r="KZ417" s="189"/>
      <c r="LA417" s="189"/>
      <c r="LB417" s="189"/>
      <c r="LC417" s="189"/>
      <c r="LD417" s="189"/>
      <c r="LE417" s="189"/>
      <c r="LF417" s="189"/>
      <c r="LG417" s="189"/>
      <c r="LH417" s="189"/>
      <c r="LI417" s="189"/>
      <c r="LJ417" s="189"/>
      <c r="LK417" s="189"/>
      <c r="LL417" s="189"/>
      <c r="LM417" s="189"/>
      <c r="LN417" s="189"/>
      <c r="LO417" s="189"/>
      <c r="LP417" s="189"/>
      <c r="LQ417" s="189"/>
      <c r="LR417" s="189"/>
      <c r="LS417" s="189"/>
      <c r="LT417" s="189"/>
      <c r="LU417" s="189"/>
      <c r="LV417" s="189"/>
      <c r="LW417" s="189"/>
      <c r="LX417" s="189"/>
      <c r="LY417" s="189"/>
      <c r="LZ417" s="189"/>
      <c r="MA417" s="189"/>
      <c r="MB417" s="189"/>
      <c r="MC417" s="189"/>
      <c r="MD417" s="189"/>
      <c r="ME417" s="189"/>
      <c r="MF417" s="189"/>
      <c r="MG417" s="189"/>
      <c r="MH417" s="189"/>
      <c r="MI417" s="189"/>
      <c r="MJ417" s="189"/>
      <c r="MK417" s="189"/>
      <c r="ML417" s="189"/>
      <c r="MM417" s="189"/>
      <c r="MN417" s="189"/>
      <c r="MO417" s="189"/>
      <c r="MP417" s="189"/>
      <c r="MQ417" s="189"/>
      <c r="MR417" s="189"/>
      <c r="MS417" s="189"/>
      <c r="MT417" s="189"/>
      <c r="MU417" s="189"/>
      <c r="MV417" s="189"/>
      <c r="MW417" s="189"/>
      <c r="MX417" s="189"/>
      <c r="MY417" s="189"/>
      <c r="MZ417" s="189"/>
      <c r="NA417" s="189"/>
      <c r="NB417" s="189"/>
      <c r="NC417" s="189"/>
      <c r="ND417" s="189"/>
      <c r="NE417" s="189"/>
      <c r="NF417" s="189"/>
      <c r="NG417" s="189"/>
      <c r="NH417" s="189"/>
      <c r="NI417" s="189"/>
      <c r="NJ417" s="189"/>
      <c r="NK417" s="189"/>
      <c r="NL417" s="189"/>
      <c r="NM417" s="189"/>
      <c r="NN417" s="189"/>
      <c r="NO417" s="189"/>
      <c r="NP417" s="189"/>
      <c r="NQ417" s="189"/>
      <c r="NR417" s="189"/>
      <c r="NS417" s="189"/>
      <c r="NT417" s="189"/>
      <c r="NU417" s="189"/>
      <c r="NV417" s="189"/>
      <c r="NW417" s="189"/>
      <c r="NX417" s="189"/>
      <c r="NY417" s="189"/>
      <c r="NZ417" s="189"/>
      <c r="OA417" s="189"/>
      <c r="OB417" s="189"/>
      <c r="OC417" s="189"/>
      <c r="OD417" s="189"/>
      <c r="OE417" s="189"/>
      <c r="OF417" s="189"/>
      <c r="OG417" s="189"/>
      <c r="OH417" s="189"/>
      <c r="OI417" s="189"/>
      <c r="OJ417" s="189"/>
      <c r="OK417" s="189"/>
      <c r="OL417" s="189"/>
      <c r="OM417" s="189"/>
      <c r="ON417" s="189"/>
      <c r="OO417" s="189"/>
      <c r="OP417" s="189"/>
      <c r="OQ417" s="189"/>
      <c r="OR417" s="189"/>
      <c r="OS417" s="189"/>
      <c r="OT417" s="189"/>
      <c r="OU417" s="189"/>
      <c r="OV417" s="189"/>
      <c r="OW417" s="189"/>
      <c r="OX417" s="189"/>
      <c r="OY417" s="189"/>
      <c r="OZ417" s="189"/>
      <c r="PA417" s="189"/>
      <c r="PB417" s="189"/>
      <c r="PC417" s="189"/>
      <c r="PD417" s="189"/>
      <c r="PE417" s="189"/>
      <c r="PF417" s="189"/>
      <c r="PG417" s="189"/>
      <c r="PH417" s="189"/>
      <c r="PI417" s="189"/>
      <c r="PJ417" s="189"/>
      <c r="PK417" s="189"/>
      <c r="PL417" s="189"/>
      <c r="PM417" s="189"/>
      <c r="PN417" s="189"/>
      <c r="PO417" s="189"/>
      <c r="PP417" s="189"/>
      <c r="PQ417" s="189"/>
      <c r="PR417" s="189"/>
      <c r="PS417" s="189"/>
      <c r="PT417" s="189"/>
      <c r="PU417" s="189"/>
      <c r="PV417" s="189"/>
      <c r="PW417" s="189"/>
      <c r="PX417" s="189"/>
      <c r="PY417" s="189"/>
      <c r="PZ417" s="189"/>
      <c r="QA417" s="189"/>
      <c r="QB417" s="189"/>
      <c r="QC417" s="189"/>
      <c r="QD417" s="189"/>
      <c r="QE417" s="189"/>
      <c r="QF417" s="189"/>
      <c r="QG417" s="189"/>
      <c r="QH417" s="189"/>
      <c r="QI417" s="189"/>
      <c r="QJ417" s="189"/>
      <c r="QK417" s="189"/>
      <c r="QL417" s="189"/>
      <c r="QM417" s="189"/>
      <c r="QN417" s="189"/>
      <c r="QO417" s="189"/>
      <c r="QP417" s="189"/>
      <c r="QQ417" s="189"/>
      <c r="QR417" s="189"/>
      <c r="QS417" s="189"/>
      <c r="QT417" s="189"/>
      <c r="QU417" s="189"/>
      <c r="QV417" s="189"/>
      <c r="QW417" s="189"/>
      <c r="QX417" s="189"/>
      <c r="QY417" s="189"/>
      <c r="QZ417" s="189"/>
      <c r="RA417" s="189"/>
      <c r="RB417" s="189"/>
      <c r="RC417" s="189"/>
      <c r="RD417" s="189"/>
      <c r="RE417" s="189"/>
      <c r="RF417" s="189"/>
      <c r="RG417" s="189"/>
      <c r="RH417" s="189"/>
      <c r="RI417" s="189"/>
      <c r="RJ417" s="189"/>
      <c r="RK417" s="189"/>
      <c r="RL417" s="189"/>
      <c r="RM417" s="189"/>
      <c r="RN417" s="189"/>
      <c r="RO417" s="189"/>
      <c r="RP417" s="189"/>
      <c r="RQ417" s="189"/>
      <c r="RR417" s="189"/>
      <c r="RS417" s="189"/>
      <c r="RT417" s="189"/>
      <c r="RU417" s="189"/>
      <c r="RV417" s="189"/>
      <c r="RW417" s="189"/>
      <c r="RX417" s="189"/>
      <c r="RY417" s="189"/>
      <c r="RZ417" s="189"/>
      <c r="SA417" s="189"/>
      <c r="SB417" s="189"/>
      <c r="SC417" s="189"/>
      <c r="SD417" s="189"/>
      <c r="SE417" s="189"/>
      <c r="SF417" s="189"/>
      <c r="SG417" s="189"/>
      <c r="SH417" s="189"/>
      <c r="SI417" s="189"/>
      <c r="SJ417" s="189"/>
      <c r="SK417" s="189"/>
      <c r="SL417" s="189"/>
      <c r="SM417" s="189"/>
      <c r="SN417" s="189"/>
      <c r="SO417" s="189"/>
      <c r="SP417" s="189"/>
      <c r="SQ417" s="189"/>
      <c r="SR417" s="189"/>
      <c r="SS417" s="189"/>
      <c r="ST417" s="189"/>
      <c r="SU417" s="189"/>
      <c r="SV417" s="189"/>
      <c r="SW417" s="189"/>
      <c r="SX417" s="189"/>
      <c r="SY417" s="189"/>
      <c r="SZ417" s="189"/>
      <c r="TA417" s="189"/>
      <c r="TB417" s="189"/>
      <c r="TC417" s="189"/>
      <c r="TD417" s="189"/>
      <c r="TE417" s="189"/>
      <c r="TF417" s="189"/>
      <c r="TG417" s="189"/>
      <c r="TH417" s="189"/>
      <c r="TI417" s="189"/>
      <c r="TJ417" s="189"/>
      <c r="TK417" s="189"/>
      <c r="TL417" s="189"/>
      <c r="TM417" s="189"/>
      <c r="TN417" s="189"/>
      <c r="TO417" s="189"/>
      <c r="TP417" s="189"/>
      <c r="TQ417" s="189"/>
      <c r="TR417" s="189"/>
      <c r="TS417" s="189"/>
      <c r="TT417" s="189"/>
      <c r="TU417" s="189"/>
      <c r="TV417" s="189"/>
      <c r="TW417" s="189"/>
      <c r="TX417" s="189"/>
      <c r="TY417" s="189"/>
      <c r="TZ417" s="189"/>
      <c r="UA417" s="189"/>
      <c r="UB417" s="189"/>
      <c r="UC417" s="189"/>
      <c r="UD417" s="189"/>
      <c r="UE417" s="189"/>
      <c r="UF417" s="189"/>
      <c r="UG417" s="189"/>
      <c r="UH417" s="189"/>
      <c r="UI417" s="189"/>
      <c r="UJ417" s="189"/>
      <c r="UK417" s="189"/>
      <c r="UL417" s="189"/>
      <c r="UM417" s="189"/>
      <c r="UN417" s="189"/>
      <c r="UO417" s="189"/>
      <c r="UP417" s="189"/>
      <c r="UQ417" s="189"/>
      <c r="UR417" s="189"/>
      <c r="US417" s="189"/>
      <c r="UT417" s="189"/>
      <c r="UU417" s="189"/>
      <c r="UV417" s="189"/>
      <c r="UW417" s="189"/>
      <c r="UX417" s="189"/>
      <c r="UY417" s="189"/>
      <c r="UZ417" s="189"/>
      <c r="VA417" s="189"/>
      <c r="VB417" s="189"/>
      <c r="VC417" s="189"/>
      <c r="VD417" s="189"/>
      <c r="VE417" s="189"/>
      <c r="VF417" s="189"/>
      <c r="VG417" s="189"/>
      <c r="VH417" s="189"/>
      <c r="VI417" s="189"/>
      <c r="VJ417" s="189"/>
      <c r="VK417" s="189"/>
      <c r="VL417" s="189"/>
      <c r="VM417" s="189"/>
      <c r="VN417" s="189"/>
      <c r="VO417" s="189"/>
      <c r="VP417" s="189"/>
      <c r="VQ417" s="189"/>
      <c r="VR417" s="189"/>
      <c r="VS417" s="189"/>
      <c r="VT417" s="189"/>
      <c r="VU417" s="189"/>
      <c r="VV417" s="189"/>
      <c r="VW417" s="189"/>
      <c r="VX417" s="189"/>
      <c r="VY417" s="189"/>
      <c r="VZ417" s="189"/>
      <c r="WA417" s="189"/>
      <c r="WB417" s="189"/>
      <c r="WC417" s="189"/>
      <c r="WD417" s="189"/>
      <c r="WE417" s="189"/>
      <c r="WF417" s="189"/>
      <c r="WG417" s="189"/>
      <c r="WH417" s="189"/>
      <c r="WI417" s="189"/>
      <c r="WJ417" s="189"/>
      <c r="WK417" s="189"/>
      <c r="WL417" s="189"/>
      <c r="WM417" s="189"/>
      <c r="WN417" s="189"/>
      <c r="WO417" s="189"/>
      <c r="WP417" s="189"/>
      <c r="WQ417" s="189"/>
      <c r="WR417" s="189"/>
      <c r="WS417" s="189"/>
      <c r="WT417" s="189"/>
      <c r="WU417" s="189"/>
      <c r="WV417" s="189"/>
      <c r="WW417" s="189"/>
      <c r="WX417" s="189"/>
      <c r="WY417" s="189"/>
      <c r="WZ417" s="189"/>
      <c r="XA417" s="189"/>
      <c r="XB417" s="189"/>
      <c r="XC417" s="189"/>
      <c r="XD417" s="189"/>
      <c r="XE417" s="189"/>
      <c r="XF417" s="189"/>
      <c r="XG417" s="189"/>
      <c r="XH417" s="189"/>
      <c r="XI417" s="189"/>
      <c r="XJ417" s="189"/>
      <c r="XK417" s="189"/>
      <c r="XL417" s="189"/>
      <c r="XM417" s="189"/>
      <c r="XN417" s="189"/>
      <c r="XO417" s="189"/>
      <c r="XP417" s="189"/>
      <c r="XQ417" s="189"/>
      <c r="XR417" s="189"/>
      <c r="XS417" s="189"/>
      <c r="XT417" s="189"/>
      <c r="XU417" s="189"/>
      <c r="XV417" s="189"/>
      <c r="XW417" s="189"/>
      <c r="XX417" s="189"/>
      <c r="XY417" s="189"/>
      <c r="XZ417" s="189"/>
      <c r="YA417" s="189"/>
      <c r="YB417" s="189"/>
      <c r="YC417" s="189"/>
      <c r="YD417" s="189"/>
      <c r="YE417" s="189"/>
      <c r="YF417" s="189"/>
      <c r="YG417" s="189"/>
      <c r="YH417" s="189"/>
      <c r="YI417" s="189"/>
      <c r="YJ417" s="189"/>
      <c r="YK417" s="189"/>
      <c r="YL417" s="189"/>
      <c r="YM417" s="189"/>
      <c r="YN417" s="189"/>
      <c r="YO417" s="189"/>
      <c r="YP417" s="189"/>
      <c r="YQ417" s="189"/>
      <c r="YR417" s="189"/>
      <c r="YS417" s="189"/>
      <c r="YT417" s="189"/>
      <c r="YU417" s="189"/>
      <c r="YV417" s="189"/>
      <c r="YW417" s="189"/>
      <c r="YX417" s="189"/>
      <c r="YY417" s="189"/>
      <c r="YZ417" s="189"/>
      <c r="ZA417" s="189"/>
      <c r="ZB417" s="189"/>
      <c r="ZC417" s="189"/>
      <c r="ZD417" s="189"/>
      <c r="ZE417" s="189"/>
      <c r="ZF417" s="189"/>
      <c r="ZG417" s="189"/>
      <c r="ZH417" s="189"/>
      <c r="ZI417" s="189"/>
      <c r="ZJ417" s="189"/>
      <c r="ZK417" s="189"/>
      <c r="ZL417" s="189"/>
      <c r="ZM417" s="189"/>
      <c r="ZN417" s="189"/>
      <c r="ZO417" s="189"/>
      <c r="ZP417" s="189"/>
      <c r="ZQ417" s="189"/>
      <c r="ZR417" s="189"/>
      <c r="ZS417" s="189"/>
      <c r="ZT417" s="189"/>
      <c r="ZU417" s="189"/>
      <c r="ZV417" s="189"/>
      <c r="ZW417" s="189"/>
      <c r="ZX417" s="189"/>
      <c r="ZY417" s="189"/>
      <c r="ZZ417" s="189"/>
      <c r="AAA417" s="189"/>
      <c r="AAB417" s="189"/>
      <c r="AAC417" s="189"/>
      <c r="AAD417" s="189"/>
      <c r="AAE417" s="189"/>
      <c r="AAF417" s="189"/>
      <c r="AAG417" s="189"/>
      <c r="AAH417" s="189"/>
      <c r="AAI417" s="189"/>
      <c r="AAJ417" s="189"/>
      <c r="AAK417" s="189"/>
      <c r="AAL417" s="189"/>
      <c r="AAM417" s="189"/>
      <c r="AAN417" s="189"/>
      <c r="AAO417" s="189"/>
      <c r="AAP417" s="189"/>
      <c r="AAQ417" s="189"/>
      <c r="AAR417" s="189"/>
      <c r="AAS417" s="189"/>
      <c r="AAT417" s="189"/>
      <c r="AAU417" s="189"/>
      <c r="AAV417" s="189"/>
      <c r="AAW417" s="189"/>
      <c r="AAX417" s="189"/>
      <c r="AAY417" s="189"/>
      <c r="AAZ417" s="189"/>
      <c r="ABA417" s="189"/>
      <c r="ABB417" s="189"/>
      <c r="ABC417" s="189"/>
      <c r="ABD417" s="189"/>
      <c r="ABE417" s="189"/>
      <c r="ABF417" s="189"/>
      <c r="ABG417" s="189"/>
      <c r="ABH417" s="189"/>
      <c r="ABI417" s="189"/>
      <c r="ABJ417" s="189"/>
      <c r="ABK417" s="189"/>
      <c r="ABL417" s="189"/>
      <c r="ABM417" s="189"/>
      <c r="ABN417" s="189"/>
      <c r="ABO417" s="189"/>
      <c r="ABP417" s="189"/>
      <c r="ABQ417" s="189"/>
      <c r="ABR417" s="189"/>
      <c r="ABS417" s="189"/>
      <c r="ABT417" s="189"/>
      <c r="ABU417" s="189"/>
      <c r="ABV417" s="189"/>
      <c r="ABW417" s="189"/>
      <c r="ABX417" s="189"/>
      <c r="ABY417" s="189"/>
      <c r="ABZ417" s="189"/>
      <c r="ACA417" s="189"/>
      <c r="ACB417" s="189"/>
      <c r="ACC417" s="189"/>
      <c r="ACD417" s="189"/>
      <c r="ACE417" s="189"/>
      <c r="ACF417" s="189"/>
      <c r="ACG417" s="189"/>
      <c r="ACH417" s="189"/>
      <c r="ACI417" s="189"/>
      <c r="ACJ417" s="189"/>
      <c r="ACK417" s="189"/>
      <c r="ACL417" s="189"/>
      <c r="ACM417" s="189"/>
      <c r="ACN417" s="189"/>
      <c r="ACO417" s="189"/>
      <c r="ACP417" s="189"/>
      <c r="ACQ417" s="189"/>
      <c r="ACR417" s="189"/>
      <c r="ACS417" s="189"/>
      <c r="ACT417" s="189"/>
      <c r="ACU417" s="189"/>
      <c r="ACV417" s="189"/>
      <c r="ACW417" s="189"/>
      <c r="ACX417" s="189"/>
      <c r="ACY417" s="189"/>
      <c r="ACZ417" s="189"/>
      <c r="ADA417" s="189"/>
      <c r="ADB417" s="189"/>
      <c r="ADC417" s="189"/>
      <c r="ADD417" s="189"/>
      <c r="ADE417" s="189"/>
      <c r="ADF417" s="189"/>
      <c r="ADG417" s="189"/>
      <c r="ADH417" s="189"/>
      <c r="ADI417" s="189"/>
      <c r="ADJ417" s="189"/>
      <c r="ADK417" s="189"/>
      <c r="ADL417" s="189"/>
      <c r="ADM417" s="189"/>
      <c r="ADN417" s="189"/>
      <c r="ADO417" s="189"/>
      <c r="ADP417" s="189"/>
      <c r="ADQ417" s="189"/>
      <c r="ADR417" s="189"/>
      <c r="ADS417" s="189"/>
      <c r="ADT417" s="189"/>
      <c r="ADU417" s="189"/>
      <c r="ADV417" s="189"/>
      <c r="ADW417" s="189"/>
      <c r="ADX417" s="189"/>
      <c r="ADY417" s="189"/>
      <c r="ADZ417" s="189"/>
      <c r="AEA417" s="189"/>
      <c r="AEB417" s="189"/>
      <c r="AEC417" s="189"/>
      <c r="AED417" s="189"/>
      <c r="AEE417" s="189"/>
      <c r="AEF417" s="189"/>
      <c r="AEG417" s="189"/>
      <c r="AEH417" s="189"/>
      <c r="AEI417" s="189"/>
      <c r="AEJ417" s="189"/>
      <c r="AEK417" s="189"/>
      <c r="AEL417" s="189"/>
      <c r="AEM417" s="189"/>
      <c r="AEN417" s="189"/>
      <c r="AEO417" s="189"/>
      <c r="AEP417" s="189"/>
      <c r="AEQ417" s="189"/>
      <c r="AER417" s="189"/>
      <c r="AES417" s="189"/>
      <c r="AET417" s="189"/>
      <c r="AEU417" s="189"/>
      <c r="AEV417" s="189"/>
      <c r="AEW417" s="189"/>
      <c r="AEX417" s="189"/>
      <c r="AEY417" s="189"/>
      <c r="AEZ417" s="189"/>
      <c r="AFA417" s="189"/>
      <c r="AFB417" s="189"/>
      <c r="AFC417" s="189"/>
      <c r="AFD417" s="189"/>
      <c r="AFE417" s="189"/>
      <c r="AFF417" s="189"/>
      <c r="AFG417" s="189"/>
      <c r="AFH417" s="189"/>
      <c r="AFI417" s="189"/>
      <c r="AFJ417" s="189"/>
      <c r="AFK417" s="189"/>
      <c r="AFL417" s="189"/>
      <c r="AFM417" s="189"/>
      <c r="AFN417" s="189"/>
      <c r="AFO417" s="189"/>
      <c r="AFP417" s="189"/>
      <c r="AFQ417" s="189"/>
      <c r="AFR417" s="189"/>
      <c r="AFS417" s="189"/>
      <c r="AFT417" s="189"/>
      <c r="AFU417" s="189"/>
      <c r="AFV417" s="189"/>
      <c r="AFW417" s="189"/>
      <c r="AFX417" s="189"/>
      <c r="AFY417" s="189"/>
      <c r="AFZ417" s="189"/>
      <c r="AGA417" s="189"/>
      <c r="AGB417" s="189"/>
      <c r="AGC417" s="189"/>
      <c r="AGD417" s="189"/>
      <c r="AGE417" s="189"/>
      <c r="AGF417" s="189"/>
      <c r="AGG417" s="189"/>
      <c r="AGH417" s="189"/>
      <c r="AGI417" s="189"/>
      <c r="AGJ417" s="189"/>
      <c r="AGK417" s="189"/>
      <c r="AGL417" s="189"/>
      <c r="AGM417" s="189"/>
      <c r="AGN417" s="189"/>
      <c r="AGO417" s="189"/>
      <c r="AGP417" s="189"/>
      <c r="AGQ417" s="189"/>
      <c r="AGR417" s="189"/>
      <c r="AGS417" s="189"/>
      <c r="AGT417" s="189"/>
      <c r="AGU417" s="189"/>
      <c r="AGV417" s="189"/>
      <c r="AGW417" s="189"/>
      <c r="AGX417" s="189"/>
      <c r="AGY417" s="189"/>
      <c r="AGZ417" s="189"/>
      <c r="AHA417" s="189"/>
      <c r="AHB417" s="189"/>
      <c r="AHC417" s="189"/>
      <c r="AHD417" s="189"/>
      <c r="AHE417" s="189"/>
      <c r="AHF417" s="189"/>
      <c r="AHG417" s="189"/>
      <c r="AHH417" s="189"/>
      <c r="AHI417" s="189"/>
      <c r="AHJ417" s="189"/>
      <c r="AHK417" s="189"/>
      <c r="AHL417" s="189"/>
      <c r="AHM417" s="189"/>
      <c r="AHN417" s="189"/>
      <c r="AHO417" s="189"/>
      <c r="AHP417" s="189"/>
      <c r="AHQ417" s="189"/>
      <c r="AHR417" s="189"/>
      <c r="AHS417" s="189"/>
      <c r="AHT417" s="189"/>
      <c r="AHU417" s="189"/>
      <c r="AHV417" s="189"/>
      <c r="AHW417" s="189"/>
      <c r="AHX417" s="189"/>
      <c r="AHY417" s="189"/>
      <c r="AHZ417" s="189"/>
      <c r="AIA417" s="189"/>
      <c r="AIB417" s="189"/>
      <c r="AIC417" s="189"/>
      <c r="AID417" s="189"/>
      <c r="AIE417" s="189"/>
      <c r="AIF417" s="189"/>
      <c r="AIG417" s="189"/>
      <c r="AIH417" s="189"/>
      <c r="AII417" s="189"/>
      <c r="AIJ417" s="189"/>
      <c r="AIK417" s="189"/>
      <c r="AIL417" s="189"/>
      <c r="AIM417" s="189"/>
      <c r="AIN417" s="189"/>
      <c r="AIO417" s="189"/>
      <c r="AIP417" s="189"/>
      <c r="AIQ417" s="189"/>
      <c r="AIR417" s="189"/>
      <c r="AIS417" s="189"/>
      <c r="AIT417" s="189"/>
      <c r="AIU417" s="189"/>
      <c r="AIV417" s="189"/>
      <c r="AIW417" s="189"/>
      <c r="AIX417" s="189"/>
      <c r="AIY417" s="189"/>
      <c r="AIZ417" s="189"/>
      <c r="AJA417" s="189"/>
      <c r="AJB417" s="189"/>
      <c r="AJC417" s="189"/>
      <c r="AJD417" s="189"/>
      <c r="AJE417" s="189"/>
      <c r="AJF417" s="189"/>
      <c r="AJG417" s="189"/>
      <c r="AJH417" s="189"/>
      <c r="AJI417" s="189"/>
      <c r="AJJ417" s="189"/>
      <c r="AJK417" s="189"/>
      <c r="AJL417" s="189"/>
      <c r="AJM417" s="189"/>
      <c r="AJN417" s="189"/>
      <c r="AJO417" s="189"/>
      <c r="AJP417" s="189"/>
      <c r="AJQ417" s="189"/>
      <c r="AJR417" s="189"/>
      <c r="AJS417" s="189"/>
      <c r="AJT417" s="189"/>
      <c r="AJU417" s="189"/>
      <c r="AJV417" s="189"/>
      <c r="AJW417" s="189"/>
      <c r="AJX417" s="189"/>
      <c r="AJY417" s="189"/>
      <c r="AJZ417" s="189"/>
      <c r="AKA417" s="189"/>
      <c r="AKB417" s="189"/>
      <c r="AKC417" s="189"/>
      <c r="AKD417" s="189"/>
      <c r="AKE417" s="189"/>
      <c r="AKF417" s="189"/>
      <c r="AKG417" s="189"/>
      <c r="AKH417" s="189"/>
      <c r="AKI417" s="189"/>
      <c r="AKJ417" s="189"/>
      <c r="AKK417" s="189"/>
      <c r="AKL417" s="189"/>
      <c r="AKM417" s="189"/>
      <c r="AKN417" s="189"/>
      <c r="AKO417" s="189"/>
      <c r="AKP417" s="189"/>
      <c r="AKQ417" s="189"/>
      <c r="AKR417" s="189"/>
      <c r="AKS417" s="189"/>
      <c r="AKT417" s="189"/>
      <c r="AKU417" s="189"/>
      <c r="AKV417" s="189"/>
      <c r="AKW417" s="189"/>
      <c r="AKX417" s="189"/>
      <c r="AKY417" s="189"/>
      <c r="AKZ417" s="189"/>
      <c r="ALA417" s="189"/>
      <c r="ALB417" s="189"/>
      <c r="ALC417" s="189"/>
      <c r="ALD417" s="189"/>
      <c r="ALE417" s="189"/>
      <c r="ALF417" s="189"/>
      <c r="ALG417" s="189"/>
      <c r="ALH417" s="189"/>
      <c r="ALI417" s="189"/>
      <c r="ALJ417" s="189"/>
      <c r="ALK417" s="189"/>
      <c r="ALL417" s="189"/>
      <c r="ALM417" s="189"/>
      <c r="ALN417" s="189"/>
      <c r="ALO417" s="189"/>
      <c r="ALP417" s="189"/>
      <c r="ALQ417" s="189"/>
      <c r="ALR417" s="189"/>
      <c r="ALS417" s="189"/>
      <c r="ALT417" s="189"/>
      <c r="ALU417" s="189"/>
      <c r="ALV417" s="189"/>
      <c r="ALW417" s="189"/>
      <c r="ALX417" s="189"/>
      <c r="ALY417" s="189"/>
      <c r="ALZ417" s="189"/>
      <c r="AMA417" s="189"/>
      <c r="AMB417" s="189"/>
      <c r="AMC417" s="189"/>
      <c r="AMD417" s="189"/>
      <c r="AME417" s="189"/>
      <c r="AMF417" s="189"/>
      <c r="AMG417" s="189"/>
      <c r="AMH417" s="189"/>
      <c r="AMI417" s="189"/>
      <c r="AMJ417" s="189"/>
    </row>
    <row r="418" s="226" customFormat="true" ht="36" hidden="false" customHeight="false" outlineLevel="0" collapsed="false">
      <c r="A418" s="184"/>
      <c r="B418" s="191"/>
      <c r="C418" s="183"/>
      <c r="D418" s="183"/>
      <c r="E418" s="183" t="s">
        <v>144</v>
      </c>
      <c r="F418" s="183" t="s">
        <v>308</v>
      </c>
      <c r="G418" s="186" t="s">
        <v>1575</v>
      </c>
      <c r="H418" s="184"/>
      <c r="I418" s="191" t="s">
        <v>1598</v>
      </c>
      <c r="J418" s="187" t="s">
        <v>6</v>
      </c>
      <c r="K418" s="185" t="s">
        <v>1074</v>
      </c>
      <c r="L418" s="186" t="str">
        <f aca="false">VLOOKUP(K418,CódigosRetorno!$A$2:$B$1795,2,FALSE())</f>
        <v>La moneda debe ser la misma en todo el documento. Salvo las percepciones que sólo son en moneda nacional</v>
      </c>
      <c r="M418" s="184" t="s">
        <v>1297</v>
      </c>
      <c r="N418" s="188"/>
      <c r="O418" s="189"/>
      <c r="P418" s="189"/>
      <c r="Q418" s="189"/>
      <c r="R418" s="189"/>
      <c r="S418" s="189"/>
      <c r="T418" s="189"/>
      <c r="U418" s="189"/>
      <c r="V418" s="189"/>
      <c r="W418" s="189"/>
      <c r="X418" s="189"/>
      <c r="Y418" s="189"/>
      <c r="Z418" s="189"/>
      <c r="AA418" s="189"/>
      <c r="AB418" s="189"/>
      <c r="AC418" s="189"/>
      <c r="AD418" s="189"/>
      <c r="AE418" s="189"/>
      <c r="AF418" s="189"/>
      <c r="AG418" s="189"/>
      <c r="AH418" s="189"/>
      <c r="AI418" s="189"/>
      <c r="AJ418" s="189"/>
      <c r="AK418" s="189"/>
      <c r="AL418" s="189"/>
      <c r="AM418" s="189"/>
      <c r="AN418" s="189"/>
      <c r="AO418" s="189"/>
      <c r="AP418" s="189"/>
      <c r="AQ418" s="189"/>
      <c r="AR418" s="189"/>
      <c r="AS418" s="189"/>
      <c r="AT418" s="189"/>
      <c r="AU418" s="189"/>
      <c r="AV418" s="189"/>
      <c r="AW418" s="189"/>
      <c r="AX418" s="189"/>
      <c r="AY418" s="189"/>
      <c r="AZ418" s="189"/>
      <c r="BA418" s="189"/>
      <c r="BB418" s="189"/>
      <c r="BC418" s="189"/>
      <c r="BD418" s="189"/>
      <c r="BE418" s="189"/>
      <c r="BF418" s="189"/>
      <c r="BG418" s="189"/>
      <c r="BH418" s="189"/>
      <c r="BI418" s="189"/>
      <c r="BJ418" s="189"/>
      <c r="BK418" s="189"/>
      <c r="BL418" s="189"/>
      <c r="BM418" s="189"/>
      <c r="BN418" s="189"/>
      <c r="BO418" s="189"/>
      <c r="BP418" s="189"/>
      <c r="BQ418" s="189"/>
      <c r="BR418" s="189"/>
      <c r="BS418" s="189"/>
      <c r="BT418" s="189"/>
      <c r="BU418" s="189"/>
      <c r="BV418" s="189"/>
      <c r="BW418" s="189"/>
      <c r="BX418" s="189"/>
      <c r="BY418" s="189"/>
      <c r="BZ418" s="189"/>
      <c r="CA418" s="189"/>
      <c r="CB418" s="189"/>
      <c r="CC418" s="189"/>
      <c r="CD418" s="189"/>
      <c r="CE418" s="189"/>
      <c r="CF418" s="189"/>
      <c r="CG418" s="189"/>
      <c r="CH418" s="189"/>
      <c r="CI418" s="189"/>
      <c r="CJ418" s="189"/>
      <c r="CK418" s="189"/>
      <c r="CL418" s="189"/>
      <c r="CM418" s="189"/>
      <c r="CN418" s="189"/>
      <c r="CO418" s="189"/>
      <c r="CP418" s="189"/>
      <c r="CQ418" s="189"/>
      <c r="CR418" s="189"/>
      <c r="CS418" s="189"/>
      <c r="CT418" s="189"/>
      <c r="CU418" s="189"/>
      <c r="CV418" s="189"/>
      <c r="CW418" s="189"/>
      <c r="CX418" s="189"/>
      <c r="CY418" s="189"/>
      <c r="CZ418" s="189"/>
      <c r="DA418" s="189"/>
      <c r="DB418" s="189"/>
      <c r="DC418" s="189"/>
      <c r="DD418" s="189"/>
      <c r="DE418" s="189"/>
      <c r="DF418" s="189"/>
      <c r="DG418" s="189"/>
      <c r="DH418" s="189"/>
      <c r="DI418" s="189"/>
      <c r="DJ418" s="189"/>
      <c r="DK418" s="189"/>
      <c r="DL418" s="189"/>
      <c r="DM418" s="189"/>
      <c r="DN418" s="189"/>
      <c r="DO418" s="189"/>
      <c r="DP418" s="189"/>
      <c r="DQ418" s="189"/>
      <c r="DR418" s="189"/>
      <c r="DS418" s="189"/>
      <c r="DT418" s="189"/>
      <c r="DU418" s="189"/>
      <c r="DV418" s="189"/>
      <c r="DW418" s="189"/>
      <c r="DX418" s="189"/>
      <c r="DY418" s="189"/>
      <c r="DZ418" s="189"/>
      <c r="EA418" s="189"/>
      <c r="EB418" s="189"/>
      <c r="EC418" s="189"/>
      <c r="ED418" s="189"/>
      <c r="EE418" s="189"/>
      <c r="EF418" s="189"/>
      <c r="EG418" s="189"/>
      <c r="EH418" s="189"/>
      <c r="EI418" s="189"/>
      <c r="EJ418" s="189"/>
      <c r="EK418" s="189"/>
      <c r="EL418" s="189"/>
      <c r="EM418" s="189"/>
      <c r="EN418" s="189"/>
      <c r="EO418" s="189"/>
      <c r="EP418" s="189"/>
      <c r="EQ418" s="189"/>
      <c r="ER418" s="189"/>
      <c r="ES418" s="189"/>
      <c r="ET418" s="189"/>
      <c r="EU418" s="189"/>
      <c r="EV418" s="189"/>
      <c r="EW418" s="189"/>
      <c r="EX418" s="189"/>
      <c r="EY418" s="189"/>
      <c r="EZ418" s="189"/>
      <c r="FA418" s="189"/>
      <c r="FB418" s="189"/>
      <c r="FC418" s="189"/>
      <c r="FD418" s="189"/>
      <c r="FE418" s="189"/>
      <c r="FF418" s="189"/>
      <c r="FG418" s="189"/>
      <c r="FH418" s="189"/>
      <c r="FI418" s="189"/>
      <c r="FJ418" s="189"/>
      <c r="FK418" s="189"/>
      <c r="FL418" s="189"/>
      <c r="FM418" s="189"/>
      <c r="FN418" s="189"/>
      <c r="FO418" s="189"/>
      <c r="FP418" s="189"/>
      <c r="FQ418" s="189"/>
      <c r="FR418" s="189"/>
      <c r="FS418" s="189"/>
      <c r="FT418" s="189"/>
      <c r="FU418" s="189"/>
      <c r="FV418" s="189"/>
      <c r="FW418" s="189"/>
      <c r="FX418" s="189"/>
      <c r="FY418" s="189"/>
      <c r="FZ418" s="189"/>
      <c r="GA418" s="189"/>
      <c r="GB418" s="189"/>
      <c r="GC418" s="189"/>
      <c r="GD418" s="189"/>
      <c r="GE418" s="189"/>
      <c r="GF418" s="189"/>
      <c r="GG418" s="189"/>
      <c r="GH418" s="189"/>
      <c r="GI418" s="189"/>
      <c r="GJ418" s="189"/>
      <c r="GK418" s="189"/>
      <c r="GL418" s="189"/>
      <c r="GM418" s="189"/>
      <c r="GN418" s="189"/>
      <c r="GO418" s="189"/>
      <c r="GP418" s="189"/>
      <c r="GQ418" s="189"/>
      <c r="GR418" s="189"/>
      <c r="GS418" s="189"/>
      <c r="GT418" s="189"/>
      <c r="GU418" s="189"/>
      <c r="GV418" s="189"/>
      <c r="GW418" s="189"/>
      <c r="GX418" s="189"/>
      <c r="GY418" s="189"/>
      <c r="GZ418" s="189"/>
      <c r="HA418" s="189"/>
      <c r="HB418" s="189"/>
      <c r="HC418" s="189"/>
      <c r="HD418" s="189"/>
      <c r="HE418" s="189"/>
      <c r="HF418" s="189"/>
      <c r="HG418" s="189"/>
      <c r="HH418" s="189"/>
      <c r="HI418" s="189"/>
      <c r="HJ418" s="189"/>
      <c r="HK418" s="189"/>
      <c r="HL418" s="189"/>
      <c r="HM418" s="189"/>
      <c r="HN418" s="189"/>
      <c r="HO418" s="189"/>
      <c r="HP418" s="189"/>
      <c r="HQ418" s="189"/>
      <c r="HR418" s="189"/>
      <c r="HS418" s="189"/>
      <c r="HT418" s="189"/>
      <c r="HU418" s="189"/>
      <c r="HV418" s="189"/>
      <c r="HW418" s="189"/>
      <c r="HX418" s="189"/>
      <c r="HY418" s="189"/>
      <c r="HZ418" s="189"/>
      <c r="IA418" s="189"/>
      <c r="IB418" s="189"/>
      <c r="IC418" s="189"/>
      <c r="ID418" s="189"/>
      <c r="IE418" s="189"/>
      <c r="IF418" s="189"/>
      <c r="IG418" s="189"/>
      <c r="IH418" s="189"/>
      <c r="II418" s="189"/>
      <c r="IJ418" s="189"/>
      <c r="IK418" s="189"/>
      <c r="IL418" s="189"/>
      <c r="IM418" s="189"/>
      <c r="IN418" s="189"/>
      <c r="IO418" s="189"/>
      <c r="IP418" s="189"/>
      <c r="IQ418" s="189"/>
      <c r="IR418" s="189"/>
      <c r="IS418" s="189"/>
      <c r="IT418" s="189"/>
      <c r="IU418" s="189"/>
      <c r="IV418" s="189"/>
      <c r="IW418" s="189"/>
      <c r="IX418" s="189"/>
      <c r="IY418" s="189"/>
      <c r="IZ418" s="189"/>
      <c r="JA418" s="189"/>
      <c r="JB418" s="189"/>
      <c r="JC418" s="189"/>
      <c r="JD418" s="189"/>
      <c r="JE418" s="189"/>
      <c r="JF418" s="189"/>
      <c r="JG418" s="189"/>
      <c r="JH418" s="189"/>
      <c r="JI418" s="189"/>
      <c r="JJ418" s="189"/>
      <c r="JK418" s="189"/>
      <c r="JL418" s="189"/>
      <c r="JM418" s="189"/>
      <c r="JN418" s="189"/>
      <c r="JO418" s="189"/>
      <c r="JP418" s="189"/>
      <c r="JQ418" s="189"/>
      <c r="JR418" s="189"/>
      <c r="JS418" s="189"/>
      <c r="JT418" s="189"/>
      <c r="JU418" s="189"/>
      <c r="JV418" s="189"/>
      <c r="JW418" s="189"/>
      <c r="JX418" s="189"/>
      <c r="JY418" s="189"/>
      <c r="JZ418" s="189"/>
      <c r="KA418" s="189"/>
      <c r="KB418" s="189"/>
      <c r="KC418" s="189"/>
      <c r="KD418" s="189"/>
      <c r="KE418" s="189"/>
      <c r="KF418" s="189"/>
      <c r="KG418" s="189"/>
      <c r="KH418" s="189"/>
      <c r="KI418" s="189"/>
      <c r="KJ418" s="189"/>
      <c r="KK418" s="189"/>
      <c r="KL418" s="189"/>
      <c r="KM418" s="189"/>
      <c r="KN418" s="189"/>
      <c r="KO418" s="189"/>
      <c r="KP418" s="189"/>
      <c r="KQ418" s="189"/>
      <c r="KR418" s="189"/>
      <c r="KS418" s="189"/>
      <c r="KT418" s="189"/>
      <c r="KU418" s="189"/>
      <c r="KV418" s="189"/>
      <c r="KW418" s="189"/>
      <c r="KX418" s="189"/>
      <c r="KY418" s="189"/>
      <c r="KZ418" s="189"/>
      <c r="LA418" s="189"/>
      <c r="LB418" s="189"/>
      <c r="LC418" s="189"/>
      <c r="LD418" s="189"/>
      <c r="LE418" s="189"/>
      <c r="LF418" s="189"/>
      <c r="LG418" s="189"/>
      <c r="LH418" s="189"/>
      <c r="LI418" s="189"/>
      <c r="LJ418" s="189"/>
      <c r="LK418" s="189"/>
      <c r="LL418" s="189"/>
      <c r="LM418" s="189"/>
      <c r="LN418" s="189"/>
      <c r="LO418" s="189"/>
      <c r="LP418" s="189"/>
      <c r="LQ418" s="189"/>
      <c r="LR418" s="189"/>
      <c r="LS418" s="189"/>
      <c r="LT418" s="189"/>
      <c r="LU418" s="189"/>
      <c r="LV418" s="189"/>
      <c r="LW418" s="189"/>
      <c r="LX418" s="189"/>
      <c r="LY418" s="189"/>
      <c r="LZ418" s="189"/>
      <c r="MA418" s="189"/>
      <c r="MB418" s="189"/>
      <c r="MC418" s="189"/>
      <c r="MD418" s="189"/>
      <c r="ME418" s="189"/>
      <c r="MF418" s="189"/>
      <c r="MG418" s="189"/>
      <c r="MH418" s="189"/>
      <c r="MI418" s="189"/>
      <c r="MJ418" s="189"/>
      <c r="MK418" s="189"/>
      <c r="ML418" s="189"/>
      <c r="MM418" s="189"/>
      <c r="MN418" s="189"/>
      <c r="MO418" s="189"/>
      <c r="MP418" s="189"/>
      <c r="MQ418" s="189"/>
      <c r="MR418" s="189"/>
      <c r="MS418" s="189"/>
      <c r="MT418" s="189"/>
      <c r="MU418" s="189"/>
      <c r="MV418" s="189"/>
      <c r="MW418" s="189"/>
      <c r="MX418" s="189"/>
      <c r="MY418" s="189"/>
      <c r="MZ418" s="189"/>
      <c r="NA418" s="189"/>
      <c r="NB418" s="189"/>
      <c r="NC418" s="189"/>
      <c r="ND418" s="189"/>
      <c r="NE418" s="189"/>
      <c r="NF418" s="189"/>
      <c r="NG418" s="189"/>
      <c r="NH418" s="189"/>
      <c r="NI418" s="189"/>
      <c r="NJ418" s="189"/>
      <c r="NK418" s="189"/>
      <c r="NL418" s="189"/>
      <c r="NM418" s="189"/>
      <c r="NN418" s="189"/>
      <c r="NO418" s="189"/>
      <c r="NP418" s="189"/>
      <c r="NQ418" s="189"/>
      <c r="NR418" s="189"/>
      <c r="NS418" s="189"/>
      <c r="NT418" s="189"/>
      <c r="NU418" s="189"/>
      <c r="NV418" s="189"/>
      <c r="NW418" s="189"/>
      <c r="NX418" s="189"/>
      <c r="NY418" s="189"/>
      <c r="NZ418" s="189"/>
      <c r="OA418" s="189"/>
      <c r="OB418" s="189"/>
      <c r="OC418" s="189"/>
      <c r="OD418" s="189"/>
      <c r="OE418" s="189"/>
      <c r="OF418" s="189"/>
      <c r="OG418" s="189"/>
      <c r="OH418" s="189"/>
      <c r="OI418" s="189"/>
      <c r="OJ418" s="189"/>
      <c r="OK418" s="189"/>
      <c r="OL418" s="189"/>
      <c r="OM418" s="189"/>
      <c r="ON418" s="189"/>
      <c r="OO418" s="189"/>
      <c r="OP418" s="189"/>
      <c r="OQ418" s="189"/>
      <c r="OR418" s="189"/>
      <c r="OS418" s="189"/>
      <c r="OT418" s="189"/>
      <c r="OU418" s="189"/>
      <c r="OV418" s="189"/>
      <c r="OW418" s="189"/>
      <c r="OX418" s="189"/>
      <c r="OY418" s="189"/>
      <c r="OZ418" s="189"/>
      <c r="PA418" s="189"/>
      <c r="PB418" s="189"/>
      <c r="PC418" s="189"/>
      <c r="PD418" s="189"/>
      <c r="PE418" s="189"/>
      <c r="PF418" s="189"/>
      <c r="PG418" s="189"/>
      <c r="PH418" s="189"/>
      <c r="PI418" s="189"/>
      <c r="PJ418" s="189"/>
      <c r="PK418" s="189"/>
      <c r="PL418" s="189"/>
      <c r="PM418" s="189"/>
      <c r="PN418" s="189"/>
      <c r="PO418" s="189"/>
      <c r="PP418" s="189"/>
      <c r="PQ418" s="189"/>
      <c r="PR418" s="189"/>
      <c r="PS418" s="189"/>
      <c r="PT418" s="189"/>
      <c r="PU418" s="189"/>
      <c r="PV418" s="189"/>
      <c r="PW418" s="189"/>
      <c r="PX418" s="189"/>
      <c r="PY418" s="189"/>
      <c r="PZ418" s="189"/>
      <c r="QA418" s="189"/>
      <c r="QB418" s="189"/>
      <c r="QC418" s="189"/>
      <c r="QD418" s="189"/>
      <c r="QE418" s="189"/>
      <c r="QF418" s="189"/>
      <c r="QG418" s="189"/>
      <c r="QH418" s="189"/>
      <c r="QI418" s="189"/>
      <c r="QJ418" s="189"/>
      <c r="QK418" s="189"/>
      <c r="QL418" s="189"/>
      <c r="QM418" s="189"/>
      <c r="QN418" s="189"/>
      <c r="QO418" s="189"/>
      <c r="QP418" s="189"/>
      <c r="QQ418" s="189"/>
      <c r="QR418" s="189"/>
      <c r="QS418" s="189"/>
      <c r="QT418" s="189"/>
      <c r="QU418" s="189"/>
      <c r="QV418" s="189"/>
      <c r="QW418" s="189"/>
      <c r="QX418" s="189"/>
      <c r="QY418" s="189"/>
      <c r="QZ418" s="189"/>
      <c r="RA418" s="189"/>
      <c r="RB418" s="189"/>
      <c r="RC418" s="189"/>
      <c r="RD418" s="189"/>
      <c r="RE418" s="189"/>
      <c r="RF418" s="189"/>
      <c r="RG418" s="189"/>
      <c r="RH418" s="189"/>
      <c r="RI418" s="189"/>
      <c r="RJ418" s="189"/>
      <c r="RK418" s="189"/>
      <c r="RL418" s="189"/>
      <c r="RM418" s="189"/>
      <c r="RN418" s="189"/>
      <c r="RO418" s="189"/>
      <c r="RP418" s="189"/>
      <c r="RQ418" s="189"/>
      <c r="RR418" s="189"/>
      <c r="RS418" s="189"/>
      <c r="RT418" s="189"/>
      <c r="RU418" s="189"/>
      <c r="RV418" s="189"/>
      <c r="RW418" s="189"/>
      <c r="RX418" s="189"/>
      <c r="RY418" s="189"/>
      <c r="RZ418" s="189"/>
      <c r="SA418" s="189"/>
      <c r="SB418" s="189"/>
      <c r="SC418" s="189"/>
      <c r="SD418" s="189"/>
      <c r="SE418" s="189"/>
      <c r="SF418" s="189"/>
      <c r="SG418" s="189"/>
      <c r="SH418" s="189"/>
      <c r="SI418" s="189"/>
      <c r="SJ418" s="189"/>
      <c r="SK418" s="189"/>
      <c r="SL418" s="189"/>
      <c r="SM418" s="189"/>
      <c r="SN418" s="189"/>
      <c r="SO418" s="189"/>
      <c r="SP418" s="189"/>
      <c r="SQ418" s="189"/>
      <c r="SR418" s="189"/>
      <c r="SS418" s="189"/>
      <c r="ST418" s="189"/>
      <c r="SU418" s="189"/>
      <c r="SV418" s="189"/>
      <c r="SW418" s="189"/>
      <c r="SX418" s="189"/>
      <c r="SY418" s="189"/>
      <c r="SZ418" s="189"/>
      <c r="TA418" s="189"/>
      <c r="TB418" s="189"/>
      <c r="TC418" s="189"/>
      <c r="TD418" s="189"/>
      <c r="TE418" s="189"/>
      <c r="TF418" s="189"/>
      <c r="TG418" s="189"/>
      <c r="TH418" s="189"/>
      <c r="TI418" s="189"/>
      <c r="TJ418" s="189"/>
      <c r="TK418" s="189"/>
      <c r="TL418" s="189"/>
      <c r="TM418" s="189"/>
      <c r="TN418" s="189"/>
      <c r="TO418" s="189"/>
      <c r="TP418" s="189"/>
      <c r="TQ418" s="189"/>
      <c r="TR418" s="189"/>
      <c r="TS418" s="189"/>
      <c r="TT418" s="189"/>
      <c r="TU418" s="189"/>
      <c r="TV418" s="189"/>
      <c r="TW418" s="189"/>
      <c r="TX418" s="189"/>
      <c r="TY418" s="189"/>
      <c r="TZ418" s="189"/>
      <c r="UA418" s="189"/>
      <c r="UB418" s="189"/>
      <c r="UC418" s="189"/>
      <c r="UD418" s="189"/>
      <c r="UE418" s="189"/>
      <c r="UF418" s="189"/>
      <c r="UG418" s="189"/>
      <c r="UH418" s="189"/>
      <c r="UI418" s="189"/>
      <c r="UJ418" s="189"/>
      <c r="UK418" s="189"/>
      <c r="UL418" s="189"/>
      <c r="UM418" s="189"/>
      <c r="UN418" s="189"/>
      <c r="UO418" s="189"/>
      <c r="UP418" s="189"/>
      <c r="UQ418" s="189"/>
      <c r="UR418" s="189"/>
      <c r="US418" s="189"/>
      <c r="UT418" s="189"/>
      <c r="UU418" s="189"/>
      <c r="UV418" s="189"/>
      <c r="UW418" s="189"/>
      <c r="UX418" s="189"/>
      <c r="UY418" s="189"/>
      <c r="UZ418" s="189"/>
      <c r="VA418" s="189"/>
      <c r="VB418" s="189"/>
      <c r="VC418" s="189"/>
      <c r="VD418" s="189"/>
      <c r="VE418" s="189"/>
      <c r="VF418" s="189"/>
      <c r="VG418" s="189"/>
      <c r="VH418" s="189"/>
      <c r="VI418" s="189"/>
      <c r="VJ418" s="189"/>
      <c r="VK418" s="189"/>
      <c r="VL418" s="189"/>
      <c r="VM418" s="189"/>
      <c r="VN418" s="189"/>
      <c r="VO418" s="189"/>
      <c r="VP418" s="189"/>
      <c r="VQ418" s="189"/>
      <c r="VR418" s="189"/>
      <c r="VS418" s="189"/>
      <c r="VT418" s="189"/>
      <c r="VU418" s="189"/>
      <c r="VV418" s="189"/>
      <c r="VW418" s="189"/>
      <c r="VX418" s="189"/>
      <c r="VY418" s="189"/>
      <c r="VZ418" s="189"/>
      <c r="WA418" s="189"/>
      <c r="WB418" s="189"/>
      <c r="WC418" s="189"/>
      <c r="WD418" s="189"/>
      <c r="WE418" s="189"/>
      <c r="WF418" s="189"/>
      <c r="WG418" s="189"/>
      <c r="WH418" s="189"/>
      <c r="WI418" s="189"/>
      <c r="WJ418" s="189"/>
      <c r="WK418" s="189"/>
      <c r="WL418" s="189"/>
      <c r="WM418" s="189"/>
      <c r="WN418" s="189"/>
      <c r="WO418" s="189"/>
      <c r="WP418" s="189"/>
      <c r="WQ418" s="189"/>
      <c r="WR418" s="189"/>
      <c r="WS418" s="189"/>
      <c r="WT418" s="189"/>
      <c r="WU418" s="189"/>
      <c r="WV418" s="189"/>
      <c r="WW418" s="189"/>
      <c r="WX418" s="189"/>
      <c r="WY418" s="189"/>
      <c r="WZ418" s="189"/>
      <c r="XA418" s="189"/>
      <c r="XB418" s="189"/>
      <c r="XC418" s="189"/>
      <c r="XD418" s="189"/>
      <c r="XE418" s="189"/>
      <c r="XF418" s="189"/>
      <c r="XG418" s="189"/>
      <c r="XH418" s="189"/>
      <c r="XI418" s="189"/>
      <c r="XJ418" s="189"/>
      <c r="XK418" s="189"/>
      <c r="XL418" s="189"/>
      <c r="XM418" s="189"/>
      <c r="XN418" s="189"/>
      <c r="XO418" s="189"/>
      <c r="XP418" s="189"/>
      <c r="XQ418" s="189"/>
      <c r="XR418" s="189"/>
      <c r="XS418" s="189"/>
      <c r="XT418" s="189"/>
      <c r="XU418" s="189"/>
      <c r="XV418" s="189"/>
      <c r="XW418" s="189"/>
      <c r="XX418" s="189"/>
      <c r="XY418" s="189"/>
      <c r="XZ418" s="189"/>
      <c r="YA418" s="189"/>
      <c r="YB418" s="189"/>
      <c r="YC418" s="189"/>
      <c r="YD418" s="189"/>
      <c r="YE418" s="189"/>
      <c r="YF418" s="189"/>
      <c r="YG418" s="189"/>
      <c r="YH418" s="189"/>
      <c r="YI418" s="189"/>
      <c r="YJ418" s="189"/>
      <c r="YK418" s="189"/>
      <c r="YL418" s="189"/>
      <c r="YM418" s="189"/>
      <c r="YN418" s="189"/>
      <c r="YO418" s="189"/>
      <c r="YP418" s="189"/>
      <c r="YQ418" s="189"/>
      <c r="YR418" s="189"/>
      <c r="YS418" s="189"/>
      <c r="YT418" s="189"/>
      <c r="YU418" s="189"/>
      <c r="YV418" s="189"/>
      <c r="YW418" s="189"/>
      <c r="YX418" s="189"/>
      <c r="YY418" s="189"/>
      <c r="YZ418" s="189"/>
      <c r="ZA418" s="189"/>
      <c r="ZB418" s="189"/>
      <c r="ZC418" s="189"/>
      <c r="ZD418" s="189"/>
      <c r="ZE418" s="189"/>
      <c r="ZF418" s="189"/>
      <c r="ZG418" s="189"/>
      <c r="ZH418" s="189"/>
      <c r="ZI418" s="189"/>
      <c r="ZJ418" s="189"/>
      <c r="ZK418" s="189"/>
      <c r="ZL418" s="189"/>
      <c r="ZM418" s="189"/>
      <c r="ZN418" s="189"/>
      <c r="ZO418" s="189"/>
      <c r="ZP418" s="189"/>
      <c r="ZQ418" s="189"/>
      <c r="ZR418" s="189"/>
      <c r="ZS418" s="189"/>
      <c r="ZT418" s="189"/>
      <c r="ZU418" s="189"/>
      <c r="ZV418" s="189"/>
      <c r="ZW418" s="189"/>
      <c r="ZX418" s="189"/>
      <c r="ZY418" s="189"/>
      <c r="ZZ418" s="189"/>
      <c r="AAA418" s="189"/>
      <c r="AAB418" s="189"/>
      <c r="AAC418" s="189"/>
      <c r="AAD418" s="189"/>
      <c r="AAE418" s="189"/>
      <c r="AAF418" s="189"/>
      <c r="AAG418" s="189"/>
      <c r="AAH418" s="189"/>
      <c r="AAI418" s="189"/>
      <c r="AAJ418" s="189"/>
      <c r="AAK418" s="189"/>
      <c r="AAL418" s="189"/>
      <c r="AAM418" s="189"/>
      <c r="AAN418" s="189"/>
      <c r="AAO418" s="189"/>
      <c r="AAP418" s="189"/>
      <c r="AAQ418" s="189"/>
      <c r="AAR418" s="189"/>
      <c r="AAS418" s="189"/>
      <c r="AAT418" s="189"/>
      <c r="AAU418" s="189"/>
      <c r="AAV418" s="189"/>
      <c r="AAW418" s="189"/>
      <c r="AAX418" s="189"/>
      <c r="AAY418" s="189"/>
      <c r="AAZ418" s="189"/>
      <c r="ABA418" s="189"/>
      <c r="ABB418" s="189"/>
      <c r="ABC418" s="189"/>
      <c r="ABD418" s="189"/>
      <c r="ABE418" s="189"/>
      <c r="ABF418" s="189"/>
      <c r="ABG418" s="189"/>
      <c r="ABH418" s="189"/>
      <c r="ABI418" s="189"/>
      <c r="ABJ418" s="189"/>
      <c r="ABK418" s="189"/>
      <c r="ABL418" s="189"/>
      <c r="ABM418" s="189"/>
      <c r="ABN418" s="189"/>
      <c r="ABO418" s="189"/>
      <c r="ABP418" s="189"/>
      <c r="ABQ418" s="189"/>
      <c r="ABR418" s="189"/>
      <c r="ABS418" s="189"/>
      <c r="ABT418" s="189"/>
      <c r="ABU418" s="189"/>
      <c r="ABV418" s="189"/>
      <c r="ABW418" s="189"/>
      <c r="ABX418" s="189"/>
      <c r="ABY418" s="189"/>
      <c r="ABZ418" s="189"/>
      <c r="ACA418" s="189"/>
      <c r="ACB418" s="189"/>
      <c r="ACC418" s="189"/>
      <c r="ACD418" s="189"/>
      <c r="ACE418" s="189"/>
      <c r="ACF418" s="189"/>
      <c r="ACG418" s="189"/>
      <c r="ACH418" s="189"/>
      <c r="ACI418" s="189"/>
      <c r="ACJ418" s="189"/>
      <c r="ACK418" s="189"/>
      <c r="ACL418" s="189"/>
      <c r="ACM418" s="189"/>
      <c r="ACN418" s="189"/>
      <c r="ACO418" s="189"/>
      <c r="ACP418" s="189"/>
      <c r="ACQ418" s="189"/>
      <c r="ACR418" s="189"/>
      <c r="ACS418" s="189"/>
      <c r="ACT418" s="189"/>
      <c r="ACU418" s="189"/>
      <c r="ACV418" s="189"/>
      <c r="ACW418" s="189"/>
      <c r="ACX418" s="189"/>
      <c r="ACY418" s="189"/>
      <c r="ACZ418" s="189"/>
      <c r="ADA418" s="189"/>
      <c r="ADB418" s="189"/>
      <c r="ADC418" s="189"/>
      <c r="ADD418" s="189"/>
      <c r="ADE418" s="189"/>
      <c r="ADF418" s="189"/>
      <c r="ADG418" s="189"/>
      <c r="ADH418" s="189"/>
      <c r="ADI418" s="189"/>
      <c r="ADJ418" s="189"/>
      <c r="ADK418" s="189"/>
      <c r="ADL418" s="189"/>
      <c r="ADM418" s="189"/>
      <c r="ADN418" s="189"/>
      <c r="ADO418" s="189"/>
      <c r="ADP418" s="189"/>
      <c r="ADQ418" s="189"/>
      <c r="ADR418" s="189"/>
      <c r="ADS418" s="189"/>
      <c r="ADT418" s="189"/>
      <c r="ADU418" s="189"/>
      <c r="ADV418" s="189"/>
      <c r="ADW418" s="189"/>
      <c r="ADX418" s="189"/>
      <c r="ADY418" s="189"/>
      <c r="ADZ418" s="189"/>
      <c r="AEA418" s="189"/>
      <c r="AEB418" s="189"/>
      <c r="AEC418" s="189"/>
      <c r="AED418" s="189"/>
      <c r="AEE418" s="189"/>
      <c r="AEF418" s="189"/>
      <c r="AEG418" s="189"/>
      <c r="AEH418" s="189"/>
      <c r="AEI418" s="189"/>
      <c r="AEJ418" s="189"/>
      <c r="AEK418" s="189"/>
      <c r="AEL418" s="189"/>
      <c r="AEM418" s="189"/>
      <c r="AEN418" s="189"/>
      <c r="AEO418" s="189"/>
      <c r="AEP418" s="189"/>
      <c r="AEQ418" s="189"/>
      <c r="AER418" s="189"/>
      <c r="AES418" s="189"/>
      <c r="AET418" s="189"/>
      <c r="AEU418" s="189"/>
      <c r="AEV418" s="189"/>
      <c r="AEW418" s="189"/>
      <c r="AEX418" s="189"/>
      <c r="AEY418" s="189"/>
      <c r="AEZ418" s="189"/>
      <c r="AFA418" s="189"/>
      <c r="AFB418" s="189"/>
      <c r="AFC418" s="189"/>
      <c r="AFD418" s="189"/>
      <c r="AFE418" s="189"/>
      <c r="AFF418" s="189"/>
      <c r="AFG418" s="189"/>
      <c r="AFH418" s="189"/>
      <c r="AFI418" s="189"/>
      <c r="AFJ418" s="189"/>
      <c r="AFK418" s="189"/>
      <c r="AFL418" s="189"/>
      <c r="AFM418" s="189"/>
      <c r="AFN418" s="189"/>
      <c r="AFO418" s="189"/>
      <c r="AFP418" s="189"/>
      <c r="AFQ418" s="189"/>
      <c r="AFR418" s="189"/>
      <c r="AFS418" s="189"/>
      <c r="AFT418" s="189"/>
      <c r="AFU418" s="189"/>
      <c r="AFV418" s="189"/>
      <c r="AFW418" s="189"/>
      <c r="AFX418" s="189"/>
      <c r="AFY418" s="189"/>
      <c r="AFZ418" s="189"/>
      <c r="AGA418" s="189"/>
      <c r="AGB418" s="189"/>
      <c r="AGC418" s="189"/>
      <c r="AGD418" s="189"/>
      <c r="AGE418" s="189"/>
      <c r="AGF418" s="189"/>
      <c r="AGG418" s="189"/>
      <c r="AGH418" s="189"/>
      <c r="AGI418" s="189"/>
      <c r="AGJ418" s="189"/>
      <c r="AGK418" s="189"/>
      <c r="AGL418" s="189"/>
      <c r="AGM418" s="189"/>
      <c r="AGN418" s="189"/>
      <c r="AGO418" s="189"/>
      <c r="AGP418" s="189"/>
      <c r="AGQ418" s="189"/>
      <c r="AGR418" s="189"/>
      <c r="AGS418" s="189"/>
      <c r="AGT418" s="189"/>
      <c r="AGU418" s="189"/>
      <c r="AGV418" s="189"/>
      <c r="AGW418" s="189"/>
      <c r="AGX418" s="189"/>
      <c r="AGY418" s="189"/>
      <c r="AGZ418" s="189"/>
      <c r="AHA418" s="189"/>
      <c r="AHB418" s="189"/>
      <c r="AHC418" s="189"/>
      <c r="AHD418" s="189"/>
      <c r="AHE418" s="189"/>
      <c r="AHF418" s="189"/>
      <c r="AHG418" s="189"/>
      <c r="AHH418" s="189"/>
      <c r="AHI418" s="189"/>
      <c r="AHJ418" s="189"/>
      <c r="AHK418" s="189"/>
      <c r="AHL418" s="189"/>
      <c r="AHM418" s="189"/>
      <c r="AHN418" s="189"/>
      <c r="AHO418" s="189"/>
      <c r="AHP418" s="189"/>
      <c r="AHQ418" s="189"/>
      <c r="AHR418" s="189"/>
      <c r="AHS418" s="189"/>
      <c r="AHT418" s="189"/>
      <c r="AHU418" s="189"/>
      <c r="AHV418" s="189"/>
      <c r="AHW418" s="189"/>
      <c r="AHX418" s="189"/>
      <c r="AHY418" s="189"/>
      <c r="AHZ418" s="189"/>
      <c r="AIA418" s="189"/>
      <c r="AIB418" s="189"/>
      <c r="AIC418" s="189"/>
      <c r="AID418" s="189"/>
      <c r="AIE418" s="189"/>
      <c r="AIF418" s="189"/>
      <c r="AIG418" s="189"/>
      <c r="AIH418" s="189"/>
      <c r="AII418" s="189"/>
      <c r="AIJ418" s="189"/>
      <c r="AIK418" s="189"/>
      <c r="AIL418" s="189"/>
      <c r="AIM418" s="189"/>
      <c r="AIN418" s="189"/>
      <c r="AIO418" s="189"/>
      <c r="AIP418" s="189"/>
      <c r="AIQ418" s="189"/>
      <c r="AIR418" s="189"/>
      <c r="AIS418" s="189"/>
      <c r="AIT418" s="189"/>
      <c r="AIU418" s="189"/>
      <c r="AIV418" s="189"/>
      <c r="AIW418" s="189"/>
      <c r="AIX418" s="189"/>
      <c r="AIY418" s="189"/>
      <c r="AIZ418" s="189"/>
      <c r="AJA418" s="189"/>
      <c r="AJB418" s="189"/>
      <c r="AJC418" s="189"/>
      <c r="AJD418" s="189"/>
      <c r="AJE418" s="189"/>
      <c r="AJF418" s="189"/>
      <c r="AJG418" s="189"/>
      <c r="AJH418" s="189"/>
      <c r="AJI418" s="189"/>
      <c r="AJJ418" s="189"/>
      <c r="AJK418" s="189"/>
      <c r="AJL418" s="189"/>
      <c r="AJM418" s="189"/>
      <c r="AJN418" s="189"/>
      <c r="AJO418" s="189"/>
      <c r="AJP418" s="189"/>
      <c r="AJQ418" s="189"/>
      <c r="AJR418" s="189"/>
      <c r="AJS418" s="189"/>
      <c r="AJT418" s="189"/>
      <c r="AJU418" s="189"/>
      <c r="AJV418" s="189"/>
      <c r="AJW418" s="189"/>
      <c r="AJX418" s="189"/>
      <c r="AJY418" s="189"/>
      <c r="AJZ418" s="189"/>
      <c r="AKA418" s="189"/>
      <c r="AKB418" s="189"/>
      <c r="AKC418" s="189"/>
      <c r="AKD418" s="189"/>
      <c r="AKE418" s="189"/>
      <c r="AKF418" s="189"/>
      <c r="AKG418" s="189"/>
      <c r="AKH418" s="189"/>
      <c r="AKI418" s="189"/>
      <c r="AKJ418" s="189"/>
      <c r="AKK418" s="189"/>
      <c r="AKL418" s="189"/>
      <c r="AKM418" s="189"/>
      <c r="AKN418" s="189"/>
      <c r="AKO418" s="189"/>
      <c r="AKP418" s="189"/>
      <c r="AKQ418" s="189"/>
      <c r="AKR418" s="189"/>
      <c r="AKS418" s="189"/>
      <c r="AKT418" s="189"/>
      <c r="AKU418" s="189"/>
      <c r="AKV418" s="189"/>
      <c r="AKW418" s="189"/>
      <c r="AKX418" s="189"/>
      <c r="AKY418" s="189"/>
      <c r="AKZ418" s="189"/>
      <c r="ALA418" s="189"/>
      <c r="ALB418" s="189"/>
      <c r="ALC418" s="189"/>
      <c r="ALD418" s="189"/>
      <c r="ALE418" s="189"/>
      <c r="ALF418" s="189"/>
      <c r="ALG418" s="189"/>
      <c r="ALH418" s="189"/>
      <c r="ALI418" s="189"/>
      <c r="ALJ418" s="189"/>
      <c r="ALK418" s="189"/>
      <c r="ALL418" s="189"/>
      <c r="ALM418" s="189"/>
      <c r="ALN418" s="189"/>
      <c r="ALO418" s="189"/>
      <c r="ALP418" s="189"/>
      <c r="ALQ418" s="189"/>
      <c r="ALR418" s="189"/>
      <c r="ALS418" s="189"/>
      <c r="ALT418" s="189"/>
      <c r="ALU418" s="189"/>
      <c r="ALV418" s="189"/>
      <c r="ALW418" s="189"/>
      <c r="ALX418" s="189"/>
      <c r="ALY418" s="189"/>
      <c r="ALZ418" s="189"/>
      <c r="AMA418" s="189"/>
      <c r="AMB418" s="189"/>
      <c r="AMC418" s="189"/>
      <c r="AMD418" s="189"/>
      <c r="AME418" s="189"/>
      <c r="AMF418" s="189"/>
      <c r="AMG418" s="189"/>
      <c r="AMH418" s="189"/>
      <c r="AMI418" s="189"/>
      <c r="AMJ418" s="189"/>
    </row>
    <row r="419" customFormat="false" ht="15" hidden="false" customHeight="false" outlineLevel="0" collapsed="false">
      <c r="A419" s="63" t="s">
        <v>1897</v>
      </c>
      <c r="B419" s="43"/>
      <c r="C419" s="96"/>
      <c r="D419" s="96" t="s">
        <v>8</v>
      </c>
      <c r="E419" s="96" t="s">
        <v>8</v>
      </c>
      <c r="F419" s="96" t="s">
        <v>8</v>
      </c>
      <c r="G419" s="70" t="s">
        <v>8</v>
      </c>
      <c r="H419" s="96"/>
      <c r="I419" s="43" t="s">
        <v>8</v>
      </c>
      <c r="J419" s="110" t="s">
        <v>8</v>
      </c>
      <c r="K419" s="99" t="s">
        <v>8</v>
      </c>
      <c r="L419" s="43" t="str">
        <f aca="false">VLOOKUP(K419,CódigosRetorno!$A$2:$B$1795,2,FALSE())</f>
        <v>-</v>
      </c>
      <c r="M419" s="69" t="s">
        <v>8</v>
      </c>
      <c r="N419" s="16"/>
    </row>
    <row r="420" customFormat="false" ht="24" hidden="false" customHeight="true" outlineLevel="0" collapsed="false">
      <c r="A420" s="117" t="n">
        <f aca="false">A417+1</f>
        <v>57</v>
      </c>
      <c r="B420" s="38" t="s">
        <v>1898</v>
      </c>
      <c r="C420" s="48" t="s">
        <v>63</v>
      </c>
      <c r="D420" s="117" t="s">
        <v>1899</v>
      </c>
      <c r="E420" s="49" t="s">
        <v>769</v>
      </c>
      <c r="F420" s="48" t="s">
        <v>1900</v>
      </c>
      <c r="G420" s="51" t="s">
        <v>1901</v>
      </c>
      <c r="H420" s="49" t="n">
        <v>1</v>
      </c>
      <c r="I420" s="51" t="s">
        <v>1902</v>
      </c>
      <c r="J420" s="52" t="s">
        <v>6</v>
      </c>
      <c r="K420" s="52" t="s">
        <v>1903</v>
      </c>
      <c r="L420" s="38" t="str">
        <f aca="false">VLOOKUP(K420,CódigosRetorno!$A$2:$B$1795,2,FALSE())</f>
        <v>El valor del atributo no se encuentra en el catálogo</v>
      </c>
      <c r="M420" s="49" t="s">
        <v>1776</v>
      </c>
      <c r="N420" s="16"/>
    </row>
    <row r="421" customFormat="false" ht="24" hidden="false" customHeight="false" outlineLevel="0" collapsed="false">
      <c r="A421" s="117"/>
      <c r="B421" s="38"/>
      <c r="C421" s="48"/>
      <c r="D421" s="117"/>
      <c r="E421" s="117"/>
      <c r="F421" s="48"/>
      <c r="G421" s="51"/>
      <c r="H421" s="49"/>
      <c r="I421" s="228" t="s">
        <v>1904</v>
      </c>
      <c r="J421" s="116" t="s">
        <v>6</v>
      </c>
      <c r="K421" s="116" t="s">
        <v>1905</v>
      </c>
      <c r="L421" s="38" t="str">
        <f aca="false">VLOOKUP(K421,CódigosRetorno!$A$2:$B$1795,2,FALSE())</f>
        <v>El codigo de leyenda no debe repetirse en el comprobante.</v>
      </c>
      <c r="M421" s="49" t="s">
        <v>8</v>
      </c>
      <c r="N421" s="16"/>
    </row>
    <row r="422" customFormat="false" ht="48" hidden="false" customHeight="false" outlineLevel="0" collapsed="false">
      <c r="A422" s="117"/>
      <c r="B422" s="38"/>
      <c r="C422" s="48"/>
      <c r="D422" s="117"/>
      <c r="E422" s="117"/>
      <c r="F422" s="48"/>
      <c r="G422" s="51"/>
      <c r="H422" s="49"/>
      <c r="I422" s="51" t="s">
        <v>1906</v>
      </c>
      <c r="J422" s="52" t="s">
        <v>208</v>
      </c>
      <c r="K422" s="52" t="s">
        <v>1907</v>
      </c>
      <c r="L422" s="38" t="str">
        <f aca="false">VLOOKUP(K422,CódigosRetorno!$A$2:$B$1795,2,FALSE())</f>
        <v>El XML no contiene el codigo de leyenda 2007 para el tipo de operación IVAP</v>
      </c>
      <c r="M422" s="49" t="s">
        <v>8</v>
      </c>
      <c r="N422" s="16"/>
    </row>
    <row r="423" customFormat="false" ht="36" hidden="false" customHeight="false" outlineLevel="0" collapsed="false">
      <c r="A423" s="117"/>
      <c r="B423" s="38"/>
      <c r="C423" s="48"/>
      <c r="D423" s="117"/>
      <c r="E423" s="117"/>
      <c r="F423" s="48"/>
      <c r="G423" s="51"/>
      <c r="H423" s="49"/>
      <c r="I423" s="51" t="s">
        <v>1908</v>
      </c>
      <c r="J423" s="52" t="s">
        <v>208</v>
      </c>
      <c r="K423" s="52" t="s">
        <v>1909</v>
      </c>
      <c r="L423" s="38" t="str">
        <f aca="false">VLOOKUP(K423,CódigosRetorno!$A$2:$B$1795,2,FALSE())</f>
        <v>El XML no contiene el codigo de leyenda 2006 para tipo de operación de detracciones</v>
      </c>
      <c r="M423" s="49" t="s">
        <v>8</v>
      </c>
      <c r="N423" s="16"/>
    </row>
    <row r="424" customFormat="false" ht="36" hidden="false" customHeight="false" outlineLevel="0" collapsed="false">
      <c r="A424" s="117"/>
      <c r="B424" s="38"/>
      <c r="C424" s="48"/>
      <c r="D424" s="117"/>
      <c r="E424" s="117"/>
      <c r="F424" s="48"/>
      <c r="G424" s="51"/>
      <c r="H424" s="49"/>
      <c r="I424" s="51" t="s">
        <v>1910</v>
      </c>
      <c r="J424" s="52" t="s">
        <v>208</v>
      </c>
      <c r="K424" s="52" t="s">
        <v>1909</v>
      </c>
      <c r="L424" s="38" t="str">
        <f aca="false">VLOOKUP(K424,CódigosRetorno!$A$2:$B$1795,2,FALSE())</f>
        <v>El XML no contiene el codigo de leyenda 2006 para tipo de operación de detracciones</v>
      </c>
      <c r="M424" s="49" t="s">
        <v>8</v>
      </c>
      <c r="N424" s="16"/>
    </row>
    <row r="425" customFormat="false" ht="36" hidden="false" customHeight="false" outlineLevel="0" collapsed="false">
      <c r="A425" s="117"/>
      <c r="B425" s="38"/>
      <c r="C425" s="48"/>
      <c r="D425" s="117"/>
      <c r="E425" s="117"/>
      <c r="F425" s="48"/>
      <c r="G425" s="51"/>
      <c r="H425" s="49"/>
      <c r="I425" s="51" t="s">
        <v>1911</v>
      </c>
      <c r="J425" s="52" t="s">
        <v>208</v>
      </c>
      <c r="K425" s="52" t="s">
        <v>1909</v>
      </c>
      <c r="L425" s="38" t="str">
        <f aca="false">VLOOKUP(K425,CódigosRetorno!$A$2:$B$1795,2,FALSE())</f>
        <v>El XML no contiene el codigo de leyenda 2006 para tipo de operación de detracciones</v>
      </c>
      <c r="M425" s="49" t="s">
        <v>8</v>
      </c>
      <c r="N425" s="16"/>
    </row>
    <row r="426" customFormat="false" ht="36" hidden="false" customHeight="false" outlineLevel="0" collapsed="false">
      <c r="A426" s="117"/>
      <c r="B426" s="38"/>
      <c r="C426" s="48"/>
      <c r="D426" s="117"/>
      <c r="E426" s="117"/>
      <c r="F426" s="48"/>
      <c r="G426" s="51"/>
      <c r="H426" s="49"/>
      <c r="I426" s="51" t="s">
        <v>1912</v>
      </c>
      <c r="J426" s="52" t="s">
        <v>208</v>
      </c>
      <c r="K426" s="52" t="s">
        <v>1909</v>
      </c>
      <c r="L426" s="38" t="str">
        <f aca="false">VLOOKUP(K426,CódigosRetorno!$A$2:$B$1795,2,FALSE())</f>
        <v>El XML no contiene el codigo de leyenda 2006 para tipo de operación de detracciones</v>
      </c>
      <c r="M426" s="49" t="s">
        <v>8</v>
      </c>
      <c r="N426" s="16"/>
    </row>
    <row r="427" customFormat="false" ht="36" hidden="false" customHeight="false" outlineLevel="0" collapsed="false">
      <c r="A427" s="117"/>
      <c r="B427" s="38"/>
      <c r="C427" s="48"/>
      <c r="D427" s="117"/>
      <c r="E427" s="117"/>
      <c r="F427" s="48"/>
      <c r="G427" s="51"/>
      <c r="H427" s="49"/>
      <c r="I427" s="51" t="s">
        <v>1913</v>
      </c>
      <c r="J427" s="52" t="s">
        <v>208</v>
      </c>
      <c r="K427" s="52" t="s">
        <v>1914</v>
      </c>
      <c r="L427" s="38" t="str">
        <f aca="false">VLOOKUP(K427,CódigosRetorno!$A$2:$B$1795,2,FALSE())</f>
        <v>El XML no contiene el codigo de leyenda 2005 para el tipo de operación Venta itinerante</v>
      </c>
      <c r="M427" s="49" t="s">
        <v>8</v>
      </c>
      <c r="N427" s="16"/>
    </row>
    <row r="428" customFormat="false" ht="60" hidden="false" customHeight="false" outlineLevel="0" collapsed="false">
      <c r="A428" s="117"/>
      <c r="B428" s="38"/>
      <c r="C428" s="48"/>
      <c r="D428" s="117"/>
      <c r="E428" s="49" t="s">
        <v>1347</v>
      </c>
      <c r="F428" s="48"/>
      <c r="G428" s="38" t="s">
        <v>1915</v>
      </c>
      <c r="H428" s="49" t="n">
        <v>1</v>
      </c>
      <c r="I428" s="38" t="s">
        <v>1916</v>
      </c>
      <c r="J428" s="52" t="s">
        <v>6</v>
      </c>
      <c r="K428" s="116" t="s">
        <v>1917</v>
      </c>
      <c r="L428" s="38" t="str">
        <f aca="false">VLOOKUP(K428,CódigosRetorno!$A$2:$B$1795,2,FALSE())</f>
        <v>El dato ingresado en descripcion de leyenda no cumple con el formato establecido.</v>
      </c>
      <c r="M428" s="49" t="s">
        <v>8</v>
      </c>
      <c r="N428" s="16"/>
    </row>
    <row r="429" customFormat="false" ht="15" hidden="false" customHeight="true" outlineLevel="0" collapsed="false">
      <c r="A429" s="178" t="n">
        <f aca="false">A420+1</f>
        <v>58</v>
      </c>
      <c r="B429" s="177" t="s">
        <v>1918</v>
      </c>
      <c r="C429" s="178" t="s">
        <v>63</v>
      </c>
      <c r="D429" s="213" t="s">
        <v>143</v>
      </c>
      <c r="E429" s="211" t="s">
        <v>769</v>
      </c>
      <c r="F429" s="213" t="s">
        <v>1919</v>
      </c>
      <c r="G429" s="212" t="s">
        <v>1920</v>
      </c>
      <c r="H429" s="112" t="n">
        <v>1</v>
      </c>
      <c r="I429" s="179" t="s">
        <v>1921</v>
      </c>
      <c r="J429" s="180" t="s">
        <v>6</v>
      </c>
      <c r="K429" s="181" t="s">
        <v>1922</v>
      </c>
      <c r="L429" s="179" t="str">
        <f aca="false">VLOOKUP(K429,CódigosRetorno!$A$2:$B$1795,2,FALSE())</f>
        <v>Debe consignar el tipo de operación</v>
      </c>
      <c r="M429" s="119" t="s">
        <v>8</v>
      </c>
      <c r="N429" s="182"/>
    </row>
    <row r="430" customFormat="false" ht="24" hidden="false" customHeight="false" outlineLevel="0" collapsed="false">
      <c r="A430" s="178"/>
      <c r="B430" s="177"/>
      <c r="C430" s="178"/>
      <c r="D430" s="213"/>
      <c r="E430" s="211"/>
      <c r="F430" s="213"/>
      <c r="G430" s="212"/>
      <c r="H430" s="112"/>
      <c r="I430" s="38" t="s">
        <v>1923</v>
      </c>
      <c r="J430" s="52" t="s">
        <v>6</v>
      </c>
      <c r="K430" s="116" t="s">
        <v>1924</v>
      </c>
      <c r="L430" s="38" t="str">
        <f aca="false">VLOOKUP(K430,CódigosRetorno!$A$2:$B$1795,2,FALSE())</f>
        <v>El dato ingresado como tipo de operación no corresponde a un valor esperado (catálogo nro. 51)</v>
      </c>
      <c r="M430" s="49" t="s">
        <v>1925</v>
      </c>
      <c r="N430" s="16"/>
    </row>
    <row r="431" customFormat="false" ht="36" hidden="false" customHeight="false" outlineLevel="0" collapsed="false">
      <c r="A431" s="178"/>
      <c r="B431" s="177"/>
      <c r="C431" s="178"/>
      <c r="D431" s="142"/>
      <c r="E431" s="229"/>
      <c r="F431" s="142"/>
      <c r="G431" s="143"/>
      <c r="H431" s="229"/>
      <c r="I431" s="38" t="s">
        <v>1926</v>
      </c>
      <c r="J431" s="52" t="s">
        <v>6</v>
      </c>
      <c r="K431" s="116" t="s">
        <v>1927</v>
      </c>
      <c r="L431" s="38" t="str">
        <f aca="false">VLOOKUP(K431,CódigosRetorno!$A$2:$B$1795,2,FALSE())</f>
        <v>Debe enviar su comprobante por el SEE-Empresas supervisadas</v>
      </c>
      <c r="M431" s="49" t="s">
        <v>1322</v>
      </c>
      <c r="N431" s="16"/>
    </row>
    <row r="432" customFormat="false" ht="24" hidden="false" customHeight="false" outlineLevel="0" collapsed="false">
      <c r="A432" s="178"/>
      <c r="B432" s="177"/>
      <c r="C432" s="178"/>
      <c r="D432" s="48" t="s">
        <v>184</v>
      </c>
      <c r="E432" s="49"/>
      <c r="F432" s="49" t="s">
        <v>1928</v>
      </c>
      <c r="G432" s="38" t="s">
        <v>1929</v>
      </c>
      <c r="H432" s="49" t="s">
        <v>1262</v>
      </c>
      <c r="I432" s="38" t="s">
        <v>1930</v>
      </c>
      <c r="J432" s="48" t="s">
        <v>208</v>
      </c>
      <c r="K432" s="52" t="s">
        <v>1931</v>
      </c>
      <c r="L432" s="38" t="str">
        <f aca="false">VLOOKUP(K432,CódigosRetorno!$A$2:$B$1795,2,FALSE())</f>
        <v>El dato ingresado como atributo @name es incorrecto.</v>
      </c>
      <c r="M432" s="49" t="s">
        <v>8</v>
      </c>
      <c r="N432" s="16"/>
    </row>
    <row r="433" customFormat="false" ht="48" hidden="false" customHeight="false" outlineLevel="0" collapsed="false">
      <c r="A433" s="178"/>
      <c r="B433" s="177"/>
      <c r="C433" s="178"/>
      <c r="D433" s="178"/>
      <c r="E433" s="49"/>
      <c r="F433" s="49" t="s">
        <v>1932</v>
      </c>
      <c r="G433" s="38" t="s">
        <v>1933</v>
      </c>
      <c r="H433" s="49" t="s">
        <v>1262</v>
      </c>
      <c r="I433" s="38" t="s">
        <v>1934</v>
      </c>
      <c r="J433" s="52" t="s">
        <v>208</v>
      </c>
      <c r="K433" s="116" t="s">
        <v>1935</v>
      </c>
      <c r="L433" s="38" t="str">
        <f aca="false">VLOOKUP(K433,CódigosRetorno!$A$2:$B$1795,2,FALSE())</f>
        <v>El dato ingresado como atributo @listSchemeURI es incorrecto.</v>
      </c>
      <c r="M433" s="49" t="s">
        <v>8</v>
      </c>
      <c r="N433" s="16"/>
    </row>
    <row r="434" customFormat="false" ht="60" hidden="false" customHeight="false" outlineLevel="0" collapsed="false">
      <c r="A434" s="49" t="n">
        <f aca="false">A429+1</f>
        <v>59</v>
      </c>
      <c r="B434" s="228" t="s">
        <v>1936</v>
      </c>
      <c r="C434" s="48" t="s">
        <v>63</v>
      </c>
      <c r="D434" s="48" t="s">
        <v>184</v>
      </c>
      <c r="E434" s="48" t="s">
        <v>656</v>
      </c>
      <c r="F434" s="48"/>
      <c r="G434" s="38" t="s">
        <v>1937</v>
      </c>
      <c r="H434" s="49" t="n">
        <v>1</v>
      </c>
      <c r="I434" s="38" t="s">
        <v>1938</v>
      </c>
      <c r="J434" s="48" t="s">
        <v>208</v>
      </c>
      <c r="K434" s="116" t="s">
        <v>1939</v>
      </c>
      <c r="L434" s="38" t="str">
        <f aca="false">VLOOKUP(K434,CódigosRetorno!$A$2:$B$1795,2,FALSE())</f>
        <v>El dato ingresado en order de compra no cumple con el formato establecido.</v>
      </c>
      <c r="M434" s="49" t="s">
        <v>8</v>
      </c>
      <c r="N434" s="16"/>
    </row>
    <row r="435" customFormat="false" ht="36" hidden="false" customHeight="true" outlineLevel="0" collapsed="false">
      <c r="A435" s="117" t="n">
        <f aca="false">A434+1</f>
        <v>60</v>
      </c>
      <c r="B435" s="38" t="s">
        <v>1940</v>
      </c>
      <c r="C435" s="48" t="s">
        <v>63</v>
      </c>
      <c r="D435" s="48" t="s">
        <v>184</v>
      </c>
      <c r="E435" s="49" t="s">
        <v>1104</v>
      </c>
      <c r="F435" s="48" t="s">
        <v>1941</v>
      </c>
      <c r="G435" s="38" t="s">
        <v>1942</v>
      </c>
      <c r="H435" s="49" t="n">
        <v>1</v>
      </c>
      <c r="I435" s="38" t="s">
        <v>1943</v>
      </c>
      <c r="J435" s="48" t="s">
        <v>6</v>
      </c>
      <c r="K435" s="52" t="s">
        <v>1728</v>
      </c>
      <c r="L435" s="38" t="str">
        <f aca="false">VLOOKUP(K435,CódigosRetorno!$A$2:$B$1795,2,FALSE())</f>
        <v>El dato ingresado como indicador de cargo/descuento no corresponde al valor esperado.</v>
      </c>
      <c r="M435" s="49" t="s">
        <v>8</v>
      </c>
      <c r="N435" s="16"/>
    </row>
    <row r="436" customFormat="false" ht="24" hidden="false" customHeight="true" outlineLevel="0" collapsed="false">
      <c r="A436" s="117"/>
      <c r="B436" s="38"/>
      <c r="C436" s="48"/>
      <c r="D436" s="48"/>
      <c r="E436" s="49" t="s">
        <v>330</v>
      </c>
      <c r="F436" s="48" t="s">
        <v>1730</v>
      </c>
      <c r="G436" s="38" t="s">
        <v>1944</v>
      </c>
      <c r="H436" s="49" t="n">
        <v>1</v>
      </c>
      <c r="I436" s="38" t="s">
        <v>1945</v>
      </c>
      <c r="J436" s="52" t="s">
        <v>6</v>
      </c>
      <c r="K436" s="116" t="s">
        <v>1853</v>
      </c>
      <c r="L436" s="38" t="str">
        <f aca="false">VLOOKUP(K436,CódigosRetorno!$A$2:$B$1795,2,FALSE())</f>
        <v>El XML no contiene el tag o no existe informacion de codigo de motivo de cargo/descuento global.</v>
      </c>
      <c r="M436" s="49" t="s">
        <v>8</v>
      </c>
      <c r="N436" s="16"/>
    </row>
    <row r="437" customFormat="false" ht="36" hidden="false" customHeight="false" outlineLevel="0" collapsed="false">
      <c r="A437" s="117"/>
      <c r="B437" s="38"/>
      <c r="C437" s="48"/>
      <c r="D437" s="48"/>
      <c r="E437" s="49"/>
      <c r="F437" s="48"/>
      <c r="G437" s="38"/>
      <c r="H437" s="49"/>
      <c r="I437" s="38" t="s">
        <v>1733</v>
      </c>
      <c r="J437" s="52" t="s">
        <v>6</v>
      </c>
      <c r="K437" s="116" t="s">
        <v>1856</v>
      </c>
      <c r="L437" s="38" t="str">
        <f aca="false">VLOOKUP(K437,CódigosRetorno!$A$2:$B$1795,2,FALSE())</f>
        <v>El dato ingresado como codigo de motivo de cargo/descuento global no es valido (catalogo nro 53)</v>
      </c>
      <c r="M437" s="49" t="s">
        <v>1735</v>
      </c>
      <c r="N437" s="16"/>
    </row>
    <row r="438" customFormat="false" ht="24" hidden="false" customHeight="false" outlineLevel="0" collapsed="false">
      <c r="A438" s="117"/>
      <c r="B438" s="38"/>
      <c r="C438" s="48"/>
      <c r="D438" s="48"/>
      <c r="E438" s="117"/>
      <c r="F438" s="49" t="s">
        <v>1260</v>
      </c>
      <c r="G438" s="38" t="s">
        <v>1282</v>
      </c>
      <c r="H438" s="49" t="s">
        <v>1262</v>
      </c>
      <c r="I438" s="38" t="s">
        <v>1263</v>
      </c>
      <c r="J438" s="52" t="s">
        <v>208</v>
      </c>
      <c r="K438" s="116" t="s">
        <v>1283</v>
      </c>
      <c r="L438" s="38" t="str">
        <f aca="false">VLOOKUP(K438,CódigosRetorno!$A$2:$B$1795,2,FALSE())</f>
        <v>El dato ingresado como atributo @listAgencyName es incorrecto.</v>
      </c>
      <c r="M438" s="49" t="s">
        <v>8</v>
      </c>
      <c r="N438" s="16"/>
    </row>
    <row r="439" customFormat="false" ht="24" hidden="false" customHeight="false" outlineLevel="0" collapsed="false">
      <c r="A439" s="117"/>
      <c r="B439" s="38"/>
      <c r="C439" s="48"/>
      <c r="D439" s="48"/>
      <c r="E439" s="117"/>
      <c r="F439" s="49" t="s">
        <v>1738</v>
      </c>
      <c r="G439" s="38" t="s">
        <v>1285</v>
      </c>
      <c r="H439" s="49" t="s">
        <v>1262</v>
      </c>
      <c r="I439" s="38" t="s">
        <v>1739</v>
      </c>
      <c r="J439" s="48" t="s">
        <v>208</v>
      </c>
      <c r="K439" s="52" t="s">
        <v>1287</v>
      </c>
      <c r="L439" s="38" t="str">
        <f aca="false">VLOOKUP(K439,CódigosRetorno!$A$2:$B$1795,2,FALSE())</f>
        <v>El dato ingresado como atributo @listName es incorrecto.</v>
      </c>
      <c r="M439" s="49" t="s">
        <v>8</v>
      </c>
      <c r="N439" s="16"/>
    </row>
    <row r="440" customFormat="false" ht="48" hidden="false" customHeight="false" outlineLevel="0" collapsed="false">
      <c r="A440" s="117"/>
      <c r="B440" s="38"/>
      <c r="C440" s="48"/>
      <c r="D440" s="48"/>
      <c r="E440" s="117"/>
      <c r="F440" s="49" t="s">
        <v>1740</v>
      </c>
      <c r="G440" s="38" t="s">
        <v>1289</v>
      </c>
      <c r="H440" s="49" t="s">
        <v>1262</v>
      </c>
      <c r="I440" s="38" t="s">
        <v>1741</v>
      </c>
      <c r="J440" s="52" t="s">
        <v>208</v>
      </c>
      <c r="K440" s="116" t="s">
        <v>1291</v>
      </c>
      <c r="L440" s="38" t="str">
        <f aca="false">VLOOKUP(K440,CódigosRetorno!$A$2:$B$1795,2,FALSE())</f>
        <v>El dato ingresado como atributo @listURI es incorrecto.</v>
      </c>
      <c r="M440" s="49" t="s">
        <v>8</v>
      </c>
      <c r="N440" s="16"/>
    </row>
    <row r="441" customFormat="false" ht="36" hidden="false" customHeight="false" outlineLevel="0" collapsed="false">
      <c r="A441" s="117"/>
      <c r="B441" s="38"/>
      <c r="C441" s="48"/>
      <c r="D441" s="48"/>
      <c r="E441" s="49" t="s">
        <v>300</v>
      </c>
      <c r="F441" s="48" t="s">
        <v>301</v>
      </c>
      <c r="G441" s="38" t="s">
        <v>1946</v>
      </c>
      <c r="H441" s="49" t="n">
        <v>1</v>
      </c>
      <c r="I441" s="38" t="s">
        <v>1947</v>
      </c>
      <c r="J441" s="52" t="s">
        <v>6</v>
      </c>
      <c r="K441" s="116" t="s">
        <v>1948</v>
      </c>
      <c r="L441" s="38" t="str">
        <f aca="false">VLOOKUP(K441,CódigosRetorno!$A$2:$B$1795,2,FALSE())</f>
        <v>El monto del cargo para el para FISE debe ser igual mayor a 0.00</v>
      </c>
      <c r="M441" s="49" t="s">
        <v>8</v>
      </c>
      <c r="N441" s="16"/>
    </row>
    <row r="442" customFormat="false" ht="36" hidden="false" customHeight="true" outlineLevel="0" collapsed="false">
      <c r="A442" s="117"/>
      <c r="B442" s="38"/>
      <c r="C442" s="48"/>
      <c r="D442" s="48"/>
      <c r="E442" s="49" t="s">
        <v>300</v>
      </c>
      <c r="F442" s="48" t="s">
        <v>301</v>
      </c>
      <c r="G442" s="38" t="s">
        <v>1949</v>
      </c>
      <c r="H442" s="49" t="s">
        <v>1262</v>
      </c>
      <c r="I442" s="38" t="s">
        <v>1604</v>
      </c>
      <c r="J442" s="48" t="s">
        <v>6</v>
      </c>
      <c r="K442" s="116" t="s">
        <v>1865</v>
      </c>
      <c r="L442" s="38" t="str">
        <f aca="false">VLOOKUP(K442,CódigosRetorno!$A$2:$B$1795,2,FALSE())</f>
        <v>El dato ingresado en base monto por cargo/descuento globales no cumple con el formato establecido</v>
      </c>
      <c r="M442" s="49" t="s">
        <v>8</v>
      </c>
      <c r="N442" s="16"/>
    </row>
    <row r="443" customFormat="false" ht="24" hidden="false" customHeight="false" outlineLevel="0" collapsed="false">
      <c r="A443" s="117"/>
      <c r="B443" s="38"/>
      <c r="C443" s="48"/>
      <c r="D443" s="48"/>
      <c r="E443" s="49"/>
      <c r="F443" s="48"/>
      <c r="G443" s="38"/>
      <c r="H443" s="49"/>
      <c r="I443" s="38" t="s">
        <v>1950</v>
      </c>
      <c r="J443" s="48" t="s">
        <v>6</v>
      </c>
      <c r="K443" s="116" t="s">
        <v>1951</v>
      </c>
      <c r="L443" s="38" t="str">
        <f aca="false">VLOOKUP(K443,CódigosRetorno!$A$2:$B$1795,2,FALSE())</f>
        <v>Para cargo/descuento FISE, debe ingresar monto base y debe ser mayor a 0.00</v>
      </c>
      <c r="M443" s="49" t="s">
        <v>8</v>
      </c>
      <c r="N443" s="16"/>
    </row>
    <row r="444" customFormat="false" ht="36" hidden="false" customHeight="false" outlineLevel="0" collapsed="false">
      <c r="A444" s="117"/>
      <c r="B444" s="38"/>
      <c r="C444" s="48"/>
      <c r="D444" s="48"/>
      <c r="E444" s="48" t="s">
        <v>144</v>
      </c>
      <c r="F444" s="48" t="s">
        <v>308</v>
      </c>
      <c r="G444" s="38" t="s">
        <v>1575</v>
      </c>
      <c r="H444" s="49" t="n">
        <v>1</v>
      </c>
      <c r="I444" s="51" t="s">
        <v>1598</v>
      </c>
      <c r="J444" s="52" t="s">
        <v>6</v>
      </c>
      <c r="K444" s="116" t="s">
        <v>1074</v>
      </c>
      <c r="L444" s="38" t="str">
        <f aca="false">VLOOKUP(K444,CódigosRetorno!$A$2:$B$1795,2,FALSE())</f>
        <v>La moneda debe ser la misma en todo el documento. Salvo las percepciones que sólo son en moneda nacional</v>
      </c>
      <c r="M444" s="49" t="s">
        <v>1297</v>
      </c>
      <c r="N444" s="16"/>
    </row>
    <row r="445" customFormat="false" ht="24" hidden="false" customHeight="true" outlineLevel="0" collapsed="false">
      <c r="A445" s="49" t="n">
        <f aca="false">A435+1</f>
        <v>61</v>
      </c>
      <c r="B445" s="51" t="s">
        <v>1952</v>
      </c>
      <c r="C445" s="48" t="s">
        <v>63</v>
      </c>
      <c r="D445" s="48" t="s">
        <v>184</v>
      </c>
      <c r="E445" s="48" t="s">
        <v>769</v>
      </c>
      <c r="F445" s="48" t="s">
        <v>1953</v>
      </c>
      <c r="G445" s="38" t="s">
        <v>1954</v>
      </c>
      <c r="H445" s="49"/>
      <c r="I445" s="38" t="s">
        <v>186</v>
      </c>
      <c r="J445" s="52"/>
      <c r="K445" s="116" t="s">
        <v>8</v>
      </c>
      <c r="L445" s="38" t="str">
        <f aca="false">VLOOKUP(K445,CódigosRetorno!$A$2:$B$1795,2,FALSE())</f>
        <v>-</v>
      </c>
      <c r="M445" s="49" t="s">
        <v>1776</v>
      </c>
      <c r="N445" s="16"/>
    </row>
    <row r="446" customFormat="false" ht="15" hidden="false" customHeight="false" outlineLevel="0" collapsed="false">
      <c r="A446" s="49"/>
      <c r="B446" s="51"/>
      <c r="C446" s="48"/>
      <c r="D446" s="48"/>
      <c r="E446" s="48" t="s">
        <v>1347</v>
      </c>
      <c r="F446" s="48"/>
      <c r="G446" s="38" t="s">
        <v>1955</v>
      </c>
      <c r="H446" s="49"/>
      <c r="I446" s="38" t="s">
        <v>186</v>
      </c>
      <c r="J446" s="52"/>
      <c r="K446" s="116" t="s">
        <v>8</v>
      </c>
      <c r="L446" s="38" t="str">
        <f aca="false">VLOOKUP(K446,CódigosRetorno!$A$2:$B$1795,2,FALSE())</f>
        <v>-</v>
      </c>
      <c r="M446" s="49" t="s">
        <v>8</v>
      </c>
      <c r="N446" s="16"/>
    </row>
    <row r="447" customFormat="false" ht="15" hidden="false" customHeight="false" outlineLevel="0" collapsed="false">
      <c r="A447" s="49" t="n">
        <f aca="false">A445+1</f>
        <v>62</v>
      </c>
      <c r="B447" s="38" t="s">
        <v>1956</v>
      </c>
      <c r="C447" s="48" t="s">
        <v>63</v>
      </c>
      <c r="D447" s="48" t="s">
        <v>184</v>
      </c>
      <c r="E447" s="48" t="s">
        <v>144</v>
      </c>
      <c r="F447" s="48"/>
      <c r="G447" s="38" t="s">
        <v>1957</v>
      </c>
      <c r="H447" s="49"/>
      <c r="I447" s="38" t="s">
        <v>186</v>
      </c>
      <c r="J447" s="52"/>
      <c r="K447" s="116" t="s">
        <v>8</v>
      </c>
      <c r="L447" s="38" t="str">
        <f aca="false">VLOOKUP(K447,CódigosRetorno!$A$2:$B$1795,2,FALSE())</f>
        <v>-</v>
      </c>
      <c r="M447" s="49" t="s">
        <v>8</v>
      </c>
      <c r="N447" s="16"/>
    </row>
    <row r="448" customFormat="false" ht="15" hidden="false" customHeight="false" outlineLevel="0" collapsed="false">
      <c r="A448" s="129" t="s">
        <v>1958</v>
      </c>
      <c r="B448" s="134"/>
      <c r="C448" s="96"/>
      <c r="D448" s="108"/>
      <c r="E448" s="108"/>
      <c r="F448" s="96"/>
      <c r="G448" s="70"/>
      <c r="H448" s="96"/>
      <c r="I448" s="43" t="s">
        <v>8</v>
      </c>
      <c r="J448" s="110" t="s">
        <v>8</v>
      </c>
      <c r="K448" s="99" t="s">
        <v>8</v>
      </c>
      <c r="L448" s="43" t="str">
        <f aca="false">VLOOKUP(K448,CódigosRetorno!$A$2:$B$1795,2,FALSE())</f>
        <v>-</v>
      </c>
      <c r="M448" s="69" t="s">
        <v>8</v>
      </c>
      <c r="N448" s="16"/>
    </row>
    <row r="449" customFormat="false" ht="36" hidden="false" customHeight="true" outlineLevel="0" collapsed="false">
      <c r="A449" s="117" t="n">
        <f aca="false">A447+1</f>
        <v>63</v>
      </c>
      <c r="B449" s="51" t="s">
        <v>1959</v>
      </c>
      <c r="C449" s="48" t="s">
        <v>63</v>
      </c>
      <c r="D449" s="48" t="s">
        <v>184</v>
      </c>
      <c r="E449" s="49" t="s">
        <v>1104</v>
      </c>
      <c r="F449" s="48" t="s">
        <v>1941</v>
      </c>
      <c r="G449" s="38" t="s">
        <v>1848</v>
      </c>
      <c r="H449" s="49" t="n">
        <v>1</v>
      </c>
      <c r="I449" s="38" t="s">
        <v>1960</v>
      </c>
      <c r="J449" s="48" t="s">
        <v>6</v>
      </c>
      <c r="K449" s="52" t="s">
        <v>1728</v>
      </c>
      <c r="L449" s="38" t="str">
        <f aca="false">VLOOKUP(K449,CódigosRetorno!$A$2:$B$1795,2,FALSE())</f>
        <v>El dato ingresado como indicador de cargo/descuento no corresponde al valor esperado.</v>
      </c>
      <c r="M449" s="49" t="s">
        <v>8</v>
      </c>
      <c r="N449" s="16"/>
    </row>
    <row r="450" customFormat="false" ht="24" hidden="false" customHeight="true" outlineLevel="0" collapsed="false">
      <c r="A450" s="117"/>
      <c r="B450" s="51"/>
      <c r="C450" s="48"/>
      <c r="D450" s="48"/>
      <c r="E450" s="117" t="s">
        <v>330</v>
      </c>
      <c r="F450" s="48" t="s">
        <v>1730</v>
      </c>
      <c r="G450" s="51" t="s">
        <v>1961</v>
      </c>
      <c r="H450" s="49" t="n">
        <v>1</v>
      </c>
      <c r="I450" s="38" t="s">
        <v>1852</v>
      </c>
      <c r="J450" s="52" t="s">
        <v>6</v>
      </c>
      <c r="K450" s="116" t="s">
        <v>1853</v>
      </c>
      <c r="L450" s="38" t="str">
        <f aca="false">VLOOKUP(K450,CódigosRetorno!$A$2:$B$1795,2,FALSE())</f>
        <v>El XML no contiene el tag o no existe informacion de codigo de motivo de cargo/descuento global.</v>
      </c>
      <c r="M450" s="48" t="s">
        <v>8</v>
      </c>
      <c r="N450" s="16"/>
    </row>
    <row r="451" customFormat="false" ht="36" hidden="false" customHeight="false" outlineLevel="0" collapsed="false">
      <c r="A451" s="117"/>
      <c r="B451" s="51"/>
      <c r="C451" s="48"/>
      <c r="D451" s="48"/>
      <c r="E451" s="117"/>
      <c r="F451" s="48"/>
      <c r="G451" s="51"/>
      <c r="H451" s="49"/>
      <c r="I451" s="38" t="s">
        <v>1962</v>
      </c>
      <c r="J451" s="52" t="s">
        <v>6</v>
      </c>
      <c r="K451" s="116" t="s">
        <v>1856</v>
      </c>
      <c r="L451" s="38" t="str">
        <f aca="false">VLOOKUP(K451,CódigosRetorno!$A$2:$B$1795,2,FALSE())</f>
        <v>El dato ingresado como codigo de motivo de cargo/descuento global no es valido (catalogo nro 53)</v>
      </c>
      <c r="M451" s="49" t="s">
        <v>1735</v>
      </c>
      <c r="N451" s="16"/>
    </row>
    <row r="452" customFormat="false" ht="48" hidden="false" customHeight="false" outlineLevel="0" collapsed="false">
      <c r="A452" s="117"/>
      <c r="B452" s="51"/>
      <c r="C452" s="48"/>
      <c r="D452" s="48"/>
      <c r="E452" s="117"/>
      <c r="F452" s="48"/>
      <c r="G452" s="51"/>
      <c r="H452" s="49"/>
      <c r="I452" s="230" t="s">
        <v>1963</v>
      </c>
      <c r="J452" s="91" t="s">
        <v>6</v>
      </c>
      <c r="K452" s="231" t="s">
        <v>1964</v>
      </c>
      <c r="L452" s="38" t="str">
        <f aca="false">VLOOKUP(K452,CódigosRetorno!$A$2:$B$1795,2,FALSE())</f>
        <v>Debe ingresar cargo para Percepción.</v>
      </c>
      <c r="M452" s="49" t="s">
        <v>8</v>
      </c>
      <c r="N452" s="16"/>
    </row>
    <row r="453" customFormat="false" ht="36" hidden="false" customHeight="false" outlineLevel="0" collapsed="false">
      <c r="A453" s="117"/>
      <c r="B453" s="51"/>
      <c r="C453" s="48"/>
      <c r="D453" s="48"/>
      <c r="E453" s="117"/>
      <c r="F453" s="48"/>
      <c r="G453" s="51"/>
      <c r="H453" s="49"/>
      <c r="I453" s="38" t="s">
        <v>1965</v>
      </c>
      <c r="J453" s="52" t="s">
        <v>6</v>
      </c>
      <c r="K453" s="116" t="s">
        <v>1966</v>
      </c>
      <c r="L453" s="38" t="str">
        <f aca="false">VLOOKUP(K453,CódigosRetorno!$A$2:$B$1795,2,FALSE())</f>
        <v>Solo debe consignar informacion de percepciones si el tipo de operación es 2001-Operación sujeta a Percepcion</v>
      </c>
      <c r="M453" s="49" t="s">
        <v>8</v>
      </c>
      <c r="N453" s="16"/>
    </row>
    <row r="454" customFormat="false" ht="36" hidden="false" customHeight="false" outlineLevel="0" collapsed="false">
      <c r="A454" s="117"/>
      <c r="B454" s="51"/>
      <c r="C454" s="48"/>
      <c r="D454" s="48"/>
      <c r="E454" s="117"/>
      <c r="F454" s="48"/>
      <c r="G454" s="51"/>
      <c r="H454" s="49"/>
      <c r="I454" s="230" t="s">
        <v>1967</v>
      </c>
      <c r="J454" s="91" t="s">
        <v>6</v>
      </c>
      <c r="K454" s="232" t="n">
        <v>3330</v>
      </c>
      <c r="L454" s="38" t="str">
        <f aca="false">VLOOKUP(K454,CódigosRetorno!$A$2:$B$1795,2,FALSE())</f>
        <v>Solo debe consignar informacion de percepciones si la forma de pago es "Contado"</v>
      </c>
      <c r="M454" s="49"/>
      <c r="N454" s="16"/>
    </row>
    <row r="455" customFormat="false" ht="24" hidden="false" customHeight="false" outlineLevel="0" collapsed="false">
      <c r="A455" s="117"/>
      <c r="B455" s="51"/>
      <c r="C455" s="48"/>
      <c r="D455" s="48"/>
      <c r="E455" s="117"/>
      <c r="F455" s="49" t="s">
        <v>1260</v>
      </c>
      <c r="G455" s="38" t="s">
        <v>1282</v>
      </c>
      <c r="H455" s="49" t="s">
        <v>1262</v>
      </c>
      <c r="I455" s="38" t="s">
        <v>1263</v>
      </c>
      <c r="J455" s="52" t="s">
        <v>208</v>
      </c>
      <c r="K455" s="116" t="s">
        <v>1283</v>
      </c>
      <c r="L455" s="38" t="str">
        <f aca="false">VLOOKUP(K455,CódigosRetorno!$A$2:$B$1795,2,FALSE())</f>
        <v>El dato ingresado como atributo @listAgencyName es incorrecto.</v>
      </c>
      <c r="M455" s="49" t="s">
        <v>8</v>
      </c>
      <c r="N455" s="16"/>
    </row>
    <row r="456" customFormat="false" ht="24" hidden="false" customHeight="false" outlineLevel="0" collapsed="false">
      <c r="A456" s="117"/>
      <c r="B456" s="51"/>
      <c r="C456" s="48"/>
      <c r="D456" s="48"/>
      <c r="E456" s="117"/>
      <c r="F456" s="49" t="s">
        <v>1738</v>
      </c>
      <c r="G456" s="38" t="s">
        <v>1285</v>
      </c>
      <c r="H456" s="49" t="s">
        <v>1262</v>
      </c>
      <c r="I456" s="38" t="s">
        <v>1739</v>
      </c>
      <c r="J456" s="48" t="s">
        <v>208</v>
      </c>
      <c r="K456" s="52" t="s">
        <v>1287</v>
      </c>
      <c r="L456" s="38" t="str">
        <f aca="false">VLOOKUP(K456,CódigosRetorno!$A$2:$B$1795,2,FALSE())</f>
        <v>El dato ingresado como atributo @listName es incorrecto.</v>
      </c>
      <c r="M456" s="49" t="s">
        <v>8</v>
      </c>
      <c r="N456" s="16"/>
    </row>
    <row r="457" customFormat="false" ht="48" hidden="false" customHeight="false" outlineLevel="0" collapsed="false">
      <c r="A457" s="117"/>
      <c r="B457" s="51"/>
      <c r="C457" s="48"/>
      <c r="D457" s="48"/>
      <c r="E457" s="117"/>
      <c r="F457" s="49" t="s">
        <v>1740</v>
      </c>
      <c r="G457" s="38" t="s">
        <v>1289</v>
      </c>
      <c r="H457" s="49" t="s">
        <v>1262</v>
      </c>
      <c r="I457" s="38" t="s">
        <v>1741</v>
      </c>
      <c r="J457" s="52" t="s">
        <v>208</v>
      </c>
      <c r="K457" s="116" t="s">
        <v>1291</v>
      </c>
      <c r="L457" s="38" t="str">
        <f aca="false">VLOOKUP(K457,CódigosRetorno!$A$2:$B$1795,2,FALSE())</f>
        <v>El dato ingresado como atributo @listURI es incorrecto.</v>
      </c>
      <c r="M457" s="49" t="s">
        <v>8</v>
      </c>
      <c r="N457" s="16"/>
    </row>
    <row r="458" customFormat="false" ht="36" hidden="false" customHeight="false" outlineLevel="0" collapsed="false">
      <c r="A458" s="117"/>
      <c r="B458" s="51"/>
      <c r="C458" s="48"/>
      <c r="D458" s="48"/>
      <c r="E458" s="49" t="s">
        <v>1628</v>
      </c>
      <c r="F458" s="48" t="s">
        <v>1629</v>
      </c>
      <c r="G458" s="38" t="s">
        <v>1968</v>
      </c>
      <c r="H458" s="49" t="s">
        <v>1262</v>
      </c>
      <c r="I458" s="38" t="s">
        <v>1969</v>
      </c>
      <c r="J458" s="52" t="s">
        <v>6</v>
      </c>
      <c r="K458" s="116" t="s">
        <v>1858</v>
      </c>
      <c r="L458" s="38" t="str">
        <f aca="false">VLOOKUP(K458,CódigosRetorno!$A$2:$B$1795,2,FALSE())</f>
        <v>El dato ingresado en factor de cargo o descuento global no cumple con el formato establecido.</v>
      </c>
      <c r="M458" s="49" t="s">
        <v>8</v>
      </c>
      <c r="N458" s="16"/>
    </row>
    <row r="459" customFormat="false" ht="36" hidden="false" customHeight="true" outlineLevel="0" collapsed="false">
      <c r="A459" s="117"/>
      <c r="B459" s="51"/>
      <c r="C459" s="48"/>
      <c r="D459" s="48"/>
      <c r="E459" s="49" t="s">
        <v>300</v>
      </c>
      <c r="F459" s="48" t="s">
        <v>301</v>
      </c>
      <c r="G459" s="38" t="s">
        <v>1970</v>
      </c>
      <c r="H459" s="49" t="n">
        <v>1</v>
      </c>
      <c r="I459" s="38" t="s">
        <v>1971</v>
      </c>
      <c r="J459" s="52" t="s">
        <v>6</v>
      </c>
      <c r="K459" s="116" t="s">
        <v>1860</v>
      </c>
      <c r="L459" s="38" t="str">
        <f aca="false">VLOOKUP(K459,CódigosRetorno!$A$2:$B$1795,2,FALSE())</f>
        <v>El dato ingresado en cac:AllowanceCharge/cbc:Amount no cumple con el formato establecido.</v>
      </c>
      <c r="M459" s="49" t="s">
        <v>8</v>
      </c>
      <c r="N459" s="16"/>
    </row>
    <row r="460" customFormat="false" ht="60" hidden="false" customHeight="false" outlineLevel="0" collapsed="false">
      <c r="A460" s="117"/>
      <c r="B460" s="51"/>
      <c r="C460" s="48"/>
      <c r="D460" s="48"/>
      <c r="E460" s="49"/>
      <c r="F460" s="48"/>
      <c r="G460" s="38"/>
      <c r="H460" s="49"/>
      <c r="I460" s="51" t="s">
        <v>1972</v>
      </c>
      <c r="J460" s="52" t="s">
        <v>6</v>
      </c>
      <c r="K460" s="116" t="s">
        <v>1973</v>
      </c>
      <c r="L460" s="38" t="str">
        <f aca="false">VLOOKUP(K460,CódigosRetorno!$A$2:$B$1795,2,FALSE())</f>
        <v>El Monto de percepcion no tiene el valor correcto según el tipo de percepcion.</v>
      </c>
      <c r="M460" s="49" t="s">
        <v>1034</v>
      </c>
      <c r="N460" s="16"/>
    </row>
    <row r="461" customFormat="false" ht="36" hidden="false" customHeight="false" outlineLevel="0" collapsed="false">
      <c r="A461" s="117"/>
      <c r="B461" s="51"/>
      <c r="C461" s="48"/>
      <c r="D461" s="48"/>
      <c r="E461" s="49" t="s">
        <v>144</v>
      </c>
      <c r="F461" s="48" t="s">
        <v>308</v>
      </c>
      <c r="G461" s="38" t="s">
        <v>1575</v>
      </c>
      <c r="H461" s="49" t="n">
        <v>1</v>
      </c>
      <c r="I461" s="38" t="s">
        <v>1974</v>
      </c>
      <c r="J461" s="52" t="s">
        <v>6</v>
      </c>
      <c r="K461" s="116" t="s">
        <v>1975</v>
      </c>
      <c r="L461" s="38" t="str">
        <f aca="false">VLOOKUP(K461,CódigosRetorno!$A$2:$B$1795,2,FALSE())</f>
        <v>El dato ingresado en moneda del monto de cargo/descuento para percepcion debe ser PEN</v>
      </c>
      <c r="M461" s="49" t="s">
        <v>1297</v>
      </c>
      <c r="N461" s="16"/>
    </row>
    <row r="462" customFormat="false" ht="36" hidden="false" customHeight="true" outlineLevel="0" collapsed="false">
      <c r="A462" s="117"/>
      <c r="B462" s="51"/>
      <c r="C462" s="48"/>
      <c r="D462" s="48"/>
      <c r="E462" s="117" t="s">
        <v>300</v>
      </c>
      <c r="F462" s="48" t="s">
        <v>301</v>
      </c>
      <c r="G462" s="38" t="s">
        <v>1976</v>
      </c>
      <c r="H462" s="117" t="s">
        <v>1262</v>
      </c>
      <c r="I462" s="38" t="s">
        <v>1977</v>
      </c>
      <c r="J462" s="48" t="s">
        <v>6</v>
      </c>
      <c r="K462" s="116" t="s">
        <v>1865</v>
      </c>
      <c r="L462" s="38" t="str">
        <f aca="false">VLOOKUP(K462,CódigosRetorno!$A$2:$B$1795,2,FALSE())</f>
        <v>El dato ingresado en base monto por cargo/descuento globales no cumple con el formato establecido</v>
      </c>
      <c r="M462" s="49" t="s">
        <v>8</v>
      </c>
      <c r="N462" s="16"/>
    </row>
    <row r="463" customFormat="false" ht="48" hidden="false" customHeight="false" outlineLevel="0" collapsed="false">
      <c r="A463" s="117"/>
      <c r="B463" s="51"/>
      <c r="C463" s="48"/>
      <c r="D463" s="48"/>
      <c r="E463" s="117"/>
      <c r="F463" s="48"/>
      <c r="G463" s="38"/>
      <c r="H463" s="117"/>
      <c r="I463" s="51" t="s">
        <v>1978</v>
      </c>
      <c r="J463" s="52" t="s">
        <v>6</v>
      </c>
      <c r="K463" s="116" t="s">
        <v>1979</v>
      </c>
      <c r="L463" s="38" t="str">
        <f aca="false">VLOOKUP(K463,CódigosRetorno!$A$2:$B$1795,2,FALSE())</f>
        <v>El Monto de percepcion no puede ser mayor al importe total del comprobante.</v>
      </c>
      <c r="M463" s="49" t="s">
        <v>8</v>
      </c>
      <c r="N463" s="16"/>
    </row>
    <row r="464" customFormat="false" ht="36" hidden="false" customHeight="false" outlineLevel="0" collapsed="false">
      <c r="A464" s="117"/>
      <c r="B464" s="51"/>
      <c r="C464" s="48"/>
      <c r="D464" s="48"/>
      <c r="E464" s="117"/>
      <c r="F464" s="48"/>
      <c r="G464" s="38"/>
      <c r="H464" s="117"/>
      <c r="I464" s="38" t="s">
        <v>1980</v>
      </c>
      <c r="J464" s="52" t="s">
        <v>6</v>
      </c>
      <c r="K464" s="116" t="s">
        <v>1981</v>
      </c>
      <c r="L464" s="38" t="str">
        <f aca="false">VLOOKUP(K464,CódigosRetorno!$A$2:$B$1795,2,FALSE())</f>
        <v>Para cargo Percepción, debe ingresar monto base y debe ser mayor a 0.00</v>
      </c>
      <c r="M464" s="49" t="s">
        <v>8</v>
      </c>
      <c r="N464" s="16"/>
    </row>
    <row r="465" customFormat="false" ht="36" hidden="false" customHeight="false" outlineLevel="0" collapsed="false">
      <c r="A465" s="117"/>
      <c r="B465" s="51"/>
      <c r="C465" s="48"/>
      <c r="D465" s="48"/>
      <c r="E465" s="49" t="s">
        <v>144</v>
      </c>
      <c r="F465" s="48" t="s">
        <v>308</v>
      </c>
      <c r="G465" s="38" t="s">
        <v>1575</v>
      </c>
      <c r="H465" s="49" t="n">
        <v>1</v>
      </c>
      <c r="I465" s="38" t="s">
        <v>1974</v>
      </c>
      <c r="J465" s="52" t="s">
        <v>6</v>
      </c>
      <c r="K465" s="116" t="s">
        <v>1982</v>
      </c>
      <c r="L465" s="38" t="str">
        <f aca="false">VLOOKUP(K465,CódigosRetorno!$A$2:$B$1795,2,FALSE())</f>
        <v>El dato ingresado en moneda debe ser PEN</v>
      </c>
      <c r="M465" s="49" t="s">
        <v>1297</v>
      </c>
      <c r="N465" s="16"/>
    </row>
    <row r="466" customFormat="false" ht="52.5" hidden="false" customHeight="true" outlineLevel="0" collapsed="false">
      <c r="A466" s="117" t="n">
        <f aca="false">A449+1</f>
        <v>64</v>
      </c>
      <c r="B466" s="51" t="s">
        <v>1983</v>
      </c>
      <c r="C466" s="48" t="s">
        <v>63</v>
      </c>
      <c r="D466" s="48" t="s">
        <v>184</v>
      </c>
      <c r="E466" s="48" t="s">
        <v>177</v>
      </c>
      <c r="F466" s="48" t="s">
        <v>1984</v>
      </c>
      <c r="G466" s="51" t="s">
        <v>1985</v>
      </c>
      <c r="H466" s="49"/>
      <c r="I466" s="230" t="s">
        <v>1986</v>
      </c>
      <c r="J466" s="91" t="s">
        <v>6</v>
      </c>
      <c r="K466" s="232" t="s">
        <v>1987</v>
      </c>
      <c r="L466" s="38" t="str">
        <f aca="false">VLOOKUP(K466,CódigosRetorno!$A$2:$B$1795,2,FALSE())</f>
        <v>Debe consignar un Payment Terms con indicador Percepción.</v>
      </c>
      <c r="M466" s="49" t="s">
        <v>8</v>
      </c>
      <c r="N466" s="16"/>
    </row>
    <row r="467" customFormat="false" ht="36" hidden="false" customHeight="false" outlineLevel="0" collapsed="false">
      <c r="A467" s="117"/>
      <c r="B467" s="51"/>
      <c r="C467" s="48"/>
      <c r="D467" s="48"/>
      <c r="E467" s="48"/>
      <c r="F467" s="48"/>
      <c r="G467" s="51"/>
      <c r="H467" s="49"/>
      <c r="I467" s="38" t="s">
        <v>1988</v>
      </c>
      <c r="J467" s="52" t="s">
        <v>6</v>
      </c>
      <c r="K467" s="116" t="s">
        <v>1966</v>
      </c>
      <c r="L467" s="38" t="str">
        <f aca="false">VLOOKUP(K467,CódigosRetorno!$A$2:$B$1795,2,FALSE())</f>
        <v>Solo debe consignar informacion de percepciones si el tipo de operación es 2001-Operación sujeta a Percepcion</v>
      </c>
      <c r="M467" s="49"/>
      <c r="N467" s="16"/>
    </row>
    <row r="468" customFormat="false" ht="48" hidden="false" customHeight="false" outlineLevel="0" collapsed="false">
      <c r="A468" s="117"/>
      <c r="B468" s="51"/>
      <c r="C468" s="48"/>
      <c r="D468" s="48"/>
      <c r="E468" s="48"/>
      <c r="F468" s="48"/>
      <c r="G468" s="51"/>
      <c r="H468" s="49"/>
      <c r="I468" s="230" t="s">
        <v>1989</v>
      </c>
      <c r="J468" s="91" t="s">
        <v>6</v>
      </c>
      <c r="K468" s="232" t="n">
        <v>3330</v>
      </c>
      <c r="L468" s="38" t="str">
        <f aca="false">VLOOKUP(K468,CódigosRetorno!$A$2:$B$1795,2,FALSE())</f>
        <v>Solo debe consignar informacion de percepciones si la forma de pago es "Contado"</v>
      </c>
      <c r="M468" s="49"/>
      <c r="N468" s="16"/>
    </row>
    <row r="469" customFormat="false" ht="24" hidden="false" customHeight="true" outlineLevel="0" collapsed="false">
      <c r="A469" s="117"/>
      <c r="B469" s="51"/>
      <c r="C469" s="48"/>
      <c r="D469" s="48"/>
      <c r="E469" s="48" t="s">
        <v>300</v>
      </c>
      <c r="F469" s="48" t="s">
        <v>301</v>
      </c>
      <c r="G469" s="51" t="s">
        <v>1990</v>
      </c>
      <c r="H469" s="49"/>
      <c r="I469" s="38" t="s">
        <v>1991</v>
      </c>
      <c r="J469" s="52" t="s">
        <v>6</v>
      </c>
      <c r="K469" s="116" t="s">
        <v>1992</v>
      </c>
      <c r="L469" s="38" t="str">
        <f aca="false">VLOOKUP(K469,CódigosRetorno!$A$2:$B$1795,2,FALSE())</f>
        <v>Debe consignar el Monto total incluido la percepcion</v>
      </c>
      <c r="M469" s="49" t="s">
        <v>8</v>
      </c>
      <c r="N469" s="16"/>
    </row>
    <row r="470" customFormat="false" ht="36" hidden="false" customHeight="false" outlineLevel="0" collapsed="false">
      <c r="A470" s="117"/>
      <c r="B470" s="51"/>
      <c r="C470" s="48"/>
      <c r="D470" s="48"/>
      <c r="E470" s="48"/>
      <c r="F470" s="48"/>
      <c r="G470" s="51"/>
      <c r="H470" s="49"/>
      <c r="I470" s="38" t="s">
        <v>1971</v>
      </c>
      <c r="J470" s="52" t="s">
        <v>6</v>
      </c>
      <c r="K470" s="116" t="s">
        <v>1993</v>
      </c>
      <c r="L470" s="38" t="str">
        <f aca="false">VLOOKUP(K470,CódigosRetorno!$A$2:$B$1795,2,FALSE())</f>
        <v>El Monto total incluido la percepción no cumple con el formato establecido</v>
      </c>
      <c r="M470" s="49"/>
      <c r="N470" s="16"/>
    </row>
    <row r="471" customFormat="false" ht="48" hidden="false" customHeight="false" outlineLevel="0" collapsed="false">
      <c r="A471" s="117"/>
      <c r="B471" s="51"/>
      <c r="C471" s="48"/>
      <c r="D471" s="48"/>
      <c r="E471" s="48" t="s">
        <v>144</v>
      </c>
      <c r="F471" s="48" t="s">
        <v>308</v>
      </c>
      <c r="G471" s="38" t="s">
        <v>1575</v>
      </c>
      <c r="H471" s="49"/>
      <c r="I471" s="38" t="s">
        <v>1994</v>
      </c>
      <c r="J471" s="52" t="s">
        <v>6</v>
      </c>
      <c r="K471" s="116" t="s">
        <v>1982</v>
      </c>
      <c r="L471" s="38" t="str">
        <f aca="false">VLOOKUP(K471,CódigosRetorno!$A$2:$B$1795,2,FALSE())</f>
        <v>El dato ingresado en moneda debe ser PEN</v>
      </c>
      <c r="M471" s="49" t="s">
        <v>1297</v>
      </c>
      <c r="N471" s="16"/>
    </row>
    <row r="472" customFormat="false" ht="15" hidden="false" customHeight="false" outlineLevel="0" collapsed="false">
      <c r="A472" s="63" t="s">
        <v>1995</v>
      </c>
      <c r="B472" s="43"/>
      <c r="C472" s="96"/>
      <c r="D472" s="96" t="s">
        <v>8</v>
      </c>
      <c r="E472" s="96" t="s">
        <v>8</v>
      </c>
      <c r="F472" s="96" t="s">
        <v>8</v>
      </c>
      <c r="G472" s="70" t="s">
        <v>8</v>
      </c>
      <c r="H472" s="96"/>
      <c r="I472" s="43" t="s">
        <v>8</v>
      </c>
      <c r="J472" s="110" t="s">
        <v>8</v>
      </c>
      <c r="K472" s="99" t="s">
        <v>8</v>
      </c>
      <c r="L472" s="38" t="str">
        <f aca="false">VLOOKUP(K472,CódigosRetorno!$A$2:$B$1795,2,FALSE())</f>
        <v>-</v>
      </c>
      <c r="M472" s="69" t="s">
        <v>8</v>
      </c>
      <c r="N472" s="16"/>
    </row>
    <row r="473" customFormat="false" ht="36" hidden="false" customHeight="true" outlineLevel="0" collapsed="false">
      <c r="A473" s="233" t="n">
        <f aca="false">A466+1</f>
        <v>65</v>
      </c>
      <c r="B473" s="51" t="s">
        <v>1996</v>
      </c>
      <c r="C473" s="233" t="s">
        <v>63</v>
      </c>
      <c r="D473" s="233" t="s">
        <v>184</v>
      </c>
      <c r="E473" s="117" t="s">
        <v>1997</v>
      </c>
      <c r="F473" s="48" t="s">
        <v>285</v>
      </c>
      <c r="G473" s="38" t="s">
        <v>1998</v>
      </c>
      <c r="H473" s="117" t="n">
        <v>1</v>
      </c>
      <c r="I473" s="38" t="s">
        <v>1999</v>
      </c>
      <c r="J473" s="52" t="s">
        <v>6</v>
      </c>
      <c r="K473" s="116" t="s">
        <v>2000</v>
      </c>
      <c r="L473" s="38" t="str">
        <f aca="false">VLOOKUP(K473,CódigosRetorno!$A$2:$B$1795,2,FALSE())</f>
        <v>Falta identificador del pago del Monto de anticipo para relacionarlo con el comprobante que se realizo el  anticipo</v>
      </c>
      <c r="M473" s="49" t="s">
        <v>8</v>
      </c>
      <c r="N473" s="16"/>
    </row>
    <row r="474" customFormat="false" ht="24" hidden="false" customHeight="false" outlineLevel="0" collapsed="false">
      <c r="A474" s="233"/>
      <c r="B474" s="51"/>
      <c r="C474" s="233"/>
      <c r="D474" s="233"/>
      <c r="E474" s="117"/>
      <c r="F474" s="48"/>
      <c r="G474" s="38"/>
      <c r="H474" s="117"/>
      <c r="I474" s="38" t="s">
        <v>2001</v>
      </c>
      <c r="J474" s="52" t="s">
        <v>6</v>
      </c>
      <c r="K474" s="116" t="s">
        <v>2002</v>
      </c>
      <c r="L474" s="38" t="str">
        <f aca="false">VLOOKUP(K474,CódigosRetorno!$A$2:$B$1795,2,FALSE())</f>
        <v>El comprobante contiene un identificador de pago repetido en los montos anticipados</v>
      </c>
      <c r="M474" s="49" t="s">
        <v>8</v>
      </c>
      <c r="N474" s="16"/>
    </row>
    <row r="475" customFormat="false" ht="48" hidden="false" customHeight="false" outlineLevel="0" collapsed="false">
      <c r="A475" s="233"/>
      <c r="B475" s="51"/>
      <c r="C475" s="233"/>
      <c r="D475" s="233"/>
      <c r="E475" s="117"/>
      <c r="F475" s="48"/>
      <c r="G475" s="38"/>
      <c r="H475" s="117"/>
      <c r="I475" s="38" t="s">
        <v>2003</v>
      </c>
      <c r="J475" s="52" t="s">
        <v>6</v>
      </c>
      <c r="K475" s="116" t="s">
        <v>2004</v>
      </c>
      <c r="L475" s="38" t="str">
        <f aca="false">VLOOKUP(K475,CódigosRetorno!$A$2:$B$1795,2,FALSE())</f>
        <v>El comprobante contiene un pago anticipado pero no se ha consignado el documento que se realizo el anticipo</v>
      </c>
      <c r="M475" s="49" t="s">
        <v>8</v>
      </c>
      <c r="N475" s="16"/>
    </row>
    <row r="476" customFormat="false" ht="24" hidden="false" customHeight="false" outlineLevel="0" collapsed="false">
      <c r="A476" s="233"/>
      <c r="B476" s="51"/>
      <c r="C476" s="233"/>
      <c r="D476" s="233"/>
      <c r="E476" s="49"/>
      <c r="F476" s="48" t="s">
        <v>2005</v>
      </c>
      <c r="G476" s="38" t="s">
        <v>1333</v>
      </c>
      <c r="H476" s="49" t="s">
        <v>1262</v>
      </c>
      <c r="I476" s="38" t="s">
        <v>2006</v>
      </c>
      <c r="J476" s="48" t="s">
        <v>208</v>
      </c>
      <c r="K476" s="52" t="s">
        <v>1335</v>
      </c>
      <c r="L476" s="38" t="str">
        <f aca="false">VLOOKUP(K476,CódigosRetorno!$A$2:$B$1795,2,FALSE())</f>
        <v>El dato ingresado como atributo @schemeName es incorrecto.</v>
      </c>
      <c r="M476" s="49" t="s">
        <v>8</v>
      </c>
      <c r="N476" s="16"/>
    </row>
    <row r="477" customFormat="false" ht="24" hidden="false" customHeight="false" outlineLevel="0" collapsed="false">
      <c r="A477" s="233"/>
      <c r="B477" s="51"/>
      <c r="C477" s="233"/>
      <c r="D477" s="233"/>
      <c r="E477" s="49"/>
      <c r="F477" s="48" t="s">
        <v>1260</v>
      </c>
      <c r="G477" s="38" t="s">
        <v>1261</v>
      </c>
      <c r="H477" s="49" t="s">
        <v>1262</v>
      </c>
      <c r="I477" s="38" t="s">
        <v>1263</v>
      </c>
      <c r="J477" s="48" t="s">
        <v>208</v>
      </c>
      <c r="K477" s="52" t="s">
        <v>1264</v>
      </c>
      <c r="L477" s="38" t="str">
        <f aca="false">VLOOKUP(K477,CódigosRetorno!$A$2:$B$1795,2,FALSE())</f>
        <v>El dato ingresado como atributo @schemeAgencyName es incorrecto.</v>
      </c>
      <c r="M477" s="49" t="s">
        <v>8</v>
      </c>
      <c r="N477" s="16"/>
    </row>
    <row r="478" customFormat="false" ht="24" hidden="false" customHeight="true" outlineLevel="0" collapsed="false">
      <c r="A478" s="233"/>
      <c r="B478" s="51"/>
      <c r="C478" s="233"/>
      <c r="D478" s="233"/>
      <c r="E478" s="49" t="s">
        <v>300</v>
      </c>
      <c r="F478" s="48" t="s">
        <v>301</v>
      </c>
      <c r="G478" s="51" t="s">
        <v>2007</v>
      </c>
      <c r="H478" s="49" t="n">
        <v>1</v>
      </c>
      <c r="I478" s="38" t="s">
        <v>2008</v>
      </c>
      <c r="J478" s="52" t="s">
        <v>6</v>
      </c>
      <c r="K478" s="116" t="s">
        <v>2009</v>
      </c>
      <c r="L478" s="38" t="str">
        <f aca="false">VLOOKUP(K478,CódigosRetorno!$A$2:$B$1795,2,FALSE())</f>
        <v>PaidAmount: monto anticipado por documento debe ser mayor a cero.</v>
      </c>
      <c r="M478" s="49" t="s">
        <v>8</v>
      </c>
      <c r="N478" s="16"/>
    </row>
    <row r="479" customFormat="false" ht="24" hidden="false" customHeight="false" outlineLevel="0" collapsed="false">
      <c r="A479" s="233"/>
      <c r="B479" s="51"/>
      <c r="C479" s="233"/>
      <c r="D479" s="233"/>
      <c r="E479" s="49"/>
      <c r="F479" s="48"/>
      <c r="G479" s="51"/>
      <c r="H479" s="49"/>
      <c r="I479" s="38" t="s">
        <v>2010</v>
      </c>
      <c r="J479" s="52" t="s">
        <v>6</v>
      </c>
      <c r="K479" s="116" t="s">
        <v>2011</v>
      </c>
      <c r="L479" s="38" t="str">
        <f aca="false">VLOOKUP(K479,CódigosRetorno!$A$2:$B$1795,2,FALSE())</f>
        <v>Si consigna montos de anticipo debe informar el Total de Anticipos</v>
      </c>
      <c r="M479" s="49" t="s">
        <v>8</v>
      </c>
      <c r="N479" s="16"/>
    </row>
    <row r="480" customFormat="false" ht="36" hidden="false" customHeight="false" outlineLevel="0" collapsed="false">
      <c r="A480" s="233"/>
      <c r="B480" s="51"/>
      <c r="C480" s="233"/>
      <c r="D480" s="233"/>
      <c r="E480" s="49" t="s">
        <v>144</v>
      </c>
      <c r="F480" s="48" t="s">
        <v>308</v>
      </c>
      <c r="G480" s="38" t="s">
        <v>1575</v>
      </c>
      <c r="H480" s="49" t="s">
        <v>1262</v>
      </c>
      <c r="I480" s="51" t="s">
        <v>1598</v>
      </c>
      <c r="J480" s="52" t="s">
        <v>6</v>
      </c>
      <c r="K480" s="116" t="s">
        <v>1074</v>
      </c>
      <c r="L480" s="38" t="str">
        <f aca="false">VLOOKUP(K480,CódigosRetorno!$A$2:$B$1795,2,FALSE())</f>
        <v>La moneda debe ser la misma en todo el documento. Salvo las percepciones que sólo son en moneda nacional</v>
      </c>
      <c r="M480" s="49" t="s">
        <v>1297</v>
      </c>
      <c r="N480" s="16"/>
    </row>
    <row r="481" customFormat="false" ht="24" hidden="false" customHeight="false" outlineLevel="0" collapsed="false">
      <c r="A481" s="233"/>
      <c r="B481" s="51"/>
      <c r="C481" s="233"/>
      <c r="D481" s="233"/>
      <c r="E481" s="49" t="s">
        <v>177</v>
      </c>
      <c r="F481" s="49" t="s">
        <v>178</v>
      </c>
      <c r="G481" s="38" t="s">
        <v>2012</v>
      </c>
      <c r="H481" s="49" t="s">
        <v>1262</v>
      </c>
      <c r="I481" s="38" t="s">
        <v>186</v>
      </c>
      <c r="J481" s="48" t="s">
        <v>8</v>
      </c>
      <c r="K481" s="52" t="s">
        <v>8</v>
      </c>
      <c r="L481" s="38" t="str">
        <f aca="false">VLOOKUP(K481,CódigosRetorno!$A$2:$B$1795,2,FALSE())</f>
        <v>-</v>
      </c>
      <c r="M481" s="49" t="s">
        <v>8</v>
      </c>
      <c r="N481" s="16"/>
    </row>
    <row r="482" customFormat="false" ht="48" hidden="false" customHeight="true" outlineLevel="0" collapsed="false">
      <c r="A482" s="233"/>
      <c r="B482" s="51"/>
      <c r="C482" s="233"/>
      <c r="D482" s="233"/>
      <c r="E482" s="117" t="s">
        <v>1997</v>
      </c>
      <c r="F482" s="48" t="s">
        <v>285</v>
      </c>
      <c r="G482" s="51" t="s">
        <v>2013</v>
      </c>
      <c r="H482" s="117" t="n">
        <v>1</v>
      </c>
      <c r="I482" s="38" t="s">
        <v>2014</v>
      </c>
      <c r="J482" s="52" t="s">
        <v>6</v>
      </c>
      <c r="K482" s="116" t="s">
        <v>2015</v>
      </c>
      <c r="L482" s="38" t="str">
        <f aca="false">VLOOKUP(K482,CódigosRetorno!$A$2:$B$1795,2,FALSE())</f>
        <v>No existe información del Monto Anticipado para el comprobante que se realizo el anticipo</v>
      </c>
      <c r="M482" s="49" t="s">
        <v>8</v>
      </c>
      <c r="N482" s="16"/>
    </row>
    <row r="483" customFormat="false" ht="48" hidden="false" customHeight="false" outlineLevel="0" collapsed="false">
      <c r="A483" s="233"/>
      <c r="B483" s="51"/>
      <c r="C483" s="233"/>
      <c r="D483" s="233"/>
      <c r="E483" s="117"/>
      <c r="F483" s="48"/>
      <c r="G483" s="51"/>
      <c r="H483" s="117"/>
      <c r="I483" s="38" t="s">
        <v>2016</v>
      </c>
      <c r="J483" s="52" t="s">
        <v>6</v>
      </c>
      <c r="K483" s="116" t="s">
        <v>2017</v>
      </c>
      <c r="L483" s="38" t="str">
        <f aca="false">VLOOKUP(K483,CódigosRetorno!$A$2:$B$1795,2,FALSE())</f>
        <v>El comprobante contiene un identificador de pago repetido en los comprobantes que se realizo el anticipo</v>
      </c>
      <c r="M483" s="49" t="s">
        <v>8</v>
      </c>
      <c r="N483" s="16"/>
    </row>
    <row r="484" customFormat="false" ht="24" hidden="false" customHeight="false" outlineLevel="0" collapsed="false">
      <c r="A484" s="233"/>
      <c r="B484" s="51"/>
      <c r="C484" s="233"/>
      <c r="D484" s="233"/>
      <c r="E484" s="117"/>
      <c r="F484" s="48"/>
      <c r="G484" s="51"/>
      <c r="H484" s="117"/>
      <c r="I484" s="38" t="s">
        <v>2018</v>
      </c>
      <c r="J484" s="52" t="s">
        <v>6</v>
      </c>
      <c r="K484" s="116" t="s">
        <v>2019</v>
      </c>
      <c r="L484" s="38" t="str">
        <f aca="false">VLOOKUP(K484,CódigosRetorno!$A$2:$B$1795,2,FALSE())</f>
        <v>Falta identificador del pago del comprobante para relacionarlo con el monto de  anticipo</v>
      </c>
      <c r="M484" s="49" t="s">
        <v>8</v>
      </c>
      <c r="N484" s="16"/>
    </row>
    <row r="485" customFormat="false" ht="24" hidden="false" customHeight="false" outlineLevel="0" collapsed="false">
      <c r="A485" s="233"/>
      <c r="B485" s="51"/>
      <c r="C485" s="233"/>
      <c r="D485" s="233"/>
      <c r="E485" s="49"/>
      <c r="F485" s="48" t="s">
        <v>2005</v>
      </c>
      <c r="G485" s="38" t="s">
        <v>1285</v>
      </c>
      <c r="H485" s="49" t="s">
        <v>1262</v>
      </c>
      <c r="I485" s="38" t="s">
        <v>2006</v>
      </c>
      <c r="J485" s="48" t="s">
        <v>208</v>
      </c>
      <c r="K485" s="52" t="s">
        <v>1287</v>
      </c>
      <c r="L485" s="38" t="str">
        <f aca="false">VLOOKUP(K485,CódigosRetorno!$A$2:$B$1795,2,FALSE())</f>
        <v>El dato ingresado como atributo @listName es incorrecto.</v>
      </c>
      <c r="M485" s="49" t="s">
        <v>8</v>
      </c>
      <c r="N485" s="16"/>
    </row>
    <row r="486" customFormat="false" ht="24" hidden="false" customHeight="false" outlineLevel="0" collapsed="false">
      <c r="A486" s="233"/>
      <c r="B486" s="51"/>
      <c r="C486" s="233"/>
      <c r="D486" s="233"/>
      <c r="E486" s="49"/>
      <c r="F486" s="48" t="s">
        <v>1260</v>
      </c>
      <c r="G486" s="38" t="s">
        <v>1282</v>
      </c>
      <c r="H486" s="49" t="s">
        <v>1262</v>
      </c>
      <c r="I486" s="38" t="s">
        <v>1263</v>
      </c>
      <c r="J486" s="52" t="s">
        <v>208</v>
      </c>
      <c r="K486" s="116" t="s">
        <v>1283</v>
      </c>
      <c r="L486" s="38" t="str">
        <f aca="false">VLOOKUP(K486,CódigosRetorno!$A$2:$B$1795,2,FALSE())</f>
        <v>El dato ingresado como atributo @listAgencyName es incorrecto.</v>
      </c>
      <c r="M486" s="49" t="s">
        <v>8</v>
      </c>
      <c r="N486" s="16"/>
    </row>
    <row r="487" customFormat="false" ht="84" hidden="false" customHeight="true" outlineLevel="0" collapsed="false">
      <c r="A487" s="233"/>
      <c r="B487" s="51"/>
      <c r="C487" s="233"/>
      <c r="D487" s="233"/>
      <c r="E487" s="49" t="s">
        <v>162</v>
      </c>
      <c r="F487" s="48" t="s">
        <v>163</v>
      </c>
      <c r="G487" s="51" t="s">
        <v>2020</v>
      </c>
      <c r="H487" s="49" t="n">
        <v>1</v>
      </c>
      <c r="I487" s="51" t="s">
        <v>2021</v>
      </c>
      <c r="J487" s="52" t="s">
        <v>6</v>
      </c>
      <c r="K487" s="116" t="s">
        <v>2022</v>
      </c>
      <c r="L487" s="38" t="str">
        <f aca="false">VLOOKUP(K487,CódigosRetorno!$A$2:$B$1795,2,FALSE())</f>
        <v>El dato ingresado debe indicar SERIE-CORRELATIVO del documento que se realizo el anticipo.</v>
      </c>
      <c r="M487" s="49" t="s">
        <v>8</v>
      </c>
      <c r="N487" s="16"/>
    </row>
    <row r="488" customFormat="false" ht="84" hidden="false" customHeight="false" outlineLevel="0" collapsed="false">
      <c r="A488" s="233"/>
      <c r="B488" s="51"/>
      <c r="C488" s="233"/>
      <c r="D488" s="233"/>
      <c r="E488" s="49"/>
      <c r="F488" s="48"/>
      <c r="G488" s="51"/>
      <c r="H488" s="49"/>
      <c r="I488" s="51" t="s">
        <v>2023</v>
      </c>
      <c r="J488" s="52" t="s">
        <v>6</v>
      </c>
      <c r="K488" s="116" t="s">
        <v>2022</v>
      </c>
      <c r="L488" s="38" t="str">
        <f aca="false">VLOOKUP(K488,CódigosRetorno!$A$2:$B$1795,2,FALSE())</f>
        <v>El dato ingresado debe indicar SERIE-CORRELATIVO del documento que se realizo el anticipo.</v>
      </c>
      <c r="M488" s="49" t="s">
        <v>8</v>
      </c>
      <c r="N488" s="16"/>
    </row>
    <row r="489" customFormat="false" ht="36" hidden="false" customHeight="false" outlineLevel="0" collapsed="false">
      <c r="A489" s="233"/>
      <c r="B489" s="51"/>
      <c r="C489" s="233"/>
      <c r="D489" s="233"/>
      <c r="E489" s="81" t="s">
        <v>330</v>
      </c>
      <c r="F489" s="101" t="s">
        <v>1480</v>
      </c>
      <c r="G489" s="103" t="s">
        <v>2024</v>
      </c>
      <c r="H489" s="81" t="n">
        <v>1</v>
      </c>
      <c r="I489" s="38" t="s">
        <v>2025</v>
      </c>
      <c r="J489" s="52" t="s">
        <v>6</v>
      </c>
      <c r="K489" s="116" t="s">
        <v>2026</v>
      </c>
      <c r="L489" s="38" t="str">
        <f aca="false">VLOOKUP(K489,CódigosRetorno!$A$2:$B$1795,2,FALSE())</f>
        <v>Código de documento de referencia debe ser 02 o 03.</v>
      </c>
      <c r="M489" s="49" t="s">
        <v>1484</v>
      </c>
      <c r="N489" s="16"/>
    </row>
    <row r="490" customFormat="false" ht="24" hidden="false" customHeight="false" outlineLevel="0" collapsed="false">
      <c r="A490" s="233"/>
      <c r="B490" s="51"/>
      <c r="C490" s="233"/>
      <c r="D490" s="233"/>
      <c r="E490" s="117"/>
      <c r="F490" s="49" t="s">
        <v>1485</v>
      </c>
      <c r="G490" s="38" t="s">
        <v>1285</v>
      </c>
      <c r="H490" s="49" t="s">
        <v>1262</v>
      </c>
      <c r="I490" s="38" t="s">
        <v>1486</v>
      </c>
      <c r="J490" s="48" t="s">
        <v>208</v>
      </c>
      <c r="K490" s="52" t="s">
        <v>1287</v>
      </c>
      <c r="L490" s="38" t="str">
        <f aca="false">VLOOKUP(K490,CódigosRetorno!$A$2:$B$1795,2,FALSE())</f>
        <v>El dato ingresado como atributo @listName es incorrecto.</v>
      </c>
      <c r="M490" s="49" t="s">
        <v>8</v>
      </c>
      <c r="N490" s="16"/>
    </row>
    <row r="491" customFormat="false" ht="24" hidden="false" customHeight="false" outlineLevel="0" collapsed="false">
      <c r="A491" s="233"/>
      <c r="B491" s="51"/>
      <c r="C491" s="233"/>
      <c r="D491" s="233"/>
      <c r="E491" s="117"/>
      <c r="F491" s="49" t="s">
        <v>1260</v>
      </c>
      <c r="G491" s="38" t="s">
        <v>1282</v>
      </c>
      <c r="H491" s="49" t="s">
        <v>1262</v>
      </c>
      <c r="I491" s="38" t="s">
        <v>1263</v>
      </c>
      <c r="J491" s="52" t="s">
        <v>208</v>
      </c>
      <c r="K491" s="116" t="s">
        <v>1283</v>
      </c>
      <c r="L491" s="38" t="str">
        <f aca="false">VLOOKUP(K491,CódigosRetorno!$A$2:$B$1795,2,FALSE())</f>
        <v>El dato ingresado como atributo @listAgencyName es incorrecto.</v>
      </c>
      <c r="M491" s="49" t="s">
        <v>8</v>
      </c>
      <c r="N491" s="16"/>
    </row>
    <row r="492" customFormat="false" ht="48" hidden="false" customHeight="false" outlineLevel="0" collapsed="false">
      <c r="A492" s="233"/>
      <c r="B492" s="51"/>
      <c r="C492" s="233"/>
      <c r="D492" s="233"/>
      <c r="E492" s="117"/>
      <c r="F492" s="49" t="s">
        <v>1487</v>
      </c>
      <c r="G492" s="38" t="s">
        <v>1289</v>
      </c>
      <c r="H492" s="49" t="s">
        <v>1262</v>
      </c>
      <c r="I492" s="38" t="s">
        <v>1488</v>
      </c>
      <c r="J492" s="52" t="s">
        <v>208</v>
      </c>
      <c r="K492" s="116" t="s">
        <v>1291</v>
      </c>
      <c r="L492" s="38" t="str">
        <f aca="false">VLOOKUP(K492,CódigosRetorno!$A$2:$B$1795,2,FALSE())</f>
        <v>El dato ingresado como atributo @listURI es incorrecto.</v>
      </c>
      <c r="M492" s="49" t="s">
        <v>8</v>
      </c>
      <c r="N492" s="16"/>
    </row>
    <row r="493" customFormat="false" ht="36" hidden="false" customHeight="true" outlineLevel="0" collapsed="false">
      <c r="A493" s="233"/>
      <c r="B493" s="51"/>
      <c r="C493" s="233"/>
      <c r="D493" s="233"/>
      <c r="E493" s="49" t="s">
        <v>2027</v>
      </c>
      <c r="F493" s="48" t="s">
        <v>189</v>
      </c>
      <c r="G493" s="51" t="s">
        <v>2028</v>
      </c>
      <c r="H493" s="49" t="n">
        <v>1</v>
      </c>
      <c r="I493" s="38" t="s">
        <v>2029</v>
      </c>
      <c r="J493" s="52" t="s">
        <v>6</v>
      </c>
      <c r="K493" s="116" t="s">
        <v>2030</v>
      </c>
      <c r="L493" s="38" t="str">
        <f aca="false">VLOOKUP(K493,CódigosRetorno!$A$2:$B$1795,2,FALSE())</f>
        <v>Debe consignar Numero de RUC del emisor del comprobante de anticipo</v>
      </c>
      <c r="M493" s="49" t="s">
        <v>8</v>
      </c>
      <c r="N493" s="16"/>
    </row>
    <row r="494" customFormat="false" ht="36" hidden="false" customHeight="false" outlineLevel="0" collapsed="false">
      <c r="A494" s="233"/>
      <c r="B494" s="51"/>
      <c r="C494" s="233"/>
      <c r="D494" s="233"/>
      <c r="E494" s="49"/>
      <c r="F494" s="48"/>
      <c r="G494" s="51"/>
      <c r="H494" s="49"/>
      <c r="I494" s="38" t="s">
        <v>2031</v>
      </c>
      <c r="J494" s="52" t="s">
        <v>6</v>
      </c>
      <c r="K494" s="116" t="s">
        <v>2032</v>
      </c>
      <c r="L494" s="38" t="str">
        <f aca="false">VLOOKUP(K494,CódigosRetorno!$A$2:$B$1795,2,FALSE())</f>
        <v>RUC que emitio documento de anticipo, no existe.</v>
      </c>
      <c r="M494" s="49" t="s">
        <v>258</v>
      </c>
      <c r="N494" s="16"/>
    </row>
    <row r="495" customFormat="false" ht="96" hidden="false" customHeight="false" outlineLevel="0" collapsed="false">
      <c r="A495" s="233"/>
      <c r="B495" s="51"/>
      <c r="C495" s="233"/>
      <c r="D495" s="233"/>
      <c r="E495" s="49"/>
      <c r="F495" s="48"/>
      <c r="G495" s="51"/>
      <c r="H495" s="49"/>
      <c r="I495" s="38" t="s">
        <v>2033</v>
      </c>
      <c r="J495" s="48" t="s">
        <v>6</v>
      </c>
      <c r="K495" s="52" t="s">
        <v>2034</v>
      </c>
      <c r="L495" s="38" t="str">
        <f aca="false">VLOOKUP(K495,CódigosRetorno!$A$2:$B$1795,2,FALSE())</f>
        <v>El comprobante que se realizo el anticipo no existe</v>
      </c>
      <c r="M495" s="49" t="s">
        <v>971</v>
      </c>
      <c r="N495" s="16"/>
    </row>
    <row r="496" customFormat="false" ht="96" hidden="false" customHeight="false" outlineLevel="0" collapsed="false">
      <c r="A496" s="233"/>
      <c r="B496" s="51"/>
      <c r="C496" s="233"/>
      <c r="D496" s="233"/>
      <c r="E496" s="49"/>
      <c r="F496" s="48"/>
      <c r="G496" s="51"/>
      <c r="H496" s="49"/>
      <c r="I496" s="38" t="s">
        <v>2035</v>
      </c>
      <c r="J496" s="49" t="s">
        <v>6</v>
      </c>
      <c r="K496" s="52" t="s">
        <v>2036</v>
      </c>
      <c r="L496" s="38" t="str">
        <f aca="false">VLOOKUP(K496,CódigosRetorno!$A$2:$B$1795,2,FALSE())</f>
        <v>El comprobante que se realizo el anticipo no se encuentra autorizado</v>
      </c>
      <c r="M496" s="49" t="s">
        <v>175</v>
      </c>
      <c r="N496" s="16"/>
    </row>
    <row r="497" customFormat="false" ht="48" hidden="false" customHeight="false" outlineLevel="0" collapsed="false">
      <c r="A497" s="233"/>
      <c r="B497" s="51"/>
      <c r="C497" s="233"/>
      <c r="D497" s="233"/>
      <c r="E497" s="49" t="s">
        <v>1433</v>
      </c>
      <c r="F497" s="48" t="s">
        <v>198</v>
      </c>
      <c r="G497" s="38" t="s">
        <v>2037</v>
      </c>
      <c r="H497" s="49" t="n">
        <v>1</v>
      </c>
      <c r="I497" s="38" t="s">
        <v>2038</v>
      </c>
      <c r="J497" s="52" t="s">
        <v>6</v>
      </c>
      <c r="K497" s="116" t="s">
        <v>2039</v>
      </c>
      <c r="L497" s="38" t="str">
        <f aca="false">VLOOKUP(K497,CódigosRetorno!$A$2:$B$1795,2,FALSE())</f>
        <v>El tipo documento del emisor que realiza el anticipo debe ser 6 del catalogo de tipo de documento.</v>
      </c>
      <c r="M497" s="49" t="s">
        <v>2040</v>
      </c>
      <c r="N497" s="16"/>
    </row>
    <row r="498" customFormat="false" ht="24" hidden="false" customHeight="false" outlineLevel="0" collapsed="false">
      <c r="A498" s="233"/>
      <c r="B498" s="51"/>
      <c r="C498" s="233"/>
      <c r="D498" s="233"/>
      <c r="E498" s="117"/>
      <c r="F498" s="49" t="s">
        <v>1332</v>
      </c>
      <c r="G498" s="100" t="s">
        <v>1333</v>
      </c>
      <c r="H498" s="49" t="s">
        <v>1262</v>
      </c>
      <c r="I498" s="38" t="s">
        <v>1334</v>
      </c>
      <c r="J498" s="48" t="s">
        <v>208</v>
      </c>
      <c r="K498" s="52" t="s">
        <v>1335</v>
      </c>
      <c r="L498" s="38" t="str">
        <f aca="false">VLOOKUP(K498,CódigosRetorno!$A$2:$B$1795,2,FALSE())</f>
        <v>El dato ingresado como atributo @schemeName es incorrecto.</v>
      </c>
      <c r="M498" s="49" t="s">
        <v>8</v>
      </c>
      <c r="N498" s="16"/>
    </row>
    <row r="499" customFormat="false" ht="24" hidden="false" customHeight="false" outlineLevel="0" collapsed="false">
      <c r="A499" s="233"/>
      <c r="B499" s="51"/>
      <c r="C499" s="233"/>
      <c r="D499" s="233"/>
      <c r="E499" s="117"/>
      <c r="F499" s="49" t="s">
        <v>1260</v>
      </c>
      <c r="G499" s="100" t="s">
        <v>1261</v>
      </c>
      <c r="H499" s="49" t="s">
        <v>1262</v>
      </c>
      <c r="I499" s="38" t="s">
        <v>1263</v>
      </c>
      <c r="J499" s="48" t="s">
        <v>208</v>
      </c>
      <c r="K499" s="52" t="s">
        <v>1264</v>
      </c>
      <c r="L499" s="38" t="str">
        <f aca="false">VLOOKUP(K499,CódigosRetorno!$A$2:$B$1795,2,FALSE())</f>
        <v>El dato ingresado como atributo @schemeAgencyName es incorrecto.</v>
      </c>
      <c r="M499" s="49" t="s">
        <v>8</v>
      </c>
      <c r="N499" s="16"/>
    </row>
    <row r="500" customFormat="false" ht="48" hidden="false" customHeight="false" outlineLevel="0" collapsed="false">
      <c r="A500" s="233"/>
      <c r="B500" s="51"/>
      <c r="C500" s="233"/>
      <c r="D500" s="233"/>
      <c r="E500" s="117"/>
      <c r="F500" s="49" t="s">
        <v>2041</v>
      </c>
      <c r="G500" s="100" t="s">
        <v>1337</v>
      </c>
      <c r="H500" s="49" t="s">
        <v>1262</v>
      </c>
      <c r="I500" s="38" t="s">
        <v>1338</v>
      </c>
      <c r="J500" s="52" t="s">
        <v>208</v>
      </c>
      <c r="K500" s="116" t="s">
        <v>1339</v>
      </c>
      <c r="L500" s="38" t="str">
        <f aca="false">VLOOKUP(K500,CódigosRetorno!$A$2:$B$1795,2,FALSE())</f>
        <v>El dato ingresado como atributo @schemeURI es incorrecto.</v>
      </c>
      <c r="M500" s="49" t="s">
        <v>8</v>
      </c>
      <c r="N500" s="16"/>
    </row>
    <row r="501" customFormat="false" ht="36" hidden="false" customHeight="true" outlineLevel="0" collapsed="false">
      <c r="A501" s="48" t="n">
        <f aca="false">A473+1</f>
        <v>66</v>
      </c>
      <c r="B501" s="51" t="s">
        <v>2042</v>
      </c>
      <c r="C501" s="48"/>
      <c r="D501" s="48" t="s">
        <v>184</v>
      </c>
      <c r="E501" s="49" t="s">
        <v>300</v>
      </c>
      <c r="F501" s="48" t="s">
        <v>301</v>
      </c>
      <c r="G501" s="51" t="s">
        <v>2043</v>
      </c>
      <c r="H501" s="49" t="n">
        <v>1</v>
      </c>
      <c r="I501" s="51" t="s">
        <v>2044</v>
      </c>
      <c r="J501" s="52" t="s">
        <v>6</v>
      </c>
      <c r="K501" s="116" t="s">
        <v>2045</v>
      </c>
      <c r="L501" s="38" t="str">
        <f aca="false">VLOOKUP(K501,CódigosRetorno!$A$2:$B$1795,2,FALSE())</f>
        <v>Total de anticipos diferente a los montos anticipados por documento.</v>
      </c>
      <c r="M501" s="49" t="s">
        <v>8</v>
      </c>
      <c r="N501" s="16"/>
    </row>
    <row r="502" customFormat="false" ht="60" hidden="false" customHeight="false" outlineLevel="0" collapsed="false">
      <c r="A502" s="48"/>
      <c r="B502" s="51"/>
      <c r="C502" s="48"/>
      <c r="D502" s="48"/>
      <c r="E502" s="49"/>
      <c r="F502" s="48"/>
      <c r="G502" s="51"/>
      <c r="H502" s="49"/>
      <c r="I502" s="51" t="s">
        <v>2046</v>
      </c>
      <c r="J502" s="52" t="s">
        <v>6</v>
      </c>
      <c r="K502" s="116" t="s">
        <v>2047</v>
      </c>
      <c r="L502" s="38" t="str">
        <f aca="false">VLOOKUP(K502,CódigosRetorno!$A$2:$B$1795,2,FALSE())</f>
        <v>Si se informa 'Total de anticipos' debe consignar los descuentos globales por anticipo con monto mayor a cero</v>
      </c>
      <c r="M502" s="49" t="s">
        <v>8</v>
      </c>
      <c r="N502" s="16"/>
    </row>
    <row r="503" customFormat="false" ht="36" hidden="false" customHeight="false" outlineLevel="0" collapsed="false">
      <c r="A503" s="48"/>
      <c r="B503" s="51"/>
      <c r="C503" s="48"/>
      <c r="D503" s="48"/>
      <c r="E503" s="49" t="s">
        <v>144</v>
      </c>
      <c r="F503" s="48" t="s">
        <v>308</v>
      </c>
      <c r="G503" s="38" t="s">
        <v>1575</v>
      </c>
      <c r="H503" s="49" t="n">
        <v>1</v>
      </c>
      <c r="I503" s="51" t="s">
        <v>1598</v>
      </c>
      <c r="J503" s="52" t="s">
        <v>6</v>
      </c>
      <c r="K503" s="116" t="s">
        <v>1074</v>
      </c>
      <c r="L503" s="38" t="str">
        <f aca="false">VLOOKUP(K503,CódigosRetorno!$A$2:$B$1795,2,FALSE())</f>
        <v>La moneda debe ser la misma en todo el documento. Salvo las percepciones que sólo son en moneda nacional</v>
      </c>
      <c r="M503" s="49" t="s">
        <v>1297</v>
      </c>
      <c r="N503" s="16"/>
    </row>
    <row r="504" customFormat="false" ht="15" hidden="false" customHeight="false" outlineLevel="0" collapsed="false">
      <c r="A504" s="63" t="s">
        <v>2048</v>
      </c>
      <c r="B504" s="43"/>
      <c r="C504" s="96"/>
      <c r="D504" s="96"/>
      <c r="E504" s="96"/>
      <c r="F504" s="96"/>
      <c r="G504" s="70"/>
      <c r="H504" s="96"/>
      <c r="I504" s="43" t="s">
        <v>8</v>
      </c>
      <c r="J504" s="110" t="s">
        <v>8</v>
      </c>
      <c r="K504" s="99" t="s">
        <v>8</v>
      </c>
      <c r="L504" s="43" t="str">
        <f aca="false">VLOOKUP(K504,CódigosRetorno!$A$2:$B$1795,2,FALSE())</f>
        <v>-</v>
      </c>
      <c r="M504" s="69" t="s">
        <v>8</v>
      </c>
      <c r="N504" s="16"/>
    </row>
    <row r="505" customFormat="false" ht="15" hidden="false" customHeight="false" outlineLevel="0" collapsed="false">
      <c r="A505" s="234" t="s">
        <v>2049</v>
      </c>
      <c r="B505" s="235"/>
      <c r="C505" s="236"/>
      <c r="D505" s="236"/>
      <c r="E505" s="236"/>
      <c r="F505" s="236"/>
      <c r="G505" s="236"/>
      <c r="H505" s="236"/>
      <c r="I505" s="236"/>
      <c r="J505" s="236"/>
      <c r="K505" s="237" t="s">
        <v>8</v>
      </c>
      <c r="L505" s="43" t="str">
        <f aca="false">VLOOKUP(K505,CódigosRetorno!$A$2:$B$1795,2,FALSE())</f>
        <v>-</v>
      </c>
      <c r="M505" s="238"/>
      <c r="N505" s="16"/>
    </row>
    <row r="506" customFormat="false" ht="24" hidden="false" customHeight="true" outlineLevel="0" collapsed="false">
      <c r="A506" s="49" t="n">
        <f aca="false">A501+1</f>
        <v>67</v>
      </c>
      <c r="B506" s="51" t="s">
        <v>2050</v>
      </c>
      <c r="C506" s="49" t="s">
        <v>63</v>
      </c>
      <c r="D506" s="49" t="s">
        <v>184</v>
      </c>
      <c r="E506" s="49" t="s">
        <v>330</v>
      </c>
      <c r="F506" s="49" t="s">
        <v>786</v>
      </c>
      <c r="G506" s="38" t="s">
        <v>2051</v>
      </c>
      <c r="H506" s="49" t="n">
        <v>1</v>
      </c>
      <c r="I506" s="38" t="s">
        <v>2052</v>
      </c>
      <c r="J506" s="48" t="s">
        <v>208</v>
      </c>
      <c r="K506" s="52" t="s">
        <v>2053</v>
      </c>
      <c r="L506" s="38" t="str">
        <f aca="false">VLOOKUP(K506,CódigosRetorno!$A$2:$B$1795,2,FALSE())</f>
        <v>Para el TransportModeCode, se está usando un valor que no existe en el catálogo Nro. 18.</v>
      </c>
      <c r="M506" s="49" t="s">
        <v>2054</v>
      </c>
      <c r="N506" s="16"/>
    </row>
    <row r="507" customFormat="false" ht="24" hidden="false" customHeight="false" outlineLevel="0" collapsed="false">
      <c r="A507" s="49"/>
      <c r="B507" s="51"/>
      <c r="C507" s="49"/>
      <c r="D507" s="49"/>
      <c r="E507" s="117"/>
      <c r="F507" s="49" t="s">
        <v>2055</v>
      </c>
      <c r="G507" s="38" t="s">
        <v>1285</v>
      </c>
      <c r="H507" s="49" t="s">
        <v>1262</v>
      </c>
      <c r="I507" s="38" t="s">
        <v>2056</v>
      </c>
      <c r="J507" s="48" t="s">
        <v>208</v>
      </c>
      <c r="K507" s="52" t="s">
        <v>1287</v>
      </c>
      <c r="L507" s="38" t="str">
        <f aca="false">VLOOKUP(K507,CódigosRetorno!$A$2:$B$1795,2,FALSE())</f>
        <v>El dato ingresado como atributo @listName es incorrecto.</v>
      </c>
      <c r="M507" s="49" t="s">
        <v>8</v>
      </c>
      <c r="N507" s="16"/>
    </row>
    <row r="508" customFormat="false" ht="24" hidden="false" customHeight="false" outlineLevel="0" collapsed="false">
      <c r="A508" s="49"/>
      <c r="B508" s="51"/>
      <c r="C508" s="49"/>
      <c r="D508" s="49"/>
      <c r="E508" s="49"/>
      <c r="F508" s="49" t="s">
        <v>1260</v>
      </c>
      <c r="G508" s="38" t="s">
        <v>1282</v>
      </c>
      <c r="H508" s="49" t="s">
        <v>1262</v>
      </c>
      <c r="I508" s="38" t="s">
        <v>1263</v>
      </c>
      <c r="J508" s="52" t="s">
        <v>208</v>
      </c>
      <c r="K508" s="116" t="s">
        <v>1283</v>
      </c>
      <c r="L508" s="38" t="str">
        <f aca="false">VLOOKUP(K508,CódigosRetorno!$A$2:$B$1795,2,FALSE())</f>
        <v>El dato ingresado como atributo @listAgencyName es incorrecto.</v>
      </c>
      <c r="M508" s="49" t="s">
        <v>8</v>
      </c>
      <c r="N508" s="16"/>
    </row>
    <row r="509" customFormat="false" ht="48" hidden="false" customHeight="false" outlineLevel="0" collapsed="false">
      <c r="A509" s="49"/>
      <c r="B509" s="51"/>
      <c r="C509" s="49"/>
      <c r="D509" s="49"/>
      <c r="E509" s="49"/>
      <c r="F509" s="49" t="s">
        <v>2057</v>
      </c>
      <c r="G509" s="38" t="s">
        <v>1289</v>
      </c>
      <c r="H509" s="49" t="s">
        <v>1262</v>
      </c>
      <c r="I509" s="38" t="s">
        <v>2058</v>
      </c>
      <c r="J509" s="52" t="s">
        <v>208</v>
      </c>
      <c r="K509" s="116" t="s">
        <v>1291</v>
      </c>
      <c r="L509" s="38" t="str">
        <f aca="false">VLOOKUP(K509,CódigosRetorno!$A$2:$B$1795,2,FALSE())</f>
        <v>El dato ingresado como atributo @listURI es incorrecto.</v>
      </c>
      <c r="M509" s="49" t="s">
        <v>8</v>
      </c>
      <c r="N509" s="16"/>
    </row>
    <row r="510" customFormat="false" ht="36" hidden="false" customHeight="true" outlineLevel="0" collapsed="false">
      <c r="A510" s="117" t="n">
        <f aca="false">A506+1</f>
        <v>68</v>
      </c>
      <c r="B510" s="51" t="s">
        <v>2059</v>
      </c>
      <c r="C510" s="117" t="s">
        <v>63</v>
      </c>
      <c r="D510" s="117" t="s">
        <v>184</v>
      </c>
      <c r="E510" s="117" t="s">
        <v>216</v>
      </c>
      <c r="F510" s="117" t="s">
        <v>217</v>
      </c>
      <c r="G510" s="38" t="s">
        <v>2060</v>
      </c>
      <c r="H510" s="117" t="n">
        <v>1</v>
      </c>
      <c r="I510" s="38" t="s">
        <v>2061</v>
      </c>
      <c r="J510" s="48" t="s">
        <v>208</v>
      </c>
      <c r="K510" s="52" t="s">
        <v>2062</v>
      </c>
      <c r="L510" s="38" t="str">
        <f aca="false">VLOOKUP(K510,CódigosRetorno!$A$2:$B$1795,2,FALSE())</f>
        <v>cac:Shipment - Para Factura Electrónica Remitente debe indicar el punto de llegada para el sustento de traslado de bienes (cac:DeliveryAddrees).</v>
      </c>
      <c r="M510" s="49" t="s">
        <v>8</v>
      </c>
      <c r="N510" s="16"/>
    </row>
    <row r="511" customFormat="false" ht="48" hidden="false" customHeight="false" outlineLevel="0" collapsed="false">
      <c r="A511" s="117"/>
      <c r="B511" s="51"/>
      <c r="C511" s="117"/>
      <c r="D511" s="117"/>
      <c r="E511" s="117"/>
      <c r="F511" s="117"/>
      <c r="G511" s="38"/>
      <c r="H511" s="117"/>
      <c r="I511" s="38" t="s">
        <v>2063</v>
      </c>
      <c r="J511" s="48" t="s">
        <v>208</v>
      </c>
      <c r="K511" s="52" t="s">
        <v>2064</v>
      </c>
      <c r="L511" s="38" t="str">
        <f aca="false">VLOOKUP(K511,CódigosRetorno!$A$2:$B$1795,2,FALSE())</f>
        <v>cac:Shipment - Para Factura Electrónica Transportista no se consigna punto de llegada para el sustento de traslado de bienes (cac:DeliveryAddress).</v>
      </c>
      <c r="M511" s="49" t="s">
        <v>8</v>
      </c>
      <c r="N511" s="16"/>
    </row>
    <row r="512" customFormat="false" ht="36" hidden="false" customHeight="false" outlineLevel="0" collapsed="false">
      <c r="A512" s="117"/>
      <c r="B512" s="51"/>
      <c r="C512" s="117"/>
      <c r="D512" s="117"/>
      <c r="E512" s="117"/>
      <c r="F512" s="117"/>
      <c r="G512" s="38"/>
      <c r="H512" s="117"/>
      <c r="I512" s="38" t="s">
        <v>2065</v>
      </c>
      <c r="J512" s="48" t="s">
        <v>208</v>
      </c>
      <c r="K512" s="52" t="s">
        <v>2066</v>
      </c>
      <c r="L512" s="38" t="str">
        <f aca="false">VLOOKUP(K512,CódigosRetorno!$A$2:$B$1795,2,FALSE())</f>
        <v>El dato ingresado como código de ubigeo de punto de llegada no corresponde a un valor esperado (catalogo nro 13).</v>
      </c>
      <c r="M512" s="49" t="s">
        <v>1360</v>
      </c>
      <c r="N512" s="16"/>
    </row>
    <row r="513" customFormat="false" ht="24" hidden="false" customHeight="false" outlineLevel="0" collapsed="false">
      <c r="A513" s="117"/>
      <c r="B513" s="51"/>
      <c r="C513" s="117"/>
      <c r="D513" s="117"/>
      <c r="E513" s="49"/>
      <c r="F513" s="49" t="s">
        <v>1361</v>
      </c>
      <c r="G513" s="38" t="s">
        <v>1261</v>
      </c>
      <c r="H513" s="49" t="s">
        <v>1262</v>
      </c>
      <c r="I513" s="38" t="s">
        <v>1362</v>
      </c>
      <c r="J513" s="48" t="s">
        <v>208</v>
      </c>
      <c r="K513" s="52" t="s">
        <v>1264</v>
      </c>
      <c r="L513" s="38" t="str">
        <f aca="false">VLOOKUP(K513,CódigosRetorno!$A$2:$B$1795,2,FALSE())</f>
        <v>El dato ingresado como atributo @schemeAgencyName es incorrecto.</v>
      </c>
      <c r="M513" s="49" t="s">
        <v>8</v>
      </c>
      <c r="N513" s="16"/>
    </row>
    <row r="514" customFormat="false" ht="24" hidden="false" customHeight="false" outlineLevel="0" collapsed="false">
      <c r="A514" s="117"/>
      <c r="B514" s="51"/>
      <c r="C514" s="117"/>
      <c r="D514" s="117"/>
      <c r="E514" s="117"/>
      <c r="F514" s="49" t="s">
        <v>1363</v>
      </c>
      <c r="G514" s="38" t="s">
        <v>1333</v>
      </c>
      <c r="H514" s="49" t="s">
        <v>1262</v>
      </c>
      <c r="I514" s="38" t="s">
        <v>1364</v>
      </c>
      <c r="J514" s="48" t="s">
        <v>208</v>
      </c>
      <c r="K514" s="52" t="s">
        <v>1335</v>
      </c>
      <c r="L514" s="38" t="str">
        <f aca="false">VLOOKUP(K514,CódigosRetorno!$A$2:$B$1795,2,FALSE())</f>
        <v>El dato ingresado como atributo @schemeName es incorrecto.</v>
      </c>
      <c r="M514" s="49" t="s">
        <v>8</v>
      </c>
      <c r="N514" s="16"/>
    </row>
    <row r="515" customFormat="false" ht="36" hidden="false" customHeight="true" outlineLevel="0" collapsed="false">
      <c r="A515" s="117" t="n">
        <f aca="false">A510+1</f>
        <v>69</v>
      </c>
      <c r="B515" s="38" t="s">
        <v>2067</v>
      </c>
      <c r="C515" s="117" t="s">
        <v>63</v>
      </c>
      <c r="D515" s="117" t="s">
        <v>184</v>
      </c>
      <c r="E515" s="117" t="s">
        <v>1347</v>
      </c>
      <c r="F515" s="117"/>
      <c r="G515" s="38" t="s">
        <v>2068</v>
      </c>
      <c r="H515" s="117" t="n">
        <v>1</v>
      </c>
      <c r="I515" s="38" t="s">
        <v>2061</v>
      </c>
      <c r="J515" s="48" t="s">
        <v>208</v>
      </c>
      <c r="K515" s="52" t="s">
        <v>2062</v>
      </c>
      <c r="L515" s="38" t="str">
        <f aca="false">VLOOKUP(K515,CódigosRetorno!$A$2:$B$1795,2,FALSE())</f>
        <v>cac:Shipment - Para Factura Electrónica Remitente debe indicar el punto de llegada para el sustento de traslado de bienes (cac:DeliveryAddrees).</v>
      </c>
      <c r="M515" s="49" t="s">
        <v>8</v>
      </c>
      <c r="N515" s="16"/>
    </row>
    <row r="516" customFormat="false" ht="48" hidden="false" customHeight="false" outlineLevel="0" collapsed="false">
      <c r="A516" s="117"/>
      <c r="B516" s="38"/>
      <c r="C516" s="117"/>
      <c r="D516" s="117"/>
      <c r="E516" s="117"/>
      <c r="F516" s="117"/>
      <c r="G516" s="38"/>
      <c r="H516" s="117"/>
      <c r="I516" s="38" t="s">
        <v>2063</v>
      </c>
      <c r="J516" s="48" t="s">
        <v>208</v>
      </c>
      <c r="K516" s="52" t="s">
        <v>2064</v>
      </c>
      <c r="L516" s="38" t="str">
        <f aca="false">VLOOKUP(K516,CódigosRetorno!$A$2:$B$1795,2,FALSE())</f>
        <v>cac:Shipment - Para Factura Electrónica Transportista no se consigna punto de llegada para el sustento de traslado de bienes (cac:DeliveryAddress).</v>
      </c>
      <c r="M516" s="49" t="s">
        <v>8</v>
      </c>
      <c r="N516" s="16"/>
    </row>
    <row r="517" customFormat="false" ht="36" hidden="false" customHeight="false" outlineLevel="0" collapsed="false">
      <c r="A517" s="117"/>
      <c r="B517" s="38"/>
      <c r="C517" s="117"/>
      <c r="D517" s="117"/>
      <c r="E517" s="117"/>
      <c r="F517" s="117"/>
      <c r="G517" s="38"/>
      <c r="H517" s="117"/>
      <c r="I517" s="38" t="s">
        <v>2069</v>
      </c>
      <c r="J517" s="48" t="s">
        <v>208</v>
      </c>
      <c r="K517" s="52" t="s">
        <v>2070</v>
      </c>
      <c r="L517" s="38" t="str">
        <f aca="false">VLOOKUP(K517,CódigosRetorno!$A$2:$B$1795,2,FALSE())</f>
        <v>cac:DeliveryAddress: Dirección completa y detallada del punto de llegada no cumple con el formato válido.</v>
      </c>
      <c r="M517" s="49" t="s">
        <v>8</v>
      </c>
      <c r="N517" s="16"/>
    </row>
    <row r="518" customFormat="false" ht="36" hidden="false" customHeight="true" outlineLevel="0" collapsed="false">
      <c r="A518" s="117" t="n">
        <f aca="false">A515+1</f>
        <v>70</v>
      </c>
      <c r="B518" s="51" t="s">
        <v>2071</v>
      </c>
      <c r="C518" s="117" t="s">
        <v>63</v>
      </c>
      <c r="D518" s="117" t="s">
        <v>184</v>
      </c>
      <c r="E518" s="117" t="s">
        <v>216</v>
      </c>
      <c r="F518" s="117" t="s">
        <v>217</v>
      </c>
      <c r="G518" s="38" t="s">
        <v>2072</v>
      </c>
      <c r="H518" s="117" t="n">
        <v>1</v>
      </c>
      <c r="I518" s="38" t="s">
        <v>2061</v>
      </c>
      <c r="J518" s="48" t="s">
        <v>208</v>
      </c>
      <c r="K518" s="52" t="s">
        <v>2073</v>
      </c>
      <c r="L518" s="38" t="str">
        <f aca="false">VLOOKUP(K518,CódigosRetorno!$A$2:$B$1795,2,FALSE())</f>
        <v>cac:Shipment - Para Factura Electrónica Remitente debe indicar el punto de partida para el sustento de traslado de bienes (cac:OriginAddress).</v>
      </c>
      <c r="M518" s="100" t="s">
        <v>8</v>
      </c>
      <c r="N518" s="16"/>
    </row>
    <row r="519" customFormat="false" ht="48" hidden="false" customHeight="false" outlineLevel="0" collapsed="false">
      <c r="A519" s="117"/>
      <c r="B519" s="51"/>
      <c r="C519" s="117"/>
      <c r="D519" s="117"/>
      <c r="E519" s="117"/>
      <c r="F519" s="117"/>
      <c r="G519" s="38"/>
      <c r="H519" s="117"/>
      <c r="I519" s="38" t="s">
        <v>2063</v>
      </c>
      <c r="J519" s="48" t="s">
        <v>208</v>
      </c>
      <c r="K519" s="52" t="s">
        <v>2074</v>
      </c>
      <c r="L519" s="38" t="str">
        <f aca="false">VLOOKUP(K519,CódigosRetorno!$A$2:$B$1795,2,FALSE())</f>
        <v>cac:Shipment - Para Factura Electrónica Transportista no se consigna punto de partida para el sustento de traslado de bienes (cac:OriginAddress).</v>
      </c>
      <c r="M519" s="49" t="s">
        <v>8</v>
      </c>
      <c r="N519" s="16"/>
    </row>
    <row r="520" customFormat="false" ht="36" hidden="false" customHeight="false" outlineLevel="0" collapsed="false">
      <c r="A520" s="117"/>
      <c r="B520" s="51"/>
      <c r="C520" s="117"/>
      <c r="D520" s="117"/>
      <c r="E520" s="117"/>
      <c r="F520" s="117"/>
      <c r="G520" s="38"/>
      <c r="H520" s="117"/>
      <c r="I520" s="38" t="s">
        <v>2075</v>
      </c>
      <c r="J520" s="48" t="s">
        <v>208</v>
      </c>
      <c r="K520" s="52" t="s">
        <v>2076</v>
      </c>
      <c r="L520" s="38" t="str">
        <f aca="false">VLOOKUP(K520,CódigosRetorno!$A$2:$B$1795,2,FALSE())</f>
        <v>El dato ingresado como código de ubigeo de punto de partida no corresponde a un valor esperado (catalogo nro 13).</v>
      </c>
      <c r="M520" s="49" t="s">
        <v>1360</v>
      </c>
      <c r="N520" s="16"/>
    </row>
    <row r="521" customFormat="false" ht="24" hidden="false" customHeight="false" outlineLevel="0" collapsed="false">
      <c r="A521" s="117"/>
      <c r="B521" s="51"/>
      <c r="C521" s="117"/>
      <c r="D521" s="117"/>
      <c r="E521" s="49"/>
      <c r="F521" s="49" t="s">
        <v>1361</v>
      </c>
      <c r="G521" s="38" t="s">
        <v>1261</v>
      </c>
      <c r="H521" s="49" t="s">
        <v>1262</v>
      </c>
      <c r="I521" s="38" t="s">
        <v>1362</v>
      </c>
      <c r="J521" s="48" t="s">
        <v>208</v>
      </c>
      <c r="K521" s="52" t="s">
        <v>1264</v>
      </c>
      <c r="L521" s="38" t="str">
        <f aca="false">VLOOKUP(K521,CódigosRetorno!$A$2:$B$1795,2,FALSE())</f>
        <v>El dato ingresado como atributo @schemeAgencyName es incorrecto.</v>
      </c>
      <c r="M521" s="49" t="s">
        <v>8</v>
      </c>
      <c r="N521" s="16"/>
    </row>
    <row r="522" customFormat="false" ht="24" hidden="false" customHeight="false" outlineLevel="0" collapsed="false">
      <c r="A522" s="117"/>
      <c r="B522" s="51"/>
      <c r="C522" s="117"/>
      <c r="D522" s="117"/>
      <c r="E522" s="117"/>
      <c r="F522" s="49" t="s">
        <v>1363</v>
      </c>
      <c r="G522" s="38" t="s">
        <v>1333</v>
      </c>
      <c r="H522" s="49" t="s">
        <v>1262</v>
      </c>
      <c r="I522" s="38" t="s">
        <v>1364</v>
      </c>
      <c r="J522" s="48" t="s">
        <v>208</v>
      </c>
      <c r="K522" s="52" t="s">
        <v>1335</v>
      </c>
      <c r="L522" s="38" t="str">
        <f aca="false">VLOOKUP(K522,CódigosRetorno!$A$2:$B$1795,2,FALSE())</f>
        <v>El dato ingresado como atributo @schemeName es incorrecto.</v>
      </c>
      <c r="M522" s="49" t="s">
        <v>8</v>
      </c>
      <c r="N522" s="16"/>
    </row>
    <row r="523" customFormat="false" ht="36" hidden="false" customHeight="true" outlineLevel="0" collapsed="false">
      <c r="A523" s="117" t="n">
        <f aca="false">A518+1</f>
        <v>71</v>
      </c>
      <c r="B523" s="38" t="s">
        <v>2077</v>
      </c>
      <c r="C523" s="117" t="s">
        <v>63</v>
      </c>
      <c r="D523" s="117" t="s">
        <v>184</v>
      </c>
      <c r="E523" s="117" t="s">
        <v>1347</v>
      </c>
      <c r="F523" s="117"/>
      <c r="G523" s="38" t="s">
        <v>2078</v>
      </c>
      <c r="H523" s="117" t="n">
        <v>1</v>
      </c>
      <c r="I523" s="38" t="s">
        <v>2061</v>
      </c>
      <c r="J523" s="48" t="s">
        <v>208</v>
      </c>
      <c r="K523" s="52" t="s">
        <v>2073</v>
      </c>
      <c r="L523" s="38" t="str">
        <f aca="false">VLOOKUP(K523,CódigosRetorno!$A$2:$B$1795,2,FALSE())</f>
        <v>cac:Shipment - Para Factura Electrónica Remitente debe indicar el punto de partida para el sustento de traslado de bienes (cac:OriginAddress).</v>
      </c>
      <c r="M523" s="49" t="s">
        <v>8</v>
      </c>
      <c r="N523" s="16"/>
    </row>
    <row r="524" customFormat="false" ht="48" hidden="false" customHeight="false" outlineLevel="0" collapsed="false">
      <c r="A524" s="117"/>
      <c r="B524" s="38"/>
      <c r="C524" s="117"/>
      <c r="D524" s="117"/>
      <c r="E524" s="117"/>
      <c r="F524" s="117"/>
      <c r="G524" s="38"/>
      <c r="H524" s="117"/>
      <c r="I524" s="38" t="s">
        <v>2079</v>
      </c>
      <c r="J524" s="48" t="s">
        <v>208</v>
      </c>
      <c r="K524" s="52" t="s">
        <v>2074</v>
      </c>
      <c r="L524" s="38" t="str">
        <f aca="false">VLOOKUP(K524,CódigosRetorno!$A$2:$B$1795,2,FALSE())</f>
        <v>cac:Shipment - Para Factura Electrónica Transportista no se consigna punto de partida para el sustento de traslado de bienes (cac:OriginAddress).</v>
      </c>
      <c r="M524" s="49" t="s">
        <v>8</v>
      </c>
      <c r="N524" s="16"/>
    </row>
    <row r="525" customFormat="false" ht="24" hidden="false" customHeight="false" outlineLevel="0" collapsed="false">
      <c r="A525" s="117"/>
      <c r="B525" s="38"/>
      <c r="C525" s="117"/>
      <c r="D525" s="117"/>
      <c r="E525" s="117"/>
      <c r="F525" s="117"/>
      <c r="G525" s="38"/>
      <c r="H525" s="117"/>
      <c r="I525" s="38" t="s">
        <v>2069</v>
      </c>
      <c r="J525" s="48" t="s">
        <v>208</v>
      </c>
      <c r="K525" s="52" t="s">
        <v>2080</v>
      </c>
      <c r="L525" s="38" t="str">
        <f aca="false">VLOOKUP(K525,CódigosRetorno!$A$2:$B$1795,2,FALSE())</f>
        <v>cac:OriginAddres: Dirección completa y detallada del punto de partida no cumple con el estandar.</v>
      </c>
      <c r="M525" s="49" t="s">
        <v>8</v>
      </c>
      <c r="N525" s="16"/>
    </row>
    <row r="526" customFormat="false" ht="48" hidden="false" customHeight="true" outlineLevel="0" collapsed="false">
      <c r="A526" s="49" t="n">
        <f aca="false">A523+1</f>
        <v>72</v>
      </c>
      <c r="B526" s="38" t="s">
        <v>2081</v>
      </c>
      <c r="C526" s="49" t="s">
        <v>63</v>
      </c>
      <c r="D526" s="49" t="s">
        <v>184</v>
      </c>
      <c r="E526" s="49" t="s">
        <v>814</v>
      </c>
      <c r="F526" s="48"/>
      <c r="G526" s="38" t="s">
        <v>2082</v>
      </c>
      <c r="H526" s="49" t="n">
        <v>1</v>
      </c>
      <c r="I526" s="38" t="s">
        <v>2083</v>
      </c>
      <c r="J526" s="48" t="s">
        <v>208</v>
      </c>
      <c r="K526" s="52" t="s">
        <v>2084</v>
      </c>
      <c r="L526" s="38" t="str">
        <f aca="false">VLOOKUP(K526,CódigosRetorno!$A$2:$B$1795,2,FALSE())</f>
        <v>No existe información en el tag datos de vehículos.</v>
      </c>
      <c r="M526" s="49" t="s">
        <v>8</v>
      </c>
      <c r="N526" s="16"/>
    </row>
    <row r="527" customFormat="false" ht="36" hidden="false" customHeight="false" outlineLevel="0" collapsed="false">
      <c r="A527" s="49"/>
      <c r="B527" s="38"/>
      <c r="C527" s="49"/>
      <c r="D527" s="49"/>
      <c r="E527" s="49"/>
      <c r="F527" s="48"/>
      <c r="G527" s="38"/>
      <c r="H527" s="49"/>
      <c r="I527" s="38" t="s">
        <v>2085</v>
      </c>
      <c r="J527" s="48" t="s">
        <v>208</v>
      </c>
      <c r="K527" s="52" t="s">
        <v>2084</v>
      </c>
      <c r="L527" s="38" t="str">
        <f aca="false">VLOOKUP(K527,CódigosRetorno!$A$2:$B$1795,2,FALSE())</f>
        <v>No existe información en el tag datos de vehículos.</v>
      </c>
      <c r="M527" s="49" t="s">
        <v>8</v>
      </c>
      <c r="N527" s="16"/>
    </row>
    <row r="528" customFormat="false" ht="36" hidden="false" customHeight="false" outlineLevel="0" collapsed="false">
      <c r="A528" s="49"/>
      <c r="B528" s="38"/>
      <c r="C528" s="49"/>
      <c r="D528" s="49"/>
      <c r="E528" s="49"/>
      <c r="F528" s="48"/>
      <c r="G528" s="38"/>
      <c r="H528" s="49"/>
      <c r="I528" s="38" t="s">
        <v>2086</v>
      </c>
      <c r="J528" s="48" t="s">
        <v>208</v>
      </c>
      <c r="K528" s="52" t="s">
        <v>2084</v>
      </c>
      <c r="L528" s="38" t="str">
        <f aca="false">VLOOKUP(K528,CódigosRetorno!$A$2:$B$1795,2,FALSE())</f>
        <v>No existe información en el tag datos de vehículos.</v>
      </c>
      <c r="M528" s="49" t="s">
        <v>8</v>
      </c>
      <c r="N528" s="16"/>
    </row>
    <row r="529" customFormat="false" ht="36" hidden="false" customHeight="false" outlineLevel="0" collapsed="false">
      <c r="A529" s="49"/>
      <c r="B529" s="38"/>
      <c r="C529" s="49"/>
      <c r="D529" s="49"/>
      <c r="E529" s="49"/>
      <c r="F529" s="48"/>
      <c r="G529" s="38"/>
      <c r="H529" s="49"/>
      <c r="I529" s="38" t="s">
        <v>2087</v>
      </c>
      <c r="J529" s="48" t="s">
        <v>208</v>
      </c>
      <c r="K529" s="52" t="s">
        <v>2088</v>
      </c>
      <c r="L529" s="38" t="str">
        <f aca="false">VLOOKUP(K529,CódigosRetorno!$A$2:$B$1795,2,FALSE())</f>
        <v>cac:RoadTransport/cbc:LicensePlateID: Numero de placa del vehículo no cumple con el formato válido.</v>
      </c>
      <c r="M529" s="49" t="s">
        <v>8</v>
      </c>
      <c r="N529" s="16"/>
    </row>
    <row r="530" customFormat="false" ht="48" hidden="false" customHeight="false" outlineLevel="0" collapsed="false">
      <c r="A530" s="49" t="n">
        <f aca="false">A526+1</f>
        <v>73</v>
      </c>
      <c r="B530" s="51" t="s">
        <v>2089</v>
      </c>
      <c r="C530" s="49" t="s">
        <v>63</v>
      </c>
      <c r="D530" s="49" t="s">
        <v>184</v>
      </c>
      <c r="E530" s="49" t="s">
        <v>814</v>
      </c>
      <c r="F530" s="48"/>
      <c r="G530" s="51" t="s">
        <v>2090</v>
      </c>
      <c r="H530" s="49" t="n">
        <v>1</v>
      </c>
      <c r="I530" s="38" t="s">
        <v>2087</v>
      </c>
      <c r="J530" s="48" t="s">
        <v>208</v>
      </c>
      <c r="K530" s="52" t="s">
        <v>2091</v>
      </c>
      <c r="L530" s="38" t="str">
        <f aca="false">VLOOKUP(K530,CódigosRetorno!$A$2:$B$1795,2,FALSE())</f>
        <v>cac:TransportEquipment: Numero de placa del vehículo secundario no cumple con el formato válido (cbc:ID).</v>
      </c>
      <c r="M530" s="49" t="s">
        <v>8</v>
      </c>
      <c r="N530" s="16"/>
    </row>
    <row r="531" customFormat="false" ht="36" hidden="false" customHeight="true" outlineLevel="0" collapsed="false">
      <c r="A531" s="117" t="n">
        <f aca="false">A530+1</f>
        <v>74</v>
      </c>
      <c r="B531" s="38" t="s">
        <v>2092</v>
      </c>
      <c r="C531" s="117" t="s">
        <v>63</v>
      </c>
      <c r="D531" s="117" t="s">
        <v>184</v>
      </c>
      <c r="E531" s="117" t="s">
        <v>189</v>
      </c>
      <c r="F531" s="48"/>
      <c r="G531" s="38" t="s">
        <v>2093</v>
      </c>
      <c r="H531" s="117" t="n">
        <v>1</v>
      </c>
      <c r="I531" s="38" t="s">
        <v>2094</v>
      </c>
      <c r="J531" s="48" t="s">
        <v>208</v>
      </c>
      <c r="K531" s="52" t="s">
        <v>2095</v>
      </c>
      <c r="L531" s="38" t="str">
        <f aca="false">VLOOKUP(K531,CódigosRetorno!$A$2:$B$1795,2,FALSE())</f>
        <v>No existe información en el tag datos de conductores.</v>
      </c>
      <c r="M531" s="49" t="s">
        <v>8</v>
      </c>
      <c r="N531" s="16"/>
    </row>
    <row r="532" customFormat="false" ht="24" hidden="false" customHeight="false" outlineLevel="0" collapsed="false">
      <c r="A532" s="117"/>
      <c r="B532" s="38"/>
      <c r="C532" s="117"/>
      <c r="D532" s="117"/>
      <c r="E532" s="117"/>
      <c r="F532" s="48"/>
      <c r="G532" s="38"/>
      <c r="H532" s="117"/>
      <c r="I532" s="38" t="s">
        <v>2096</v>
      </c>
      <c r="J532" s="48" t="s">
        <v>208</v>
      </c>
      <c r="K532" s="52" t="s">
        <v>2095</v>
      </c>
      <c r="L532" s="38" t="str">
        <f aca="false">VLOOKUP(K532,CódigosRetorno!$A$2:$B$1795,2,FALSE())</f>
        <v>No existe información en el tag datos de conductores.</v>
      </c>
      <c r="M532" s="49" t="s">
        <v>8</v>
      </c>
      <c r="N532" s="16"/>
    </row>
    <row r="533" customFormat="false" ht="36" hidden="false" customHeight="false" outlineLevel="0" collapsed="false">
      <c r="A533" s="117"/>
      <c r="B533" s="38"/>
      <c r="C533" s="117"/>
      <c r="D533" s="117"/>
      <c r="E533" s="117"/>
      <c r="F533" s="48"/>
      <c r="G533" s="38"/>
      <c r="H533" s="117"/>
      <c r="I533" s="38" t="s">
        <v>2097</v>
      </c>
      <c r="J533" s="48" t="s">
        <v>208</v>
      </c>
      <c r="K533" s="52" t="s">
        <v>2095</v>
      </c>
      <c r="L533" s="38" t="str">
        <f aca="false">VLOOKUP(K533,CódigosRetorno!$A$2:$B$1795,2,FALSE())</f>
        <v>No existe información en el tag datos de conductores.</v>
      </c>
      <c r="M533" s="49" t="s">
        <v>8</v>
      </c>
      <c r="N533" s="16"/>
    </row>
    <row r="534" customFormat="false" ht="36" hidden="false" customHeight="false" outlineLevel="0" collapsed="false">
      <c r="A534" s="117"/>
      <c r="B534" s="38"/>
      <c r="C534" s="117"/>
      <c r="D534" s="117"/>
      <c r="E534" s="117"/>
      <c r="F534" s="48"/>
      <c r="G534" s="38"/>
      <c r="H534" s="117"/>
      <c r="I534" s="38" t="s">
        <v>2098</v>
      </c>
      <c r="J534" s="48" t="s">
        <v>208</v>
      </c>
      <c r="K534" s="52" t="s">
        <v>2099</v>
      </c>
      <c r="L534" s="38" t="str">
        <f aca="false">VLOOKUP(K534,CódigosRetorno!$A$2:$B$1795,2,FALSE())</f>
        <v>cac:DriverPerson: Numero de documento de identidad del conductor no cumple con el formato válido.</v>
      </c>
      <c r="M534" s="49" t="s">
        <v>8</v>
      </c>
      <c r="N534" s="16"/>
    </row>
    <row r="535" customFormat="false" ht="36" hidden="false" customHeight="false" outlineLevel="0" collapsed="false">
      <c r="A535" s="117"/>
      <c r="B535" s="38"/>
      <c r="C535" s="117"/>
      <c r="D535" s="117"/>
      <c r="E535" s="117"/>
      <c r="F535" s="48"/>
      <c r="G535" s="38"/>
      <c r="H535" s="117"/>
      <c r="I535" s="38" t="s">
        <v>2100</v>
      </c>
      <c r="J535" s="48" t="s">
        <v>208</v>
      </c>
      <c r="K535" s="52" t="s">
        <v>2099</v>
      </c>
      <c r="L535" s="38" t="str">
        <f aca="false">VLOOKUP(K535,CódigosRetorno!$A$2:$B$1795,2,FALSE())</f>
        <v>cac:DriverPerson: Numero de documento de identidad del conductor no cumple con el formato válido.</v>
      </c>
      <c r="M535" s="49" t="s">
        <v>8</v>
      </c>
      <c r="N535" s="16"/>
    </row>
    <row r="536" customFormat="false" ht="36" hidden="false" customHeight="false" outlineLevel="0" collapsed="false">
      <c r="A536" s="117"/>
      <c r="B536" s="38"/>
      <c r="C536" s="117"/>
      <c r="D536" s="117"/>
      <c r="E536" s="117"/>
      <c r="F536" s="48"/>
      <c r="G536" s="38"/>
      <c r="H536" s="117"/>
      <c r="I536" s="38" t="s">
        <v>2101</v>
      </c>
      <c r="J536" s="48" t="s">
        <v>208</v>
      </c>
      <c r="K536" s="52" t="s">
        <v>2099</v>
      </c>
      <c r="L536" s="38" t="str">
        <f aca="false">VLOOKUP(K536,CódigosRetorno!$A$2:$B$1795,2,FALSE())</f>
        <v>cac:DriverPerson: Numero de documento de identidad del conductor no cumple con el formato válido.</v>
      </c>
      <c r="M536" s="49" t="s">
        <v>8</v>
      </c>
      <c r="N536" s="16"/>
    </row>
    <row r="537" customFormat="false" ht="36" hidden="false" customHeight="true" outlineLevel="0" collapsed="false">
      <c r="A537" s="117" t="n">
        <f aca="false">A531+1</f>
        <v>75</v>
      </c>
      <c r="B537" s="51" t="s">
        <v>2102</v>
      </c>
      <c r="C537" s="117" t="s">
        <v>63</v>
      </c>
      <c r="D537" s="117" t="s">
        <v>184</v>
      </c>
      <c r="E537" s="49" t="s">
        <v>330</v>
      </c>
      <c r="F537" s="49" t="s">
        <v>198</v>
      </c>
      <c r="G537" s="38" t="s">
        <v>2103</v>
      </c>
      <c r="H537" s="49" t="n">
        <v>1</v>
      </c>
      <c r="I537" s="38" t="s">
        <v>2104</v>
      </c>
      <c r="J537" s="48" t="s">
        <v>208</v>
      </c>
      <c r="K537" s="52" t="s">
        <v>2105</v>
      </c>
      <c r="L537" s="38" t="str">
        <f aca="false">VLOOKUP(K537,CódigosRetorno!$A$2:$B$1795,2,FALSE())</f>
        <v>cac:DriverPerson: Debe consignar tipo de documento de identidad del conductor (cbc:ID/@schemeID).</v>
      </c>
      <c r="M537" s="48" t="s">
        <v>8</v>
      </c>
      <c r="N537" s="16"/>
    </row>
    <row r="538" customFormat="false" ht="24" hidden="false" customHeight="false" outlineLevel="0" collapsed="false">
      <c r="A538" s="117"/>
      <c r="B538" s="51"/>
      <c r="C538" s="117"/>
      <c r="D538" s="117"/>
      <c r="E538" s="117"/>
      <c r="F538" s="117"/>
      <c r="G538" s="38"/>
      <c r="H538" s="49"/>
      <c r="I538" s="38" t="s">
        <v>2106</v>
      </c>
      <c r="J538" s="48" t="s">
        <v>208</v>
      </c>
      <c r="K538" s="52" t="s">
        <v>2107</v>
      </c>
      <c r="L538" s="38" t="str">
        <f aca="false">VLOOKUP(K538,CódigosRetorno!$A$2:$B$1795,2,FALSE())</f>
        <v>cac:DriverPerson: Tipo de documento de identidad del conductor no válido (Catalogo Nro 06).</v>
      </c>
      <c r="M538" s="49" t="s">
        <v>2040</v>
      </c>
      <c r="N538" s="16"/>
    </row>
    <row r="539" customFormat="false" ht="24" hidden="false" customHeight="false" outlineLevel="0" collapsed="false">
      <c r="A539" s="117"/>
      <c r="B539" s="51"/>
      <c r="C539" s="117"/>
      <c r="D539" s="117"/>
      <c r="E539" s="117"/>
      <c r="F539" s="49" t="s">
        <v>1332</v>
      </c>
      <c r="G539" s="38" t="s">
        <v>1333</v>
      </c>
      <c r="H539" s="49" t="s">
        <v>1262</v>
      </c>
      <c r="I539" s="38" t="s">
        <v>1334</v>
      </c>
      <c r="J539" s="48" t="s">
        <v>208</v>
      </c>
      <c r="K539" s="52" t="s">
        <v>1335</v>
      </c>
      <c r="L539" s="38" t="str">
        <f aca="false">VLOOKUP(K539,CódigosRetorno!$A$2:$B$1795,2,FALSE())</f>
        <v>El dato ingresado como atributo @schemeName es incorrecto.</v>
      </c>
      <c r="M539" s="49" t="s">
        <v>8</v>
      </c>
      <c r="N539" s="16"/>
    </row>
    <row r="540" customFormat="false" ht="24" hidden="false" customHeight="false" outlineLevel="0" collapsed="false">
      <c r="A540" s="117"/>
      <c r="B540" s="51"/>
      <c r="C540" s="117"/>
      <c r="D540" s="117"/>
      <c r="E540" s="117"/>
      <c r="F540" s="49" t="s">
        <v>1260</v>
      </c>
      <c r="G540" s="38" t="s">
        <v>1261</v>
      </c>
      <c r="H540" s="49" t="s">
        <v>1262</v>
      </c>
      <c r="I540" s="38" t="s">
        <v>1263</v>
      </c>
      <c r="J540" s="48" t="s">
        <v>208</v>
      </c>
      <c r="K540" s="52" t="s">
        <v>1264</v>
      </c>
      <c r="L540" s="38" t="str">
        <f aca="false">VLOOKUP(K540,CódigosRetorno!$A$2:$B$1795,2,FALSE())</f>
        <v>El dato ingresado como atributo @schemeAgencyName es incorrecto.</v>
      </c>
      <c r="M540" s="49" t="s">
        <v>8</v>
      </c>
      <c r="N540" s="16"/>
    </row>
    <row r="541" customFormat="false" ht="48" hidden="false" customHeight="false" outlineLevel="0" collapsed="false">
      <c r="A541" s="117"/>
      <c r="B541" s="51"/>
      <c r="C541" s="117"/>
      <c r="D541" s="117"/>
      <c r="E541" s="117"/>
      <c r="F541" s="49" t="s">
        <v>1336</v>
      </c>
      <c r="G541" s="38" t="s">
        <v>1337</v>
      </c>
      <c r="H541" s="49" t="s">
        <v>1262</v>
      </c>
      <c r="I541" s="38" t="s">
        <v>1338</v>
      </c>
      <c r="J541" s="52" t="s">
        <v>208</v>
      </c>
      <c r="K541" s="116" t="s">
        <v>1339</v>
      </c>
      <c r="L541" s="38" t="str">
        <f aca="false">VLOOKUP(K541,CódigosRetorno!$A$2:$B$1795,2,FALSE())</f>
        <v>El dato ingresado como atributo @schemeURI es incorrecto.</v>
      </c>
      <c r="M541" s="49" t="s">
        <v>8</v>
      </c>
      <c r="N541" s="16"/>
    </row>
    <row r="542" customFormat="false" ht="24" hidden="false" customHeight="true" outlineLevel="0" collapsed="false">
      <c r="A542" s="49" t="n">
        <f aca="false">A537+1</f>
        <v>76</v>
      </c>
      <c r="B542" s="51" t="s">
        <v>2108</v>
      </c>
      <c r="C542" s="49" t="s">
        <v>63</v>
      </c>
      <c r="D542" s="49" t="s">
        <v>184</v>
      </c>
      <c r="E542" s="81" t="s">
        <v>330</v>
      </c>
      <c r="F542" s="81" t="s">
        <v>742</v>
      </c>
      <c r="G542" s="103" t="s">
        <v>2109</v>
      </c>
      <c r="H542" s="49" t="s">
        <v>1262</v>
      </c>
      <c r="I542" s="38" t="s">
        <v>2110</v>
      </c>
      <c r="J542" s="49" t="s">
        <v>208</v>
      </c>
      <c r="K542" s="52" t="s">
        <v>2111</v>
      </c>
      <c r="L542" s="38" t="str">
        <f aca="false">VLOOKUP(K542,CódigosRetorno!$A$2:$B$1795,2,FALSE())</f>
        <v>El código de motivo de traslado no existe en el listado (catalogo nro. 20)</v>
      </c>
      <c r="M542" s="49" t="s">
        <v>2112</v>
      </c>
      <c r="N542" s="16"/>
    </row>
    <row r="543" customFormat="false" ht="24" hidden="false" customHeight="false" outlineLevel="0" collapsed="false">
      <c r="A543" s="49"/>
      <c r="B543" s="51"/>
      <c r="C543" s="49"/>
      <c r="D543" s="49"/>
      <c r="E543" s="117"/>
      <c r="F543" s="49" t="s">
        <v>2113</v>
      </c>
      <c r="G543" s="38" t="s">
        <v>1333</v>
      </c>
      <c r="H543" s="49" t="s">
        <v>1262</v>
      </c>
      <c r="I543" s="38" t="s">
        <v>2114</v>
      </c>
      <c r="J543" s="48" t="s">
        <v>208</v>
      </c>
      <c r="K543" s="52" t="s">
        <v>1335</v>
      </c>
      <c r="L543" s="38" t="str">
        <f aca="false">VLOOKUP(K543,CódigosRetorno!$A$2:$B$1795,2,FALSE())</f>
        <v>El dato ingresado como atributo @schemeName es incorrecto.</v>
      </c>
      <c r="M543" s="49" t="s">
        <v>8</v>
      </c>
      <c r="N543" s="16"/>
    </row>
    <row r="544" customFormat="false" ht="24" hidden="false" customHeight="false" outlineLevel="0" collapsed="false">
      <c r="A544" s="49"/>
      <c r="B544" s="51"/>
      <c r="C544" s="49"/>
      <c r="D544" s="49"/>
      <c r="E544" s="49"/>
      <c r="F544" s="49" t="s">
        <v>1260</v>
      </c>
      <c r="G544" s="38" t="s">
        <v>1261</v>
      </c>
      <c r="H544" s="49" t="s">
        <v>1262</v>
      </c>
      <c r="I544" s="38" t="s">
        <v>1263</v>
      </c>
      <c r="J544" s="52" t="s">
        <v>208</v>
      </c>
      <c r="K544" s="116" t="s">
        <v>1264</v>
      </c>
      <c r="L544" s="38" t="str">
        <f aca="false">VLOOKUP(K544,CódigosRetorno!$A$2:$B$1795,2,FALSE())</f>
        <v>El dato ingresado como atributo @schemeAgencyName es incorrecto.</v>
      </c>
      <c r="M544" s="49" t="s">
        <v>8</v>
      </c>
      <c r="N544" s="16"/>
    </row>
    <row r="545" customFormat="false" ht="48" hidden="false" customHeight="false" outlineLevel="0" collapsed="false">
      <c r="A545" s="49"/>
      <c r="B545" s="51"/>
      <c r="C545" s="49"/>
      <c r="D545" s="49"/>
      <c r="E545" s="49"/>
      <c r="F545" s="49" t="s">
        <v>2115</v>
      </c>
      <c r="G545" s="38" t="s">
        <v>1337</v>
      </c>
      <c r="H545" s="49" t="s">
        <v>1262</v>
      </c>
      <c r="I545" s="38" t="s">
        <v>2116</v>
      </c>
      <c r="J545" s="52" t="s">
        <v>208</v>
      </c>
      <c r="K545" s="116" t="s">
        <v>1339</v>
      </c>
      <c r="L545" s="38" t="str">
        <f aca="false">VLOOKUP(K545,CódigosRetorno!$A$2:$B$1795,2,FALSE())</f>
        <v>El dato ingresado como atributo @schemeURI es incorrecto.</v>
      </c>
      <c r="M545" s="49" t="s">
        <v>8</v>
      </c>
      <c r="N545" s="16"/>
    </row>
    <row r="546" customFormat="false" ht="24" hidden="false" customHeight="true" outlineLevel="0" collapsed="false">
      <c r="A546" s="49" t="n">
        <f aca="false">A542+1</f>
        <v>77</v>
      </c>
      <c r="B546" s="51" t="s">
        <v>2117</v>
      </c>
      <c r="C546" s="49" t="s">
        <v>63</v>
      </c>
      <c r="D546" s="49" t="s">
        <v>184</v>
      </c>
      <c r="E546" s="49" t="s">
        <v>762</v>
      </c>
      <c r="F546" s="48" t="s">
        <v>1312</v>
      </c>
      <c r="G546" s="38" t="s">
        <v>2118</v>
      </c>
      <c r="H546" s="49" t="n">
        <v>1</v>
      </c>
      <c r="I546" s="38" t="s">
        <v>2119</v>
      </c>
      <c r="J546" s="48" t="s">
        <v>208</v>
      </c>
      <c r="K546" s="52" t="s">
        <v>767</v>
      </c>
      <c r="L546" s="38" t="str">
        <f aca="false">VLOOKUP(K546,CódigosRetorno!$A$2:$B$1795,2,FALSE())</f>
        <v>GrossWeightMeasure - El valor ingresado no cumple con el estandar.</v>
      </c>
      <c r="M546" s="49" t="s">
        <v>8</v>
      </c>
      <c r="N546" s="16"/>
    </row>
    <row r="547" customFormat="false" ht="36" hidden="false" customHeight="false" outlineLevel="0" collapsed="false">
      <c r="A547" s="49"/>
      <c r="B547" s="51"/>
      <c r="C547" s="49"/>
      <c r="D547" s="49"/>
      <c r="E547" s="49" t="s">
        <v>144</v>
      </c>
      <c r="F547" s="49" t="s">
        <v>2120</v>
      </c>
      <c r="G547" s="38" t="s">
        <v>2121</v>
      </c>
      <c r="H547" s="49" t="n">
        <v>1</v>
      </c>
      <c r="I547" s="38" t="s">
        <v>2122</v>
      </c>
      <c r="J547" s="48" t="s">
        <v>208</v>
      </c>
      <c r="K547" s="52" t="s">
        <v>775</v>
      </c>
      <c r="L547" s="38" t="str">
        <f aca="false">VLOOKUP(K547,CódigosRetorno!$A$2:$B$1795,2,FALSE())</f>
        <v>cbc:GrossWeightMeasure@unitCode: El valor ingresado en la unidad de medida para el peso bruto total no es correcta (KGM).</v>
      </c>
      <c r="M547" s="49" t="s">
        <v>1505</v>
      </c>
      <c r="N547" s="16"/>
    </row>
    <row r="548" customFormat="false" ht="36" hidden="false" customHeight="true" outlineLevel="0" collapsed="false">
      <c r="A548" s="49" t="n">
        <f aca="false">A546+1</f>
        <v>78</v>
      </c>
      <c r="B548" s="51" t="s">
        <v>2123</v>
      </c>
      <c r="C548" s="49" t="s">
        <v>63</v>
      </c>
      <c r="D548" s="49" t="s">
        <v>184</v>
      </c>
      <c r="E548" s="49" t="s">
        <v>343</v>
      </c>
      <c r="F548" s="48" t="s">
        <v>178</v>
      </c>
      <c r="G548" s="51" t="s">
        <v>2124</v>
      </c>
      <c r="H548" s="49" t="n">
        <v>1</v>
      </c>
      <c r="I548" s="38" t="s">
        <v>2125</v>
      </c>
      <c r="J548" s="48" t="s">
        <v>208</v>
      </c>
      <c r="K548" s="52" t="s">
        <v>2126</v>
      </c>
      <c r="L548" s="38" t="str">
        <f aca="false">VLOOKUP(K548,CódigosRetorno!$A$2:$B$1795,2,FALSE())</f>
        <v>cac:Shipment - Debe indicar fecha de inicio de traslado para el  sustento de traslado de bienes (cac:TransitPeriod/cbc:StartDate).</v>
      </c>
      <c r="M548" s="49" t="s">
        <v>8</v>
      </c>
      <c r="N548" s="16"/>
    </row>
    <row r="549" customFormat="false" ht="36" hidden="false" customHeight="false" outlineLevel="0" collapsed="false">
      <c r="A549" s="49"/>
      <c r="B549" s="51"/>
      <c r="C549" s="49"/>
      <c r="D549" s="49"/>
      <c r="E549" s="49"/>
      <c r="F549" s="48"/>
      <c r="G549" s="51"/>
      <c r="H549" s="49"/>
      <c r="I549" s="38" t="s">
        <v>2127</v>
      </c>
      <c r="J549" s="48" t="s">
        <v>208</v>
      </c>
      <c r="K549" s="52" t="s">
        <v>2126</v>
      </c>
      <c r="L549" s="38" t="str">
        <f aca="false">VLOOKUP(K549,CódigosRetorno!$A$2:$B$1795,2,FALSE())</f>
        <v>cac:Shipment - Debe indicar fecha de inicio de traslado para el  sustento de traslado de bienes (cac:TransitPeriod/cbc:StartDate).</v>
      </c>
      <c r="M549" s="49" t="s">
        <v>8</v>
      </c>
      <c r="N549" s="16"/>
    </row>
    <row r="550" customFormat="false" ht="48" hidden="false" customHeight="true" outlineLevel="0" collapsed="false">
      <c r="A550" s="48" t="n">
        <f aca="false">A548+1</f>
        <v>79</v>
      </c>
      <c r="B550" s="51" t="s">
        <v>2128</v>
      </c>
      <c r="C550" s="117" t="s">
        <v>63</v>
      </c>
      <c r="D550" s="117" t="s">
        <v>184</v>
      </c>
      <c r="E550" s="81" t="s">
        <v>300</v>
      </c>
      <c r="F550" s="239"/>
      <c r="G550" s="103" t="s">
        <v>2129</v>
      </c>
      <c r="H550" s="81" t="s">
        <v>1262</v>
      </c>
      <c r="I550" s="38" t="s">
        <v>186</v>
      </c>
      <c r="J550" s="48" t="s">
        <v>8</v>
      </c>
      <c r="K550" s="52" t="s">
        <v>8</v>
      </c>
      <c r="L550" s="38" t="str">
        <f aca="false">VLOOKUP(K550,CódigosRetorno!$A$2:$B$1795,2,FALSE())</f>
        <v>-</v>
      </c>
      <c r="M550" s="49" t="s">
        <v>8</v>
      </c>
      <c r="N550" s="16"/>
    </row>
    <row r="551" customFormat="false" ht="48" hidden="false" customHeight="false" outlineLevel="0" collapsed="false">
      <c r="A551" s="48"/>
      <c r="B551" s="51"/>
      <c r="C551" s="117"/>
      <c r="D551" s="117"/>
      <c r="E551" s="81" t="s">
        <v>1433</v>
      </c>
      <c r="F551" s="81" t="s">
        <v>198</v>
      </c>
      <c r="G551" s="103" t="s">
        <v>2130</v>
      </c>
      <c r="H551" s="49" t="s">
        <v>1262</v>
      </c>
      <c r="I551" s="38" t="s">
        <v>186</v>
      </c>
      <c r="J551" s="48" t="s">
        <v>8</v>
      </c>
      <c r="K551" s="52" t="s">
        <v>8</v>
      </c>
      <c r="L551" s="38" t="str">
        <f aca="false">VLOOKUP(K551,CódigosRetorno!$A$2:$B$1795,2,FALSE())</f>
        <v>-</v>
      </c>
      <c r="M551" s="49" t="s">
        <v>8</v>
      </c>
      <c r="N551" s="16"/>
    </row>
    <row r="552" customFormat="false" ht="24" hidden="false" customHeight="false" outlineLevel="0" collapsed="false">
      <c r="A552" s="48"/>
      <c r="B552" s="51"/>
      <c r="C552" s="117"/>
      <c r="D552" s="117"/>
      <c r="E552" s="104"/>
      <c r="F552" s="104" t="s">
        <v>1332</v>
      </c>
      <c r="G552" s="50" t="s">
        <v>1333</v>
      </c>
      <c r="H552" s="49" t="s">
        <v>1262</v>
      </c>
      <c r="I552" s="38" t="s">
        <v>186</v>
      </c>
      <c r="J552" s="48" t="s">
        <v>8</v>
      </c>
      <c r="K552" s="52" t="s">
        <v>8</v>
      </c>
      <c r="L552" s="38" t="str">
        <f aca="false">VLOOKUP(K552,CódigosRetorno!$A$2:$B$1795,2,FALSE())</f>
        <v>-</v>
      </c>
      <c r="M552" s="49" t="s">
        <v>8</v>
      </c>
      <c r="N552" s="16"/>
    </row>
    <row r="553" customFormat="false" ht="15" hidden="false" customHeight="false" outlineLevel="0" collapsed="false">
      <c r="A553" s="48"/>
      <c r="B553" s="51"/>
      <c r="C553" s="117"/>
      <c r="D553" s="117"/>
      <c r="E553" s="104"/>
      <c r="F553" s="104" t="s">
        <v>1260</v>
      </c>
      <c r="G553" s="50" t="s">
        <v>1261</v>
      </c>
      <c r="H553" s="49" t="s">
        <v>1262</v>
      </c>
      <c r="I553" s="38" t="s">
        <v>186</v>
      </c>
      <c r="J553" s="48" t="s">
        <v>8</v>
      </c>
      <c r="K553" s="52" t="s">
        <v>8</v>
      </c>
      <c r="L553" s="38" t="str">
        <f aca="false">VLOOKUP(K553,CódigosRetorno!$A$2:$B$1795,2,FALSE())</f>
        <v>-</v>
      </c>
      <c r="M553" s="49" t="s">
        <v>8</v>
      </c>
      <c r="N553" s="16"/>
    </row>
    <row r="554" customFormat="false" ht="36" hidden="false" customHeight="false" outlineLevel="0" collapsed="false">
      <c r="A554" s="48"/>
      <c r="B554" s="51"/>
      <c r="C554" s="117"/>
      <c r="D554" s="117"/>
      <c r="E554" s="104"/>
      <c r="F554" s="104" t="s">
        <v>1336</v>
      </c>
      <c r="G554" s="50" t="s">
        <v>1337</v>
      </c>
      <c r="H554" s="49" t="s">
        <v>1262</v>
      </c>
      <c r="I554" s="38" t="s">
        <v>186</v>
      </c>
      <c r="J554" s="52" t="s">
        <v>8</v>
      </c>
      <c r="K554" s="116" t="s">
        <v>8</v>
      </c>
      <c r="L554" s="38" t="str">
        <f aca="false">VLOOKUP(K554,CódigosRetorno!$A$2:$B$1795,2,FALSE())</f>
        <v>-</v>
      </c>
      <c r="M554" s="49" t="s">
        <v>8</v>
      </c>
      <c r="N554" s="16"/>
    </row>
    <row r="555" customFormat="false" ht="36" hidden="false" customHeight="false" outlineLevel="0" collapsed="false">
      <c r="A555" s="101" t="n">
        <f aca="false">A550+1</f>
        <v>80</v>
      </c>
      <c r="B555" s="103" t="s">
        <v>2131</v>
      </c>
      <c r="C555" s="81" t="s">
        <v>63</v>
      </c>
      <c r="D555" s="81" t="s">
        <v>184</v>
      </c>
      <c r="E555" s="81" t="s">
        <v>1347</v>
      </c>
      <c r="F555" s="239"/>
      <c r="G555" s="103" t="s">
        <v>2132</v>
      </c>
      <c r="H555" s="49" t="s">
        <v>1262</v>
      </c>
      <c r="I555" s="38" t="s">
        <v>186</v>
      </c>
      <c r="J555" s="48" t="s">
        <v>8</v>
      </c>
      <c r="K555" s="52" t="s">
        <v>8</v>
      </c>
      <c r="L555" s="38" t="str">
        <f aca="false">VLOOKUP(K555,CódigosRetorno!$A$2:$B$1795,2,FALSE())</f>
        <v>-</v>
      </c>
      <c r="M555" s="49" t="s">
        <v>8</v>
      </c>
      <c r="N555" s="16"/>
    </row>
    <row r="556" customFormat="false" ht="36" hidden="false" customHeight="true" outlineLevel="0" collapsed="false">
      <c r="A556" s="48" t="n">
        <f aca="false">A555+1</f>
        <v>81</v>
      </c>
      <c r="B556" s="51" t="s">
        <v>2133</v>
      </c>
      <c r="C556" s="117" t="s">
        <v>63</v>
      </c>
      <c r="D556" s="117" t="s">
        <v>184</v>
      </c>
      <c r="E556" s="49" t="s">
        <v>2027</v>
      </c>
      <c r="F556" s="48" t="s">
        <v>189</v>
      </c>
      <c r="G556" s="38" t="s">
        <v>2134</v>
      </c>
      <c r="H556" s="49" t="n">
        <v>1</v>
      </c>
      <c r="I556" s="38" t="s">
        <v>2135</v>
      </c>
      <c r="J556" s="48" t="s">
        <v>208</v>
      </c>
      <c r="K556" s="52" t="s">
        <v>2136</v>
      </c>
      <c r="L556" s="38" t="str">
        <f aca="false">VLOOKUP(K556,CódigosRetorno!$A$2:$B$1795,2,FALSE())</f>
        <v>Si ha consignado Transporte Publico, debe consignar Datos del transportista.</v>
      </c>
      <c r="M556" s="49" t="s">
        <v>8</v>
      </c>
      <c r="N556" s="16"/>
    </row>
    <row r="557" customFormat="false" ht="36" hidden="false" customHeight="false" outlineLevel="0" collapsed="false">
      <c r="A557" s="48"/>
      <c r="B557" s="51"/>
      <c r="C557" s="117"/>
      <c r="D557" s="117"/>
      <c r="E557" s="117"/>
      <c r="F557" s="48"/>
      <c r="G557" s="38"/>
      <c r="H557" s="49"/>
      <c r="I557" s="38" t="s">
        <v>2137</v>
      </c>
      <c r="J557" s="48" t="s">
        <v>208</v>
      </c>
      <c r="K557" s="52" t="s">
        <v>798</v>
      </c>
      <c r="L557" s="38" t="str">
        <f aca="false">VLOOKUP(K557,CódigosRetorno!$A$2:$B$1795,2,FALSE())</f>
        <v>No es necesario consignar los datos del transportista para una operación de Transporte Privado.</v>
      </c>
      <c r="M557" s="49" t="s">
        <v>8</v>
      </c>
      <c r="N557" s="16"/>
    </row>
    <row r="558" customFormat="false" ht="36" hidden="false" customHeight="false" outlineLevel="0" collapsed="false">
      <c r="A558" s="48"/>
      <c r="B558" s="51"/>
      <c r="C558" s="117"/>
      <c r="D558" s="117"/>
      <c r="E558" s="117"/>
      <c r="F558" s="48"/>
      <c r="G558" s="38"/>
      <c r="H558" s="49"/>
      <c r="I558" s="38" t="s">
        <v>2138</v>
      </c>
      <c r="J558" s="48" t="s">
        <v>208</v>
      </c>
      <c r="K558" s="52" t="s">
        <v>2139</v>
      </c>
      <c r="L558" s="38" t="str">
        <f aca="false">VLOOKUP(K558,CódigosRetorno!$A$2:$B$1795,2,FALSE())</f>
        <v>cac:CarrierParty: Debe consignar número de  documento de identidad del transportista.</v>
      </c>
      <c r="M558" s="49" t="s">
        <v>8</v>
      </c>
      <c r="N558" s="16"/>
    </row>
    <row r="559" customFormat="false" ht="48" hidden="false" customHeight="false" outlineLevel="0" collapsed="false">
      <c r="A559" s="48"/>
      <c r="B559" s="51"/>
      <c r="C559" s="117"/>
      <c r="D559" s="117"/>
      <c r="E559" s="117"/>
      <c r="F559" s="48"/>
      <c r="G559" s="38"/>
      <c r="H559" s="49"/>
      <c r="I559" s="38" t="s">
        <v>2140</v>
      </c>
      <c r="J559" s="48" t="s">
        <v>208</v>
      </c>
      <c r="K559" s="52" t="s">
        <v>2141</v>
      </c>
      <c r="L559" s="38" t="str">
        <f aca="false">VLOOKUP(K559,CódigosRetorno!$A$2:$B$1795,2,FALSE())</f>
        <v>cac:CarrierParty: Numero de documento de identidad del transportista no cumple con un formato válido.</v>
      </c>
      <c r="M559" s="49" t="s">
        <v>8</v>
      </c>
      <c r="N559" s="16"/>
    </row>
    <row r="560" customFormat="false" ht="24" hidden="false" customHeight="true" outlineLevel="0" collapsed="false">
      <c r="A560" s="48"/>
      <c r="B560" s="51"/>
      <c r="C560" s="117"/>
      <c r="D560" s="117"/>
      <c r="E560" s="49" t="s">
        <v>1433</v>
      </c>
      <c r="F560" s="49" t="s">
        <v>198</v>
      </c>
      <c r="G560" s="38" t="s">
        <v>2142</v>
      </c>
      <c r="H560" s="49" t="n">
        <v>1</v>
      </c>
      <c r="I560" s="38" t="s">
        <v>2143</v>
      </c>
      <c r="J560" s="48" t="s">
        <v>208</v>
      </c>
      <c r="K560" s="52" t="s">
        <v>2144</v>
      </c>
      <c r="L560" s="38" t="str">
        <f aca="false">VLOOKUP(K560,CódigosRetorno!$A$2:$B$1795,2,FALSE())</f>
        <v>cac:CarrierParty: Debe consignar tipo de documento de identidad del transportista.</v>
      </c>
      <c r="M560" s="48" t="s">
        <v>8</v>
      </c>
      <c r="N560" s="16"/>
    </row>
    <row r="561" customFormat="false" ht="24" hidden="false" customHeight="false" outlineLevel="0" collapsed="false">
      <c r="A561" s="48"/>
      <c r="B561" s="51"/>
      <c r="C561" s="117"/>
      <c r="D561" s="117"/>
      <c r="E561" s="117"/>
      <c r="F561" s="117"/>
      <c r="G561" s="38"/>
      <c r="H561" s="49"/>
      <c r="I561" s="38" t="s">
        <v>2145</v>
      </c>
      <c r="J561" s="48" t="s">
        <v>208</v>
      </c>
      <c r="K561" s="52" t="s">
        <v>2146</v>
      </c>
      <c r="L561" s="38" t="str">
        <f aca="false">VLOOKUP(K561,CódigosRetorno!$A$2:$B$1795,2,FALSE())</f>
        <v>cac:CarrierParty: Tipo de documento de identidad del transportista debe ser 6-RUC</v>
      </c>
      <c r="M561" s="49" t="s">
        <v>2040</v>
      </c>
      <c r="N561" s="16"/>
    </row>
    <row r="562" customFormat="false" ht="24" hidden="false" customHeight="false" outlineLevel="0" collapsed="false">
      <c r="A562" s="48"/>
      <c r="B562" s="51"/>
      <c r="C562" s="117"/>
      <c r="D562" s="117"/>
      <c r="E562" s="117"/>
      <c r="F562" s="49" t="s">
        <v>1332</v>
      </c>
      <c r="G562" s="38" t="s">
        <v>1333</v>
      </c>
      <c r="H562" s="49" t="s">
        <v>1262</v>
      </c>
      <c r="I562" s="38" t="s">
        <v>1334</v>
      </c>
      <c r="J562" s="48" t="s">
        <v>208</v>
      </c>
      <c r="K562" s="52" t="s">
        <v>1335</v>
      </c>
      <c r="L562" s="38" t="str">
        <f aca="false">VLOOKUP(K562,CódigosRetorno!$A$2:$B$1795,2,FALSE())</f>
        <v>El dato ingresado como atributo @schemeName es incorrecto.</v>
      </c>
      <c r="M562" s="49" t="s">
        <v>8</v>
      </c>
      <c r="N562" s="16"/>
    </row>
    <row r="563" customFormat="false" ht="24" hidden="false" customHeight="false" outlineLevel="0" collapsed="false">
      <c r="A563" s="48"/>
      <c r="B563" s="51"/>
      <c r="C563" s="117"/>
      <c r="D563" s="117"/>
      <c r="E563" s="117"/>
      <c r="F563" s="49" t="s">
        <v>1260</v>
      </c>
      <c r="G563" s="38" t="s">
        <v>1261</v>
      </c>
      <c r="H563" s="49" t="s">
        <v>1262</v>
      </c>
      <c r="I563" s="38" t="s">
        <v>1263</v>
      </c>
      <c r="J563" s="48" t="s">
        <v>208</v>
      </c>
      <c r="K563" s="52" t="s">
        <v>1264</v>
      </c>
      <c r="L563" s="38" t="str">
        <f aca="false">VLOOKUP(K563,CódigosRetorno!$A$2:$B$1795,2,FALSE())</f>
        <v>El dato ingresado como atributo @schemeAgencyName es incorrecto.</v>
      </c>
      <c r="M563" s="49" t="s">
        <v>8</v>
      </c>
      <c r="N563" s="16"/>
    </row>
    <row r="564" customFormat="false" ht="48" hidden="false" customHeight="false" outlineLevel="0" collapsed="false">
      <c r="A564" s="48"/>
      <c r="B564" s="51"/>
      <c r="C564" s="117"/>
      <c r="D564" s="117"/>
      <c r="E564" s="117"/>
      <c r="F564" s="49" t="s">
        <v>1336</v>
      </c>
      <c r="G564" s="38" t="s">
        <v>1337</v>
      </c>
      <c r="H564" s="49" t="s">
        <v>1262</v>
      </c>
      <c r="I564" s="38" t="s">
        <v>1338</v>
      </c>
      <c r="J564" s="52" t="s">
        <v>208</v>
      </c>
      <c r="K564" s="116" t="s">
        <v>1339</v>
      </c>
      <c r="L564" s="38" t="str">
        <f aca="false">VLOOKUP(K564,CódigosRetorno!$A$2:$B$1795,2,FALSE())</f>
        <v>El dato ingresado como atributo @schemeURI es incorrecto.</v>
      </c>
      <c r="M564" s="49" t="s">
        <v>8</v>
      </c>
      <c r="N564" s="16"/>
    </row>
    <row r="565" customFormat="false" ht="48" hidden="false" customHeight="true" outlineLevel="0" collapsed="false">
      <c r="A565" s="48" t="n">
        <f aca="false">A556+1</f>
        <v>82</v>
      </c>
      <c r="B565" s="38" t="s">
        <v>2147</v>
      </c>
      <c r="C565" s="49" t="s">
        <v>63</v>
      </c>
      <c r="D565" s="49" t="s">
        <v>184</v>
      </c>
      <c r="E565" s="49" t="s">
        <v>1347</v>
      </c>
      <c r="F565" s="48"/>
      <c r="G565" s="38" t="s">
        <v>2148</v>
      </c>
      <c r="H565" s="49" t="n">
        <v>1</v>
      </c>
      <c r="I565" s="38" t="s">
        <v>2149</v>
      </c>
      <c r="J565" s="48" t="s">
        <v>208</v>
      </c>
      <c r="K565" s="52" t="s">
        <v>2150</v>
      </c>
      <c r="L565" s="38" t="str">
        <f aca="false">VLOOKUP(K565,CódigosRetorno!$A$2:$B$1795,2,FALSE())</f>
        <v>cac:CarrierParty: Debe consignar apellidos y nombres, denominación o razón social del transportista.</v>
      </c>
      <c r="M565" s="49" t="s">
        <v>8</v>
      </c>
      <c r="N565" s="16"/>
    </row>
    <row r="566" customFormat="false" ht="24" hidden="false" customHeight="false" outlineLevel="0" collapsed="false">
      <c r="A566" s="48"/>
      <c r="B566" s="38"/>
      <c r="C566" s="49"/>
      <c r="D566" s="49"/>
      <c r="E566" s="49"/>
      <c r="F566" s="48"/>
      <c r="G566" s="38"/>
      <c r="H566" s="49"/>
      <c r="I566" s="38" t="s">
        <v>2151</v>
      </c>
      <c r="J566" s="48" t="s">
        <v>208</v>
      </c>
      <c r="K566" s="52" t="s">
        <v>2152</v>
      </c>
      <c r="L566" s="38" t="str">
        <f aca="false">VLOOKUP(K566,CódigosRetorno!$A$2:$B$1795,2,FALSE())</f>
        <v>cac:CarrierParty: nombre o razon social del transportista no cumple con un formato válido.</v>
      </c>
      <c r="M566" s="49" t="s">
        <v>8</v>
      </c>
      <c r="N566" s="16"/>
    </row>
    <row r="567" customFormat="false" ht="36" hidden="false" customHeight="false" outlineLevel="0" collapsed="false">
      <c r="A567" s="48" t="n">
        <f aca="false">A565+1</f>
        <v>83</v>
      </c>
      <c r="B567" s="38" t="s">
        <v>2153</v>
      </c>
      <c r="C567" s="49" t="s">
        <v>63</v>
      </c>
      <c r="D567" s="49" t="s">
        <v>184</v>
      </c>
      <c r="E567" s="49" t="s">
        <v>656</v>
      </c>
      <c r="F567" s="48"/>
      <c r="G567" s="38" t="s">
        <v>2154</v>
      </c>
      <c r="H567" s="49" t="n">
        <v>1</v>
      </c>
      <c r="I567" s="38" t="s">
        <v>186</v>
      </c>
      <c r="J567" s="48" t="s">
        <v>8</v>
      </c>
      <c r="K567" s="52" t="s">
        <v>8</v>
      </c>
      <c r="L567" s="38" t="str">
        <f aca="false">VLOOKUP(K567,CódigosRetorno!$A$2:$B$1795,2,FALSE())</f>
        <v>-</v>
      </c>
      <c r="M567" s="49" t="s">
        <v>8</v>
      </c>
      <c r="N567" s="16"/>
    </row>
    <row r="568" customFormat="false" ht="15" hidden="false" customHeight="false" outlineLevel="0" collapsed="false">
      <c r="A568" s="63" t="s">
        <v>2048</v>
      </c>
      <c r="B568" s="43"/>
      <c r="C568" s="96"/>
      <c r="D568" s="96"/>
      <c r="E568" s="96"/>
      <c r="F568" s="96"/>
      <c r="G568" s="70"/>
      <c r="H568" s="96"/>
      <c r="I568" s="43" t="s">
        <v>8</v>
      </c>
      <c r="J568" s="110" t="s">
        <v>8</v>
      </c>
      <c r="K568" s="99" t="s">
        <v>8</v>
      </c>
      <c r="L568" s="38" t="str">
        <f aca="false">VLOOKUP(K568,CódigosRetorno!$A$2:$B$1795,2,FALSE())</f>
        <v>-</v>
      </c>
      <c r="M568" s="69" t="s">
        <v>8</v>
      </c>
      <c r="N568" s="16"/>
    </row>
    <row r="569" customFormat="false" ht="15" hidden="false" customHeight="false" outlineLevel="0" collapsed="false">
      <c r="A569" s="234" t="s">
        <v>2155</v>
      </c>
      <c r="B569" s="235"/>
      <c r="C569" s="236"/>
      <c r="D569" s="236"/>
      <c r="E569" s="236"/>
      <c r="F569" s="236"/>
      <c r="G569" s="236"/>
      <c r="H569" s="236"/>
      <c r="I569" s="236"/>
      <c r="J569" s="236"/>
      <c r="K569" s="237" t="s">
        <v>8</v>
      </c>
      <c r="L569" s="38" t="str">
        <f aca="false">VLOOKUP(K569,CódigosRetorno!$A$2:$B$1795,2,FALSE())</f>
        <v>-</v>
      </c>
      <c r="M569" s="238"/>
      <c r="N569" s="16"/>
    </row>
    <row r="570" customFormat="false" ht="24" hidden="false" customHeight="true" outlineLevel="0" collapsed="false">
      <c r="A570" s="117" t="n">
        <f aca="false">A567+1</f>
        <v>84</v>
      </c>
      <c r="B570" s="51" t="s">
        <v>2156</v>
      </c>
      <c r="C570" s="48" t="s">
        <v>63</v>
      </c>
      <c r="D570" s="48" t="s">
        <v>184</v>
      </c>
      <c r="E570" s="49" t="s">
        <v>162</v>
      </c>
      <c r="F570" s="48"/>
      <c r="G570" s="38" t="s">
        <v>2157</v>
      </c>
      <c r="H570" s="49" t="s">
        <v>1262</v>
      </c>
      <c r="I570" s="38" t="s">
        <v>2158</v>
      </c>
      <c r="J570" s="52" t="s">
        <v>8</v>
      </c>
      <c r="K570" s="116" t="s">
        <v>8</v>
      </c>
      <c r="L570" s="38" t="str">
        <f aca="false">VLOOKUP(K570,CódigosRetorno!$A$2:$B$1795,2,FALSE())</f>
        <v>-</v>
      </c>
      <c r="M570" s="49" t="s">
        <v>8</v>
      </c>
      <c r="N570" s="16"/>
    </row>
    <row r="571" customFormat="false" ht="36" hidden="false" customHeight="false" outlineLevel="0" collapsed="false">
      <c r="A571" s="117"/>
      <c r="B571" s="51"/>
      <c r="C571" s="48"/>
      <c r="D571" s="48"/>
      <c r="E571" s="81" t="s">
        <v>330</v>
      </c>
      <c r="F571" s="101" t="s">
        <v>1480</v>
      </c>
      <c r="G571" s="103" t="s">
        <v>2159</v>
      </c>
      <c r="H571" s="49" t="s">
        <v>1262</v>
      </c>
      <c r="I571" s="38" t="s">
        <v>2158</v>
      </c>
      <c r="J571" s="52" t="s">
        <v>8</v>
      </c>
      <c r="K571" s="116" t="s">
        <v>8</v>
      </c>
      <c r="L571" s="38" t="str">
        <f aca="false">VLOOKUP(K571,CódigosRetorno!$A$2:$B$1795,2,FALSE())</f>
        <v>-</v>
      </c>
      <c r="M571" s="49" t="s">
        <v>8</v>
      </c>
      <c r="N571" s="16"/>
    </row>
    <row r="572" customFormat="false" ht="15" hidden="false" customHeight="false" outlineLevel="0" collapsed="false">
      <c r="A572" s="117"/>
      <c r="B572" s="51"/>
      <c r="C572" s="48"/>
      <c r="D572" s="48"/>
      <c r="E572" s="117"/>
      <c r="F572" s="49" t="s">
        <v>1260</v>
      </c>
      <c r="G572" s="38" t="s">
        <v>1282</v>
      </c>
      <c r="H572" s="49" t="s">
        <v>1262</v>
      </c>
      <c r="I572" s="38" t="s">
        <v>2158</v>
      </c>
      <c r="J572" s="48" t="s">
        <v>8</v>
      </c>
      <c r="K572" s="52" t="s">
        <v>8</v>
      </c>
      <c r="L572" s="38" t="str">
        <f aca="false">VLOOKUP(K572,CódigosRetorno!$A$2:$B$1795,2,FALSE())</f>
        <v>-</v>
      </c>
      <c r="M572" s="49" t="s">
        <v>8</v>
      </c>
      <c r="N572" s="16"/>
    </row>
    <row r="573" customFormat="false" ht="24" hidden="false" customHeight="false" outlineLevel="0" collapsed="false">
      <c r="A573" s="117"/>
      <c r="B573" s="51"/>
      <c r="C573" s="48"/>
      <c r="D573" s="48"/>
      <c r="E573" s="117"/>
      <c r="F573" s="49" t="s">
        <v>1485</v>
      </c>
      <c r="G573" s="38" t="s">
        <v>1285</v>
      </c>
      <c r="H573" s="49" t="s">
        <v>1262</v>
      </c>
      <c r="I573" s="38" t="s">
        <v>2158</v>
      </c>
      <c r="J573" s="52" t="s">
        <v>8</v>
      </c>
      <c r="K573" s="116" t="s">
        <v>8</v>
      </c>
      <c r="L573" s="38" t="str">
        <f aca="false">VLOOKUP(K573,CódigosRetorno!$A$2:$B$1795,2,FALSE())</f>
        <v>-</v>
      </c>
      <c r="M573" s="49" t="s">
        <v>8</v>
      </c>
      <c r="N573" s="16"/>
    </row>
    <row r="574" customFormat="false" ht="36" hidden="false" customHeight="false" outlineLevel="0" collapsed="false">
      <c r="A574" s="117"/>
      <c r="B574" s="51"/>
      <c r="C574" s="48"/>
      <c r="D574" s="48"/>
      <c r="E574" s="117"/>
      <c r="F574" s="49" t="s">
        <v>1487</v>
      </c>
      <c r="G574" s="38" t="s">
        <v>1289</v>
      </c>
      <c r="H574" s="49" t="s">
        <v>1262</v>
      </c>
      <c r="I574" s="38" t="s">
        <v>2158</v>
      </c>
      <c r="J574" s="52" t="s">
        <v>8</v>
      </c>
      <c r="K574" s="116" t="s">
        <v>8</v>
      </c>
      <c r="L574" s="38" t="str">
        <f aca="false">VLOOKUP(K574,CódigosRetorno!$A$2:$B$1795,2,FALSE())</f>
        <v>-</v>
      </c>
      <c r="M574" s="49" t="s">
        <v>8</v>
      </c>
      <c r="N574" s="16"/>
    </row>
    <row r="575" customFormat="false" ht="36" hidden="false" customHeight="true" outlineLevel="0" collapsed="false">
      <c r="A575" s="49" t="n">
        <f aca="false">A570+1</f>
        <v>85</v>
      </c>
      <c r="B575" s="51" t="s">
        <v>2160</v>
      </c>
      <c r="C575" s="49" t="s">
        <v>63</v>
      </c>
      <c r="D575" s="49" t="s">
        <v>184</v>
      </c>
      <c r="E575" s="49" t="s">
        <v>343</v>
      </c>
      <c r="F575" s="48" t="s">
        <v>178</v>
      </c>
      <c r="G575" s="51" t="s">
        <v>2124</v>
      </c>
      <c r="H575" s="49" t="n">
        <v>1</v>
      </c>
      <c r="I575" s="38" t="s">
        <v>2125</v>
      </c>
      <c r="J575" s="48" t="s">
        <v>208</v>
      </c>
      <c r="K575" s="52" t="s">
        <v>2126</v>
      </c>
      <c r="L575" s="38" t="str">
        <f aca="false">VLOOKUP(K575,CódigosRetorno!$A$2:$B$1795,2,FALSE())</f>
        <v>cac:Shipment - Debe indicar fecha de inicio de traslado para el  sustento de traslado de bienes (cac:TransitPeriod/cbc:StartDate).</v>
      </c>
      <c r="M575" s="49" t="s">
        <v>8</v>
      </c>
      <c r="N575" s="16"/>
    </row>
    <row r="576" customFormat="false" ht="36" hidden="false" customHeight="false" outlineLevel="0" collapsed="false">
      <c r="A576" s="49"/>
      <c r="B576" s="51"/>
      <c r="C576" s="49"/>
      <c r="D576" s="49"/>
      <c r="E576" s="49"/>
      <c r="F576" s="48"/>
      <c r="G576" s="51"/>
      <c r="H576" s="49"/>
      <c r="I576" s="38" t="s">
        <v>2127</v>
      </c>
      <c r="J576" s="48" t="s">
        <v>208</v>
      </c>
      <c r="K576" s="52" t="s">
        <v>2126</v>
      </c>
      <c r="L576" s="38" t="str">
        <f aca="false">VLOOKUP(K576,CódigosRetorno!$A$2:$B$1795,2,FALSE())</f>
        <v>cac:Shipment - Debe indicar fecha de inicio de traslado para el  sustento de traslado de bienes (cac:TransitPeriod/cbc:StartDate).</v>
      </c>
      <c r="M576" s="49" t="s">
        <v>8</v>
      </c>
      <c r="N576" s="16"/>
    </row>
    <row r="577" customFormat="false" ht="36" hidden="false" customHeight="true" outlineLevel="0" collapsed="false">
      <c r="A577" s="48" t="n">
        <f aca="false">A575+1</f>
        <v>86</v>
      </c>
      <c r="B577" s="51" t="s">
        <v>2161</v>
      </c>
      <c r="C577" s="117" t="s">
        <v>63</v>
      </c>
      <c r="D577" s="117" t="s">
        <v>184</v>
      </c>
      <c r="E577" s="49" t="s">
        <v>189</v>
      </c>
      <c r="F577" s="48"/>
      <c r="G577" s="38" t="s">
        <v>2162</v>
      </c>
      <c r="H577" s="49" t="n">
        <v>1</v>
      </c>
      <c r="I577" s="38" t="s">
        <v>2135</v>
      </c>
      <c r="J577" s="48" t="s">
        <v>208</v>
      </c>
      <c r="K577" s="52" t="s">
        <v>2136</v>
      </c>
      <c r="L577" s="38" t="str">
        <f aca="false">VLOOKUP(K577,CódigosRetorno!$A$2:$B$1795,2,FALSE())</f>
        <v>Si ha consignado Transporte Publico, debe consignar Datos del transportista.</v>
      </c>
      <c r="M577" s="49" t="s">
        <v>8</v>
      </c>
      <c r="N577" s="16"/>
    </row>
    <row r="578" customFormat="false" ht="36" hidden="false" customHeight="false" outlineLevel="0" collapsed="false">
      <c r="A578" s="48"/>
      <c r="B578" s="51"/>
      <c r="C578" s="117"/>
      <c r="D578" s="117"/>
      <c r="E578" s="117"/>
      <c r="F578" s="48"/>
      <c r="G578" s="38"/>
      <c r="H578" s="49"/>
      <c r="I578" s="38" t="s">
        <v>2137</v>
      </c>
      <c r="J578" s="48" t="s">
        <v>208</v>
      </c>
      <c r="K578" s="52" t="s">
        <v>798</v>
      </c>
      <c r="L578" s="38" t="str">
        <f aca="false">VLOOKUP(K578,CódigosRetorno!$A$2:$B$1795,2,FALSE())</f>
        <v>No es necesario consignar los datos del transportista para una operación de Transporte Privado.</v>
      </c>
      <c r="M578" s="49" t="s">
        <v>8</v>
      </c>
      <c r="N578" s="16"/>
    </row>
    <row r="579" customFormat="false" ht="36" hidden="false" customHeight="false" outlineLevel="0" collapsed="false">
      <c r="A579" s="48"/>
      <c r="B579" s="51"/>
      <c r="C579" s="117"/>
      <c r="D579" s="117"/>
      <c r="E579" s="117"/>
      <c r="F579" s="48"/>
      <c r="G579" s="38"/>
      <c r="H579" s="49"/>
      <c r="I579" s="38" t="s">
        <v>2138</v>
      </c>
      <c r="J579" s="48" t="s">
        <v>208</v>
      </c>
      <c r="K579" s="52" t="s">
        <v>2139</v>
      </c>
      <c r="L579" s="38" t="str">
        <f aca="false">VLOOKUP(K579,CódigosRetorno!$A$2:$B$1795,2,FALSE())</f>
        <v>cac:CarrierParty: Debe consignar número de  documento de identidad del transportista.</v>
      </c>
      <c r="M579" s="49" t="s">
        <v>8</v>
      </c>
      <c r="N579" s="16"/>
    </row>
    <row r="580" customFormat="false" ht="48" hidden="false" customHeight="false" outlineLevel="0" collapsed="false">
      <c r="A580" s="48"/>
      <c r="B580" s="51"/>
      <c r="C580" s="117"/>
      <c r="D580" s="117"/>
      <c r="E580" s="117"/>
      <c r="F580" s="48"/>
      <c r="G580" s="38"/>
      <c r="H580" s="49"/>
      <c r="I580" s="38" t="s">
        <v>2140</v>
      </c>
      <c r="J580" s="48" t="s">
        <v>208</v>
      </c>
      <c r="K580" s="52" t="s">
        <v>2141</v>
      </c>
      <c r="L580" s="38" t="str">
        <f aca="false">VLOOKUP(K580,CódigosRetorno!$A$2:$B$1795,2,FALSE())</f>
        <v>cac:CarrierParty: Numero de documento de identidad del transportista no cumple con un formato válido.</v>
      </c>
      <c r="M580" s="49" t="s">
        <v>8</v>
      </c>
      <c r="N580" s="16"/>
    </row>
    <row r="581" customFormat="false" ht="24" hidden="false" customHeight="true" outlineLevel="0" collapsed="false">
      <c r="A581" s="48"/>
      <c r="B581" s="51"/>
      <c r="C581" s="117"/>
      <c r="D581" s="117"/>
      <c r="E581" s="49" t="s">
        <v>1433</v>
      </c>
      <c r="F581" s="49" t="s">
        <v>198</v>
      </c>
      <c r="G581" s="38" t="s">
        <v>2142</v>
      </c>
      <c r="H581" s="49" t="n">
        <v>1</v>
      </c>
      <c r="I581" s="38" t="s">
        <v>2163</v>
      </c>
      <c r="J581" s="48" t="s">
        <v>208</v>
      </c>
      <c r="K581" s="52" t="s">
        <v>2144</v>
      </c>
      <c r="L581" s="38" t="str">
        <f aca="false">VLOOKUP(K581,CódigosRetorno!$A$2:$B$1795,2,FALSE())</f>
        <v>cac:CarrierParty: Debe consignar tipo de documento de identidad del transportista.</v>
      </c>
      <c r="M581" s="48" t="s">
        <v>8</v>
      </c>
      <c r="N581" s="16"/>
    </row>
    <row r="582" customFormat="false" ht="24" hidden="false" customHeight="false" outlineLevel="0" collapsed="false">
      <c r="A582" s="48"/>
      <c r="B582" s="51"/>
      <c r="C582" s="117"/>
      <c r="D582" s="117"/>
      <c r="E582" s="117"/>
      <c r="F582" s="117"/>
      <c r="G582" s="38"/>
      <c r="H582" s="49"/>
      <c r="I582" s="38" t="s">
        <v>2145</v>
      </c>
      <c r="J582" s="48" t="s">
        <v>208</v>
      </c>
      <c r="K582" s="52" t="s">
        <v>2146</v>
      </c>
      <c r="L582" s="38" t="str">
        <f aca="false">VLOOKUP(K582,CódigosRetorno!$A$2:$B$1795,2,FALSE())</f>
        <v>cac:CarrierParty: Tipo de documento de identidad del transportista debe ser 6-RUC</v>
      </c>
      <c r="M582" s="49" t="s">
        <v>2040</v>
      </c>
      <c r="N582" s="16"/>
    </row>
    <row r="583" customFormat="false" ht="24" hidden="false" customHeight="false" outlineLevel="0" collapsed="false">
      <c r="A583" s="48"/>
      <c r="B583" s="51"/>
      <c r="C583" s="117"/>
      <c r="D583" s="117"/>
      <c r="E583" s="117"/>
      <c r="F583" s="49" t="s">
        <v>1332</v>
      </c>
      <c r="G583" s="38" t="s">
        <v>1333</v>
      </c>
      <c r="H583" s="49" t="s">
        <v>1262</v>
      </c>
      <c r="I583" s="38" t="s">
        <v>1334</v>
      </c>
      <c r="J583" s="48" t="s">
        <v>208</v>
      </c>
      <c r="K583" s="52" t="s">
        <v>1335</v>
      </c>
      <c r="L583" s="38" t="str">
        <f aca="false">VLOOKUP(K583,CódigosRetorno!$A$2:$B$1795,2,FALSE())</f>
        <v>El dato ingresado como atributo @schemeName es incorrecto.</v>
      </c>
      <c r="M583" s="49" t="s">
        <v>8</v>
      </c>
      <c r="N583" s="16"/>
    </row>
    <row r="584" customFormat="false" ht="24" hidden="false" customHeight="false" outlineLevel="0" collapsed="false">
      <c r="A584" s="48"/>
      <c r="B584" s="51"/>
      <c r="C584" s="117"/>
      <c r="D584" s="117"/>
      <c r="E584" s="117"/>
      <c r="F584" s="49" t="s">
        <v>1260</v>
      </c>
      <c r="G584" s="38" t="s">
        <v>1261</v>
      </c>
      <c r="H584" s="49" t="s">
        <v>1262</v>
      </c>
      <c r="I584" s="38" t="s">
        <v>1263</v>
      </c>
      <c r="J584" s="48" t="s">
        <v>208</v>
      </c>
      <c r="K584" s="52" t="s">
        <v>1264</v>
      </c>
      <c r="L584" s="38" t="str">
        <f aca="false">VLOOKUP(K584,CódigosRetorno!$A$2:$B$1795,2,FALSE())</f>
        <v>El dato ingresado como atributo @schemeAgencyName es incorrecto.</v>
      </c>
      <c r="M584" s="49" t="s">
        <v>8</v>
      </c>
      <c r="N584" s="16"/>
    </row>
    <row r="585" customFormat="false" ht="48" hidden="false" customHeight="false" outlineLevel="0" collapsed="false">
      <c r="A585" s="48"/>
      <c r="B585" s="51"/>
      <c r="C585" s="117"/>
      <c r="D585" s="117"/>
      <c r="E585" s="117"/>
      <c r="F585" s="49" t="s">
        <v>1336</v>
      </c>
      <c r="G585" s="38" t="s">
        <v>1337</v>
      </c>
      <c r="H585" s="49" t="s">
        <v>1262</v>
      </c>
      <c r="I585" s="38" t="s">
        <v>1338</v>
      </c>
      <c r="J585" s="52" t="s">
        <v>208</v>
      </c>
      <c r="K585" s="116" t="s">
        <v>1339</v>
      </c>
      <c r="L585" s="38" t="str">
        <f aca="false">VLOOKUP(K585,CódigosRetorno!$A$2:$B$1795,2,FALSE())</f>
        <v>El dato ingresado como atributo @schemeURI es incorrecto.</v>
      </c>
      <c r="M585" s="49" t="s">
        <v>8</v>
      </c>
      <c r="N585" s="16"/>
    </row>
    <row r="586" customFormat="false" ht="48" hidden="false" customHeight="true" outlineLevel="0" collapsed="false">
      <c r="A586" s="48" t="n">
        <f aca="false">A577+1</f>
        <v>87</v>
      </c>
      <c r="B586" s="38" t="s">
        <v>2164</v>
      </c>
      <c r="C586" s="49" t="s">
        <v>63</v>
      </c>
      <c r="D586" s="49" t="s">
        <v>184</v>
      </c>
      <c r="E586" s="49" t="s">
        <v>1347</v>
      </c>
      <c r="F586" s="48"/>
      <c r="G586" s="38" t="s">
        <v>2148</v>
      </c>
      <c r="H586" s="49" t="n">
        <v>1</v>
      </c>
      <c r="I586" s="38" t="s">
        <v>2149</v>
      </c>
      <c r="J586" s="48" t="s">
        <v>208</v>
      </c>
      <c r="K586" s="52" t="s">
        <v>2150</v>
      </c>
      <c r="L586" s="38" t="str">
        <f aca="false">VLOOKUP(K586,CódigosRetorno!$A$2:$B$1795,2,FALSE())</f>
        <v>cac:CarrierParty: Debe consignar apellidos y nombres, denominación o razón social del transportista.</v>
      </c>
      <c r="M586" s="49" t="s">
        <v>8</v>
      </c>
      <c r="N586" s="16"/>
    </row>
    <row r="587" customFormat="false" ht="24" hidden="false" customHeight="false" outlineLevel="0" collapsed="false">
      <c r="A587" s="48"/>
      <c r="B587" s="38"/>
      <c r="C587" s="49"/>
      <c r="D587" s="49"/>
      <c r="E587" s="49"/>
      <c r="F587" s="48"/>
      <c r="G587" s="38"/>
      <c r="H587" s="49"/>
      <c r="I587" s="38" t="s">
        <v>2151</v>
      </c>
      <c r="J587" s="48" t="s">
        <v>208</v>
      </c>
      <c r="K587" s="52" t="s">
        <v>2152</v>
      </c>
      <c r="L587" s="38" t="str">
        <f aca="false">VLOOKUP(K587,CódigosRetorno!$A$2:$B$1795,2,FALSE())</f>
        <v>cac:CarrierParty: nombre o razon social del transportista no cumple con un formato válido.</v>
      </c>
      <c r="M587" s="49" t="s">
        <v>8</v>
      </c>
      <c r="N587" s="16"/>
    </row>
    <row r="588" customFormat="false" ht="36" hidden="false" customHeight="false" outlineLevel="0" collapsed="false">
      <c r="A588" s="48" t="n">
        <f aca="false">A586+1</f>
        <v>88</v>
      </c>
      <c r="B588" s="38" t="s">
        <v>2165</v>
      </c>
      <c r="C588" s="49" t="s">
        <v>63</v>
      </c>
      <c r="D588" s="49" t="s">
        <v>184</v>
      </c>
      <c r="E588" s="49" t="s">
        <v>656</v>
      </c>
      <c r="F588" s="48"/>
      <c r="G588" s="38" t="s">
        <v>2154</v>
      </c>
      <c r="H588" s="49" t="n">
        <v>1</v>
      </c>
      <c r="I588" s="38" t="s">
        <v>186</v>
      </c>
      <c r="J588" s="48" t="s">
        <v>8</v>
      </c>
      <c r="K588" s="52" t="s">
        <v>8</v>
      </c>
      <c r="L588" s="38" t="str">
        <f aca="false">VLOOKUP(K588,CódigosRetorno!$A$2:$B$1795,2,FALSE())</f>
        <v>-</v>
      </c>
      <c r="M588" s="49" t="s">
        <v>8</v>
      </c>
      <c r="N588" s="16"/>
    </row>
    <row r="589" customFormat="false" ht="48" hidden="false" customHeight="false" outlineLevel="0" collapsed="false">
      <c r="A589" s="48" t="n">
        <f aca="false">A588+1</f>
        <v>89</v>
      </c>
      <c r="B589" s="38" t="s">
        <v>2166</v>
      </c>
      <c r="C589" s="49" t="s">
        <v>63</v>
      </c>
      <c r="D589" s="49" t="s">
        <v>184</v>
      </c>
      <c r="E589" s="49" t="s">
        <v>2167</v>
      </c>
      <c r="F589" s="48"/>
      <c r="G589" s="38" t="s">
        <v>2168</v>
      </c>
      <c r="H589" s="49" t="n">
        <v>1</v>
      </c>
      <c r="I589" s="38" t="s">
        <v>186</v>
      </c>
      <c r="J589" s="48" t="s">
        <v>8</v>
      </c>
      <c r="K589" s="52" t="s">
        <v>8</v>
      </c>
      <c r="L589" s="38" t="str">
        <f aca="false">VLOOKUP(K589,CódigosRetorno!$A$2:$B$1795,2,FALSE())</f>
        <v>-</v>
      </c>
      <c r="M589" s="49" t="s">
        <v>8</v>
      </c>
      <c r="N589" s="16"/>
    </row>
    <row r="590" customFormat="false" ht="48" hidden="false" customHeight="true" outlineLevel="0" collapsed="false">
      <c r="A590" s="49" t="n">
        <f aca="false">A589+1</f>
        <v>90</v>
      </c>
      <c r="B590" s="38" t="s">
        <v>2081</v>
      </c>
      <c r="C590" s="49" t="s">
        <v>63</v>
      </c>
      <c r="D590" s="49" t="s">
        <v>184</v>
      </c>
      <c r="E590" s="49" t="s">
        <v>814</v>
      </c>
      <c r="F590" s="48"/>
      <c r="G590" s="38" t="s">
        <v>2082</v>
      </c>
      <c r="H590" s="49" t="n">
        <v>1</v>
      </c>
      <c r="I590" s="38" t="s">
        <v>2083</v>
      </c>
      <c r="J590" s="48" t="s">
        <v>208</v>
      </c>
      <c r="K590" s="52" t="s">
        <v>2084</v>
      </c>
      <c r="L590" s="38" t="str">
        <f aca="false">VLOOKUP(K590,CódigosRetorno!$A$2:$B$1795,2,FALSE())</f>
        <v>No existe información en el tag datos de vehículos.</v>
      </c>
      <c r="M590" s="49" t="s">
        <v>8</v>
      </c>
      <c r="N590" s="16"/>
    </row>
    <row r="591" customFormat="false" ht="36" hidden="false" customHeight="false" outlineLevel="0" collapsed="false">
      <c r="A591" s="49"/>
      <c r="B591" s="38"/>
      <c r="C591" s="49"/>
      <c r="D591" s="49"/>
      <c r="E591" s="49"/>
      <c r="F591" s="48"/>
      <c r="G591" s="38"/>
      <c r="H591" s="49"/>
      <c r="I591" s="38" t="s">
        <v>2085</v>
      </c>
      <c r="J591" s="48" t="s">
        <v>208</v>
      </c>
      <c r="K591" s="52" t="s">
        <v>2084</v>
      </c>
      <c r="L591" s="38" t="str">
        <f aca="false">VLOOKUP(K591,CódigosRetorno!$A$2:$B$1795,2,FALSE())</f>
        <v>No existe información en el tag datos de vehículos.</v>
      </c>
      <c r="M591" s="49" t="s">
        <v>8</v>
      </c>
      <c r="N591" s="16"/>
    </row>
    <row r="592" customFormat="false" ht="36" hidden="false" customHeight="false" outlineLevel="0" collapsed="false">
      <c r="A592" s="49"/>
      <c r="B592" s="38"/>
      <c r="C592" s="49"/>
      <c r="D592" s="49"/>
      <c r="E592" s="49"/>
      <c r="F592" s="48"/>
      <c r="G592" s="38"/>
      <c r="H592" s="49"/>
      <c r="I592" s="38" t="s">
        <v>2086</v>
      </c>
      <c r="J592" s="48" t="s">
        <v>208</v>
      </c>
      <c r="K592" s="52" t="s">
        <v>2084</v>
      </c>
      <c r="L592" s="38" t="str">
        <f aca="false">VLOOKUP(K592,CódigosRetorno!$A$2:$B$1795,2,FALSE())</f>
        <v>No existe información en el tag datos de vehículos.</v>
      </c>
      <c r="M592" s="49" t="s">
        <v>8</v>
      </c>
      <c r="N592" s="16"/>
    </row>
    <row r="593" customFormat="false" ht="36" hidden="false" customHeight="false" outlineLevel="0" collapsed="false">
      <c r="A593" s="49"/>
      <c r="B593" s="38"/>
      <c r="C593" s="49"/>
      <c r="D593" s="49"/>
      <c r="E593" s="49"/>
      <c r="F593" s="48"/>
      <c r="G593" s="38"/>
      <c r="H593" s="49"/>
      <c r="I593" s="38" t="s">
        <v>2087</v>
      </c>
      <c r="J593" s="48" t="s">
        <v>208</v>
      </c>
      <c r="K593" s="52" t="s">
        <v>2088</v>
      </c>
      <c r="L593" s="38" t="str">
        <f aca="false">VLOOKUP(K593,CódigosRetorno!$A$2:$B$1795,2,FALSE())</f>
        <v>cac:RoadTransport/cbc:LicensePlateID: Numero de placa del vehículo no cumple con el formato válido.</v>
      </c>
      <c r="M593" s="49" t="s">
        <v>8</v>
      </c>
      <c r="N593" s="16"/>
    </row>
    <row r="594" customFormat="false" ht="48" hidden="false" customHeight="false" outlineLevel="0" collapsed="false">
      <c r="A594" s="49" t="n">
        <f aca="false">A590+1</f>
        <v>91</v>
      </c>
      <c r="B594" s="51" t="s">
        <v>2089</v>
      </c>
      <c r="C594" s="49" t="s">
        <v>63</v>
      </c>
      <c r="D594" s="49" t="s">
        <v>184</v>
      </c>
      <c r="E594" s="49" t="s">
        <v>814</v>
      </c>
      <c r="F594" s="48"/>
      <c r="G594" s="51" t="s">
        <v>2090</v>
      </c>
      <c r="H594" s="49" t="n">
        <v>1</v>
      </c>
      <c r="I594" s="38" t="s">
        <v>2087</v>
      </c>
      <c r="J594" s="48" t="s">
        <v>208</v>
      </c>
      <c r="K594" s="52" t="s">
        <v>2091</v>
      </c>
      <c r="L594" s="38" t="str">
        <f aca="false">VLOOKUP(K594,CódigosRetorno!$A$2:$B$1795,2,FALSE())</f>
        <v>cac:TransportEquipment: Numero de placa del vehículo secundario no cumple con el formato válido (cbc:ID).</v>
      </c>
      <c r="M594" s="49" t="s">
        <v>8</v>
      </c>
      <c r="N594" s="16"/>
    </row>
    <row r="595" customFormat="false" ht="36" hidden="false" customHeight="true" outlineLevel="0" collapsed="false">
      <c r="A595" s="117" t="n">
        <f aca="false">A594+1</f>
        <v>92</v>
      </c>
      <c r="B595" s="38" t="s">
        <v>2092</v>
      </c>
      <c r="C595" s="117" t="s">
        <v>63</v>
      </c>
      <c r="D595" s="117" t="s">
        <v>184</v>
      </c>
      <c r="E595" s="117" t="s">
        <v>189</v>
      </c>
      <c r="F595" s="48"/>
      <c r="G595" s="38" t="s">
        <v>2093</v>
      </c>
      <c r="H595" s="117" t="n">
        <v>1</v>
      </c>
      <c r="I595" s="38" t="s">
        <v>2094</v>
      </c>
      <c r="J595" s="48" t="s">
        <v>208</v>
      </c>
      <c r="K595" s="52" t="s">
        <v>2095</v>
      </c>
      <c r="L595" s="38" t="str">
        <f aca="false">VLOOKUP(K595,CódigosRetorno!$A$2:$B$1795,2,FALSE())</f>
        <v>No existe información en el tag datos de conductores.</v>
      </c>
      <c r="M595" s="49" t="s">
        <v>8</v>
      </c>
      <c r="N595" s="16"/>
    </row>
    <row r="596" customFormat="false" ht="24" hidden="false" customHeight="false" outlineLevel="0" collapsed="false">
      <c r="A596" s="117"/>
      <c r="B596" s="38"/>
      <c r="C596" s="117"/>
      <c r="D596" s="117"/>
      <c r="E596" s="117"/>
      <c r="F596" s="48"/>
      <c r="G596" s="38"/>
      <c r="H596" s="117"/>
      <c r="I596" s="38" t="s">
        <v>2096</v>
      </c>
      <c r="J596" s="48" t="s">
        <v>208</v>
      </c>
      <c r="K596" s="52" t="s">
        <v>2095</v>
      </c>
      <c r="L596" s="38" t="str">
        <f aca="false">VLOOKUP(K596,CódigosRetorno!$A$2:$B$1795,2,FALSE())</f>
        <v>No existe información en el tag datos de conductores.</v>
      </c>
      <c r="M596" s="49" t="s">
        <v>8</v>
      </c>
      <c r="N596" s="16"/>
    </row>
    <row r="597" customFormat="false" ht="36" hidden="false" customHeight="false" outlineLevel="0" collapsed="false">
      <c r="A597" s="117"/>
      <c r="B597" s="38"/>
      <c r="C597" s="117"/>
      <c r="D597" s="117"/>
      <c r="E597" s="117"/>
      <c r="F597" s="48"/>
      <c r="G597" s="38"/>
      <c r="H597" s="117"/>
      <c r="I597" s="38" t="s">
        <v>2097</v>
      </c>
      <c r="J597" s="48" t="s">
        <v>208</v>
      </c>
      <c r="K597" s="52" t="s">
        <v>2095</v>
      </c>
      <c r="L597" s="38" t="str">
        <f aca="false">VLOOKUP(K597,CódigosRetorno!$A$2:$B$1795,2,FALSE())</f>
        <v>No existe información en el tag datos de conductores.</v>
      </c>
      <c r="M597" s="49" t="s">
        <v>8</v>
      </c>
      <c r="N597" s="16"/>
    </row>
    <row r="598" customFormat="false" ht="36" hidden="false" customHeight="false" outlineLevel="0" collapsed="false">
      <c r="A598" s="117"/>
      <c r="B598" s="38"/>
      <c r="C598" s="117"/>
      <c r="D598" s="117"/>
      <c r="E598" s="117"/>
      <c r="F598" s="48"/>
      <c r="G598" s="38"/>
      <c r="H598" s="117"/>
      <c r="I598" s="38" t="s">
        <v>2098</v>
      </c>
      <c r="J598" s="48" t="s">
        <v>208</v>
      </c>
      <c r="K598" s="52" t="s">
        <v>2099</v>
      </c>
      <c r="L598" s="38" t="str">
        <f aca="false">VLOOKUP(K598,CódigosRetorno!$A$2:$B$1795,2,FALSE())</f>
        <v>cac:DriverPerson: Numero de documento de identidad del conductor no cumple con el formato válido.</v>
      </c>
      <c r="M598" s="49" t="s">
        <v>8</v>
      </c>
      <c r="N598" s="16"/>
    </row>
    <row r="599" customFormat="false" ht="36" hidden="false" customHeight="false" outlineLevel="0" collapsed="false">
      <c r="A599" s="117"/>
      <c r="B599" s="38"/>
      <c r="C599" s="117"/>
      <c r="D599" s="117"/>
      <c r="E599" s="117"/>
      <c r="F599" s="48"/>
      <c r="G599" s="38"/>
      <c r="H599" s="117"/>
      <c r="I599" s="38" t="s">
        <v>2100</v>
      </c>
      <c r="J599" s="48" t="s">
        <v>208</v>
      </c>
      <c r="K599" s="52" t="s">
        <v>2099</v>
      </c>
      <c r="L599" s="38" t="str">
        <f aca="false">VLOOKUP(K599,CódigosRetorno!$A$2:$B$1795,2,FALSE())</f>
        <v>cac:DriverPerson: Numero de documento de identidad del conductor no cumple con el formato válido.</v>
      </c>
      <c r="M599" s="49" t="s">
        <v>8</v>
      </c>
      <c r="N599" s="16"/>
    </row>
    <row r="600" customFormat="false" ht="36" hidden="false" customHeight="false" outlineLevel="0" collapsed="false">
      <c r="A600" s="117"/>
      <c r="B600" s="38"/>
      <c r="C600" s="117"/>
      <c r="D600" s="117"/>
      <c r="E600" s="117"/>
      <c r="F600" s="48"/>
      <c r="G600" s="38"/>
      <c r="H600" s="117"/>
      <c r="I600" s="38" t="s">
        <v>2101</v>
      </c>
      <c r="J600" s="48" t="s">
        <v>208</v>
      </c>
      <c r="K600" s="52" t="s">
        <v>2099</v>
      </c>
      <c r="L600" s="38" t="str">
        <f aca="false">VLOOKUP(K600,CódigosRetorno!$A$2:$B$1795,2,FALSE())</f>
        <v>cac:DriverPerson: Numero de documento de identidad del conductor no cumple con el formato válido.</v>
      </c>
      <c r="M600" s="49" t="s">
        <v>8</v>
      </c>
      <c r="N600" s="16"/>
    </row>
    <row r="601" customFormat="false" ht="36" hidden="false" customHeight="true" outlineLevel="0" collapsed="false">
      <c r="A601" s="117" t="n">
        <f aca="false">A595+1</f>
        <v>93</v>
      </c>
      <c r="B601" s="51" t="s">
        <v>2102</v>
      </c>
      <c r="C601" s="117" t="s">
        <v>63</v>
      </c>
      <c r="D601" s="117" t="s">
        <v>184</v>
      </c>
      <c r="E601" s="49" t="s">
        <v>330</v>
      </c>
      <c r="F601" s="49" t="s">
        <v>198</v>
      </c>
      <c r="G601" s="38" t="s">
        <v>2103</v>
      </c>
      <c r="H601" s="49" t="n">
        <v>1</v>
      </c>
      <c r="I601" s="38" t="s">
        <v>2104</v>
      </c>
      <c r="J601" s="48" t="s">
        <v>208</v>
      </c>
      <c r="K601" s="52" t="s">
        <v>2105</v>
      </c>
      <c r="L601" s="38" t="str">
        <f aca="false">VLOOKUP(K601,CódigosRetorno!$A$2:$B$1795,2,FALSE())</f>
        <v>cac:DriverPerson: Debe consignar tipo de documento de identidad del conductor (cbc:ID/@schemeID).</v>
      </c>
      <c r="M601" s="48" t="s">
        <v>8</v>
      </c>
      <c r="N601" s="16"/>
    </row>
    <row r="602" customFormat="false" ht="24" hidden="false" customHeight="false" outlineLevel="0" collapsed="false">
      <c r="A602" s="117"/>
      <c r="B602" s="51"/>
      <c r="C602" s="117"/>
      <c r="D602" s="117"/>
      <c r="E602" s="117"/>
      <c r="F602" s="117"/>
      <c r="G602" s="38"/>
      <c r="H602" s="49"/>
      <c r="I602" s="38" t="s">
        <v>2169</v>
      </c>
      <c r="J602" s="48" t="s">
        <v>208</v>
      </c>
      <c r="K602" s="52" t="s">
        <v>2107</v>
      </c>
      <c r="L602" s="38" t="str">
        <f aca="false">VLOOKUP(K602,CódigosRetorno!$A$2:$B$1795,2,FALSE())</f>
        <v>cac:DriverPerson: Tipo de documento de identidad del conductor no válido (Catalogo Nro 06).</v>
      </c>
      <c r="M602" s="49" t="s">
        <v>2040</v>
      </c>
      <c r="N602" s="16"/>
    </row>
    <row r="603" customFormat="false" ht="24" hidden="false" customHeight="false" outlineLevel="0" collapsed="false">
      <c r="A603" s="117"/>
      <c r="B603" s="51"/>
      <c r="C603" s="117"/>
      <c r="D603" s="117"/>
      <c r="E603" s="117"/>
      <c r="F603" s="49" t="s">
        <v>1332</v>
      </c>
      <c r="G603" s="38" t="s">
        <v>1333</v>
      </c>
      <c r="H603" s="49" t="s">
        <v>1262</v>
      </c>
      <c r="I603" s="38" t="s">
        <v>1334</v>
      </c>
      <c r="J603" s="48" t="s">
        <v>208</v>
      </c>
      <c r="K603" s="52" t="s">
        <v>1335</v>
      </c>
      <c r="L603" s="38" t="str">
        <f aca="false">VLOOKUP(K603,CódigosRetorno!$A$2:$B$1795,2,FALSE())</f>
        <v>El dato ingresado como atributo @schemeName es incorrecto.</v>
      </c>
      <c r="M603" s="49" t="s">
        <v>8</v>
      </c>
      <c r="N603" s="16"/>
    </row>
    <row r="604" customFormat="false" ht="24" hidden="false" customHeight="false" outlineLevel="0" collapsed="false">
      <c r="A604" s="117"/>
      <c r="B604" s="51"/>
      <c r="C604" s="117"/>
      <c r="D604" s="117"/>
      <c r="E604" s="117"/>
      <c r="F604" s="49" t="s">
        <v>1260</v>
      </c>
      <c r="G604" s="38" t="s">
        <v>1261</v>
      </c>
      <c r="H604" s="49" t="s">
        <v>1262</v>
      </c>
      <c r="I604" s="38" t="s">
        <v>1263</v>
      </c>
      <c r="J604" s="48" t="s">
        <v>208</v>
      </c>
      <c r="K604" s="52" t="s">
        <v>1264</v>
      </c>
      <c r="L604" s="38" t="str">
        <f aca="false">VLOOKUP(K604,CódigosRetorno!$A$2:$B$1795,2,FALSE())</f>
        <v>El dato ingresado como atributo @schemeAgencyName es incorrecto.</v>
      </c>
      <c r="M604" s="49" t="s">
        <v>8</v>
      </c>
      <c r="N604" s="16"/>
    </row>
    <row r="605" customFormat="false" ht="48" hidden="false" customHeight="false" outlineLevel="0" collapsed="false">
      <c r="A605" s="117"/>
      <c r="B605" s="51"/>
      <c r="C605" s="117"/>
      <c r="D605" s="117"/>
      <c r="E605" s="117"/>
      <c r="F605" s="49" t="s">
        <v>1336</v>
      </c>
      <c r="G605" s="38" t="s">
        <v>1337</v>
      </c>
      <c r="H605" s="49" t="s">
        <v>1262</v>
      </c>
      <c r="I605" s="38" t="s">
        <v>1338</v>
      </c>
      <c r="J605" s="52" t="s">
        <v>208</v>
      </c>
      <c r="K605" s="116" t="s">
        <v>1339</v>
      </c>
      <c r="L605" s="38" t="str">
        <f aca="false">VLOOKUP(K605,CódigosRetorno!$A$2:$B$1795,2,FALSE())</f>
        <v>El dato ingresado como atributo @schemeURI es incorrecto.</v>
      </c>
      <c r="M605" s="49" t="s">
        <v>8</v>
      </c>
      <c r="N605" s="16"/>
    </row>
    <row r="606" customFormat="false" ht="36" hidden="false" customHeight="false" outlineLevel="0" collapsed="false">
      <c r="A606" s="81" t="n">
        <f aca="false">A601+1</f>
        <v>94</v>
      </c>
      <c r="B606" s="103" t="s">
        <v>2170</v>
      </c>
      <c r="C606" s="81" t="s">
        <v>63</v>
      </c>
      <c r="D606" s="81" t="s">
        <v>184</v>
      </c>
      <c r="E606" s="81" t="s">
        <v>758</v>
      </c>
      <c r="F606" s="101" t="s">
        <v>1725</v>
      </c>
      <c r="G606" s="103" t="s">
        <v>2171</v>
      </c>
      <c r="H606" s="49" t="n">
        <v>1</v>
      </c>
      <c r="I606" s="38" t="s">
        <v>2172</v>
      </c>
      <c r="J606" s="48" t="s">
        <v>208</v>
      </c>
      <c r="K606" s="52" t="s">
        <v>2173</v>
      </c>
      <c r="L606" s="38" t="str">
        <f aca="false">VLOOKUP(K606,CódigosRetorno!$A$2:$B$1795,2,FALSE())</f>
        <v>Para Factura Electrónica Remitente no se consigna indicador de subcontratación (cbc:MarkAttentionIndicator)</v>
      </c>
      <c r="M606" s="49" t="s">
        <v>8</v>
      </c>
      <c r="N606" s="16"/>
    </row>
    <row r="607" customFormat="false" ht="15" hidden="false" customHeight="false" outlineLevel="0" collapsed="false">
      <c r="A607" s="63" t="s">
        <v>2174</v>
      </c>
      <c r="B607" s="97"/>
      <c r="C607" s="113"/>
      <c r="D607" s="96"/>
      <c r="E607" s="96" t="s">
        <v>8</v>
      </c>
      <c r="F607" s="96" t="s">
        <v>8</v>
      </c>
      <c r="G607" s="70" t="s">
        <v>8</v>
      </c>
      <c r="H607" s="96"/>
      <c r="I607" s="43" t="s">
        <v>8</v>
      </c>
      <c r="J607" s="110" t="s">
        <v>8</v>
      </c>
      <c r="K607" s="99" t="s">
        <v>8</v>
      </c>
      <c r="L607" s="38" t="str">
        <f aca="false">VLOOKUP(K607,CódigosRetorno!$A$2:$B$1795,2,FALSE())</f>
        <v>-</v>
      </c>
      <c r="M607" s="69" t="s">
        <v>8</v>
      </c>
      <c r="N607" s="16"/>
    </row>
    <row r="608" customFormat="false" ht="36" hidden="false" customHeight="true" outlineLevel="0" collapsed="false">
      <c r="A608" s="49" t="s">
        <v>2175</v>
      </c>
      <c r="B608" s="51" t="s">
        <v>2176</v>
      </c>
      <c r="C608" s="48" t="s">
        <v>329</v>
      </c>
      <c r="D608" s="48" t="s">
        <v>184</v>
      </c>
      <c r="E608" s="52" t="s">
        <v>223</v>
      </c>
      <c r="F608" s="48" t="s">
        <v>1549</v>
      </c>
      <c r="G608" s="38" t="s">
        <v>2177</v>
      </c>
      <c r="H608" s="49" t="n">
        <v>1</v>
      </c>
      <c r="I608" s="38" t="s">
        <v>1551</v>
      </c>
      <c r="J608" s="48" t="s">
        <v>208</v>
      </c>
      <c r="K608" s="52" t="s">
        <v>1552</v>
      </c>
      <c r="L608" s="38" t="str">
        <f aca="false">VLOOKUP(K608,CódigosRetorno!$A$2:$B$1795,2,FALSE())</f>
        <v>No existe información en el nombre del concepto.</v>
      </c>
      <c r="M608" s="49" t="s">
        <v>8</v>
      </c>
      <c r="N608" s="16"/>
    </row>
    <row r="609" customFormat="false" ht="36" hidden="false" customHeight="false" outlineLevel="0" collapsed="false">
      <c r="A609" s="49"/>
      <c r="B609" s="51"/>
      <c r="C609" s="48"/>
      <c r="D609" s="48"/>
      <c r="E609" s="52" t="s">
        <v>769</v>
      </c>
      <c r="F609" s="48" t="s">
        <v>1549</v>
      </c>
      <c r="G609" s="51" t="s">
        <v>2178</v>
      </c>
      <c r="H609" s="49" t="n">
        <v>1</v>
      </c>
      <c r="I609" s="38" t="s">
        <v>186</v>
      </c>
      <c r="J609" s="48" t="s">
        <v>8</v>
      </c>
      <c r="K609" s="52" t="s">
        <v>8</v>
      </c>
      <c r="L609" s="38" t="str">
        <f aca="false">VLOOKUP(K609,CódigosRetorno!$A$2:$B$1795,2,FALSE())</f>
        <v>-</v>
      </c>
      <c r="M609" s="49" t="s">
        <v>1554</v>
      </c>
      <c r="N609" s="16"/>
    </row>
    <row r="610" customFormat="false" ht="24" hidden="false" customHeight="false" outlineLevel="0" collapsed="false">
      <c r="A610" s="49"/>
      <c r="B610" s="51"/>
      <c r="C610" s="48"/>
      <c r="D610" s="48"/>
      <c r="E610" s="48"/>
      <c r="F610" s="49" t="s">
        <v>1555</v>
      </c>
      <c r="G610" s="38" t="s">
        <v>1285</v>
      </c>
      <c r="H610" s="49" t="s">
        <v>1262</v>
      </c>
      <c r="I610" s="38" t="s">
        <v>1556</v>
      </c>
      <c r="J610" s="48" t="s">
        <v>208</v>
      </c>
      <c r="K610" s="52" t="s">
        <v>1287</v>
      </c>
      <c r="L610" s="38" t="str">
        <f aca="false">VLOOKUP(K610,CódigosRetorno!$A$2:$B$1795,2,FALSE())</f>
        <v>El dato ingresado como atributo @listName es incorrecto.</v>
      </c>
      <c r="M610" s="49" t="s">
        <v>8</v>
      </c>
      <c r="N610" s="16"/>
    </row>
    <row r="611" customFormat="false" ht="24" hidden="false" customHeight="false" outlineLevel="0" collapsed="false">
      <c r="A611" s="49"/>
      <c r="B611" s="51"/>
      <c r="C611" s="48"/>
      <c r="D611" s="48"/>
      <c r="E611" s="48"/>
      <c r="F611" s="49" t="s">
        <v>1260</v>
      </c>
      <c r="G611" s="38" t="s">
        <v>1282</v>
      </c>
      <c r="H611" s="49" t="s">
        <v>1262</v>
      </c>
      <c r="I611" s="38" t="s">
        <v>1263</v>
      </c>
      <c r="J611" s="52" t="s">
        <v>208</v>
      </c>
      <c r="K611" s="116" t="s">
        <v>1283</v>
      </c>
      <c r="L611" s="38" t="str">
        <f aca="false">VLOOKUP(K611,CódigosRetorno!$A$2:$B$1795,2,FALSE())</f>
        <v>El dato ingresado como atributo @listAgencyName es incorrecto.</v>
      </c>
      <c r="M611" s="49" t="s">
        <v>8</v>
      </c>
      <c r="N611" s="16"/>
    </row>
    <row r="612" customFormat="false" ht="48" hidden="false" customHeight="false" outlineLevel="0" collapsed="false">
      <c r="A612" s="49"/>
      <c r="B612" s="51"/>
      <c r="C612" s="48"/>
      <c r="D612" s="48"/>
      <c r="E612" s="48"/>
      <c r="F612" s="49" t="s">
        <v>1557</v>
      </c>
      <c r="G612" s="80" t="s">
        <v>1289</v>
      </c>
      <c r="H612" s="81" t="s">
        <v>1262</v>
      </c>
      <c r="I612" s="38" t="s">
        <v>1558</v>
      </c>
      <c r="J612" s="52" t="s">
        <v>208</v>
      </c>
      <c r="K612" s="116" t="s">
        <v>1291</v>
      </c>
      <c r="L612" s="38" t="str">
        <f aca="false">VLOOKUP(K612,CódigosRetorno!$A$2:$B$1795,2,FALSE())</f>
        <v>El dato ingresado como atributo @listURI es incorrecto.</v>
      </c>
      <c r="M612" s="49" t="s">
        <v>8</v>
      </c>
      <c r="N612" s="16"/>
    </row>
    <row r="613" customFormat="false" ht="36" hidden="false" customHeight="true" outlineLevel="0" collapsed="false">
      <c r="A613" s="49"/>
      <c r="B613" s="51"/>
      <c r="C613" s="48"/>
      <c r="D613" s="48"/>
      <c r="E613" s="240" t="s">
        <v>656</v>
      </c>
      <c r="F613" s="241"/>
      <c r="G613" s="130" t="s">
        <v>2179</v>
      </c>
      <c r="H613" s="112" t="n">
        <v>1</v>
      </c>
      <c r="I613" s="38" t="s">
        <v>2180</v>
      </c>
      <c r="J613" s="48" t="s">
        <v>6</v>
      </c>
      <c r="K613" s="52" t="s">
        <v>1561</v>
      </c>
      <c r="L613" s="38" t="str">
        <f aca="false">VLOOKUP(K613,CódigosRetorno!$A$2:$B$1795,2,FALSE())</f>
        <v>El XML no contiene tag o no existe información del valor del concepto por linea.</v>
      </c>
      <c r="M613" s="49" t="s">
        <v>8</v>
      </c>
      <c r="N613" s="16"/>
    </row>
    <row r="614" customFormat="false" ht="36" hidden="false" customHeight="false" outlineLevel="0" collapsed="false">
      <c r="A614" s="49"/>
      <c r="B614" s="51"/>
      <c r="C614" s="48"/>
      <c r="D614" s="48"/>
      <c r="E614" s="240"/>
      <c r="F614" s="241"/>
      <c r="G614" s="130"/>
      <c r="H614" s="112"/>
      <c r="I614" s="38" t="s">
        <v>2181</v>
      </c>
      <c r="J614" s="48" t="s">
        <v>208</v>
      </c>
      <c r="K614" s="52" t="s">
        <v>2182</v>
      </c>
      <c r="L614" s="38" t="str">
        <f aca="false">VLOOKUP(K614,CódigosRetorno!$A$2:$B$1795,2,FALSE())</f>
        <v>El dato ingresado como valor del concepto de la linea no cumple con el formato establecido.</v>
      </c>
      <c r="M614" s="49" t="s">
        <v>8</v>
      </c>
      <c r="N614" s="16"/>
    </row>
    <row r="615" customFormat="false" ht="36" hidden="false" customHeight="false" outlineLevel="0" collapsed="false">
      <c r="A615" s="49"/>
      <c r="B615" s="51"/>
      <c r="C615" s="48"/>
      <c r="D615" s="48"/>
      <c r="E615" s="242" t="s">
        <v>656</v>
      </c>
      <c r="F615" s="243"/>
      <c r="G615" s="244" t="s">
        <v>2183</v>
      </c>
      <c r="H615" s="229"/>
      <c r="I615" s="38" t="s">
        <v>2184</v>
      </c>
      <c r="J615" s="48" t="s">
        <v>208</v>
      </c>
      <c r="K615" s="52" t="s">
        <v>2182</v>
      </c>
      <c r="L615" s="38" t="str">
        <f aca="false">VLOOKUP(K615,CódigosRetorno!$A$2:$B$1795,2,FALSE())</f>
        <v>El dato ingresado como valor del concepto de la linea no cumple con el formato establecido.</v>
      </c>
      <c r="M615" s="49" t="s">
        <v>8</v>
      </c>
      <c r="N615" s="16"/>
    </row>
    <row r="616" customFormat="false" ht="36" hidden="false" customHeight="false" outlineLevel="0" collapsed="false">
      <c r="A616" s="49"/>
      <c r="B616" s="51"/>
      <c r="C616" s="48"/>
      <c r="D616" s="48"/>
      <c r="E616" s="242" t="s">
        <v>300</v>
      </c>
      <c r="F616" s="243"/>
      <c r="G616" s="244" t="s">
        <v>2185</v>
      </c>
      <c r="H616" s="229"/>
      <c r="I616" s="38" t="s">
        <v>2186</v>
      </c>
      <c r="J616" s="48" t="s">
        <v>208</v>
      </c>
      <c r="K616" s="52" t="s">
        <v>2182</v>
      </c>
      <c r="L616" s="38" t="str">
        <f aca="false">VLOOKUP(K616,CódigosRetorno!$A$2:$B$1795,2,FALSE())</f>
        <v>El dato ingresado como valor del concepto de la linea no cumple con el formato establecido.</v>
      </c>
      <c r="M616" s="49" t="s">
        <v>8</v>
      </c>
      <c r="N616" s="16"/>
    </row>
    <row r="617" customFormat="false" ht="36" hidden="false" customHeight="false" outlineLevel="0" collapsed="false">
      <c r="A617" s="49"/>
      <c r="B617" s="51"/>
      <c r="C617" s="48"/>
      <c r="D617" s="48"/>
      <c r="E617" s="242" t="s">
        <v>1433</v>
      </c>
      <c r="F617" s="243" t="s">
        <v>198</v>
      </c>
      <c r="G617" s="244" t="s">
        <v>2187</v>
      </c>
      <c r="H617" s="229"/>
      <c r="I617" s="38" t="s">
        <v>2188</v>
      </c>
      <c r="J617" s="48" t="s">
        <v>208</v>
      </c>
      <c r="K617" s="52" t="s">
        <v>2182</v>
      </c>
      <c r="L617" s="38" t="str">
        <f aca="false">VLOOKUP(K617,CódigosRetorno!$A$2:$B$1795,2,FALSE())</f>
        <v>El dato ingresado como valor del concepto de la linea no cumple con el formato establecido.</v>
      </c>
      <c r="M617" s="49" t="s">
        <v>2040</v>
      </c>
      <c r="N617" s="16"/>
    </row>
    <row r="618" customFormat="false" ht="36" hidden="false" customHeight="false" outlineLevel="0" collapsed="false">
      <c r="A618" s="49"/>
      <c r="B618" s="51"/>
      <c r="C618" s="48"/>
      <c r="D618" s="48"/>
      <c r="E618" s="242" t="s">
        <v>1347</v>
      </c>
      <c r="F618" s="243"/>
      <c r="G618" s="244" t="s">
        <v>2189</v>
      </c>
      <c r="H618" s="229"/>
      <c r="I618" s="38" t="s">
        <v>2190</v>
      </c>
      <c r="J618" s="48" t="s">
        <v>208</v>
      </c>
      <c r="K618" s="52" t="s">
        <v>2182</v>
      </c>
      <c r="L618" s="38" t="str">
        <f aca="false">VLOOKUP(K618,CódigosRetorno!$A$2:$B$1795,2,FALSE())</f>
        <v>El dato ingresado como valor del concepto de la linea no cumple con el formato establecido.</v>
      </c>
      <c r="M618" s="49" t="s">
        <v>8</v>
      </c>
      <c r="N618" s="16"/>
    </row>
    <row r="619" customFormat="false" ht="36" hidden="false" customHeight="false" outlineLevel="0" collapsed="false">
      <c r="A619" s="49"/>
      <c r="B619" s="51"/>
      <c r="C619" s="48"/>
      <c r="D619" s="48"/>
      <c r="E619" s="242" t="s">
        <v>216</v>
      </c>
      <c r="F619" s="243" t="s">
        <v>217</v>
      </c>
      <c r="G619" s="244" t="s">
        <v>2191</v>
      </c>
      <c r="H619" s="229"/>
      <c r="I619" s="38" t="s">
        <v>2192</v>
      </c>
      <c r="J619" s="48" t="s">
        <v>208</v>
      </c>
      <c r="K619" s="52" t="s">
        <v>2182</v>
      </c>
      <c r="L619" s="38" t="str">
        <f aca="false">VLOOKUP(K619,CódigosRetorno!$A$2:$B$1795,2,FALSE())</f>
        <v>El dato ingresado como valor del concepto de la linea no cumple con el formato establecido.</v>
      </c>
      <c r="M619" s="49" t="s">
        <v>1360</v>
      </c>
      <c r="N619" s="16"/>
    </row>
    <row r="620" customFormat="false" ht="36" hidden="false" customHeight="false" outlineLevel="0" collapsed="false">
      <c r="A620" s="49"/>
      <c r="B620" s="51"/>
      <c r="C620" s="48"/>
      <c r="D620" s="48"/>
      <c r="E620" s="242" t="s">
        <v>1347</v>
      </c>
      <c r="F620" s="243"/>
      <c r="G620" s="244" t="s">
        <v>2193</v>
      </c>
      <c r="H620" s="229"/>
      <c r="I620" s="38" t="s">
        <v>2194</v>
      </c>
      <c r="J620" s="48" t="s">
        <v>208</v>
      </c>
      <c r="K620" s="52" t="s">
        <v>2182</v>
      </c>
      <c r="L620" s="38" t="str">
        <f aca="false">VLOOKUP(K620,CódigosRetorno!$A$2:$B$1795,2,FALSE())</f>
        <v>El dato ingresado como valor del concepto de la linea no cumple con el formato establecido.</v>
      </c>
      <c r="M620" s="49" t="s">
        <v>8</v>
      </c>
      <c r="N620" s="16"/>
    </row>
    <row r="621" customFormat="false" ht="36" hidden="false" customHeight="false" outlineLevel="0" collapsed="false">
      <c r="A621" s="49"/>
      <c r="B621" s="51"/>
      <c r="C621" s="48"/>
      <c r="D621" s="48"/>
      <c r="E621" s="242" t="s">
        <v>216</v>
      </c>
      <c r="F621" s="243" t="s">
        <v>217</v>
      </c>
      <c r="G621" s="244" t="s">
        <v>2195</v>
      </c>
      <c r="H621" s="229"/>
      <c r="I621" s="38" t="s">
        <v>2196</v>
      </c>
      <c r="J621" s="48" t="s">
        <v>208</v>
      </c>
      <c r="K621" s="52" t="s">
        <v>2182</v>
      </c>
      <c r="L621" s="38" t="str">
        <f aca="false">VLOOKUP(K621,CódigosRetorno!$A$2:$B$1795,2,FALSE())</f>
        <v>El dato ingresado como valor del concepto de la linea no cumple con el formato establecido.</v>
      </c>
      <c r="M621" s="49" t="s">
        <v>1360</v>
      </c>
      <c r="N621" s="16"/>
    </row>
    <row r="622" customFormat="false" ht="36" hidden="false" customHeight="false" outlineLevel="0" collapsed="false">
      <c r="A622" s="49"/>
      <c r="B622" s="51"/>
      <c r="C622" s="48"/>
      <c r="D622" s="48"/>
      <c r="E622" s="207" t="s">
        <v>1347</v>
      </c>
      <c r="F622" s="245"/>
      <c r="G622" s="246" t="s">
        <v>2197</v>
      </c>
      <c r="H622" s="209"/>
      <c r="I622" s="38" t="s">
        <v>2198</v>
      </c>
      <c r="J622" s="48" t="s">
        <v>208</v>
      </c>
      <c r="K622" s="52" t="s">
        <v>2182</v>
      </c>
      <c r="L622" s="38" t="str">
        <f aca="false">VLOOKUP(K622,CódigosRetorno!$A$2:$B$1795,2,FALSE())</f>
        <v>El dato ingresado como valor del concepto de la linea no cumple con el formato establecido.</v>
      </c>
      <c r="M622" s="49" t="s">
        <v>8</v>
      </c>
      <c r="N622" s="16"/>
    </row>
    <row r="623" customFormat="false" ht="36" hidden="false" customHeight="true" outlineLevel="0" collapsed="false">
      <c r="A623" s="117" t="n">
        <v>102</v>
      </c>
      <c r="B623" s="51" t="s">
        <v>2199</v>
      </c>
      <c r="C623" s="48" t="s">
        <v>329</v>
      </c>
      <c r="D623" s="48" t="s">
        <v>184</v>
      </c>
      <c r="E623" s="207" t="s">
        <v>223</v>
      </c>
      <c r="F623" s="247" t="s">
        <v>1549</v>
      </c>
      <c r="G623" s="122" t="s">
        <v>2177</v>
      </c>
      <c r="H623" s="209" t="n">
        <v>1</v>
      </c>
      <c r="I623" s="38" t="s">
        <v>1551</v>
      </c>
      <c r="J623" s="48" t="s">
        <v>208</v>
      </c>
      <c r="K623" s="52" t="s">
        <v>1552</v>
      </c>
      <c r="L623" s="38" t="str">
        <f aca="false">VLOOKUP(K623,CódigosRetorno!$A$2:$B$1795,2,FALSE())</f>
        <v>No existe información en el nombre del concepto.</v>
      </c>
      <c r="M623" s="49" t="s">
        <v>8</v>
      </c>
      <c r="N623" s="16"/>
    </row>
    <row r="624" customFormat="false" ht="36" hidden="false" customHeight="false" outlineLevel="0" collapsed="false">
      <c r="A624" s="117"/>
      <c r="B624" s="51"/>
      <c r="C624" s="48"/>
      <c r="D624" s="48"/>
      <c r="E624" s="52" t="s">
        <v>769</v>
      </c>
      <c r="F624" s="48" t="s">
        <v>1549</v>
      </c>
      <c r="G624" s="51" t="s">
        <v>2178</v>
      </c>
      <c r="H624" s="49" t="n">
        <v>1</v>
      </c>
      <c r="I624" s="38" t="s">
        <v>186</v>
      </c>
      <c r="J624" s="48"/>
      <c r="K624" s="52"/>
      <c r="L624" s="38"/>
      <c r="M624" s="49"/>
      <c r="N624" s="16"/>
    </row>
    <row r="625" customFormat="false" ht="24" hidden="false" customHeight="false" outlineLevel="0" collapsed="false">
      <c r="A625" s="117"/>
      <c r="B625" s="51"/>
      <c r="C625" s="48"/>
      <c r="D625" s="48"/>
      <c r="E625" s="48"/>
      <c r="F625" s="49" t="s">
        <v>1555</v>
      </c>
      <c r="G625" s="38" t="s">
        <v>1285</v>
      </c>
      <c r="H625" s="49" t="s">
        <v>1262</v>
      </c>
      <c r="I625" s="38" t="s">
        <v>1556</v>
      </c>
      <c r="J625" s="48" t="s">
        <v>208</v>
      </c>
      <c r="K625" s="52" t="s">
        <v>1287</v>
      </c>
      <c r="L625" s="38" t="str">
        <f aca="false">VLOOKUP(K625,CódigosRetorno!$A$2:$B$1795,2,FALSE())</f>
        <v>El dato ingresado como atributo @listName es incorrecto.</v>
      </c>
      <c r="M625" s="49" t="s">
        <v>8</v>
      </c>
      <c r="N625" s="16"/>
    </row>
    <row r="626" customFormat="false" ht="24" hidden="false" customHeight="false" outlineLevel="0" collapsed="false">
      <c r="A626" s="117"/>
      <c r="B626" s="51"/>
      <c r="C626" s="48"/>
      <c r="D626" s="48"/>
      <c r="E626" s="48"/>
      <c r="F626" s="49" t="s">
        <v>1260</v>
      </c>
      <c r="G626" s="38" t="s">
        <v>1282</v>
      </c>
      <c r="H626" s="49" t="s">
        <v>1262</v>
      </c>
      <c r="I626" s="38" t="s">
        <v>1263</v>
      </c>
      <c r="J626" s="52" t="s">
        <v>208</v>
      </c>
      <c r="K626" s="116" t="s">
        <v>1283</v>
      </c>
      <c r="L626" s="38" t="str">
        <f aca="false">VLOOKUP(K626,CódigosRetorno!$A$2:$B$1795,2,FALSE())</f>
        <v>El dato ingresado como atributo @listAgencyName es incorrecto.</v>
      </c>
      <c r="M626" s="49" t="s">
        <v>8</v>
      </c>
      <c r="N626" s="16"/>
    </row>
    <row r="627" customFormat="false" ht="48" hidden="false" customHeight="false" outlineLevel="0" collapsed="false">
      <c r="A627" s="117"/>
      <c r="B627" s="51"/>
      <c r="C627" s="48"/>
      <c r="D627" s="48"/>
      <c r="E627" s="48"/>
      <c r="F627" s="49" t="s">
        <v>1557</v>
      </c>
      <c r="G627" s="38" t="s">
        <v>1289</v>
      </c>
      <c r="H627" s="49" t="s">
        <v>1262</v>
      </c>
      <c r="I627" s="38" t="s">
        <v>1558</v>
      </c>
      <c r="J627" s="52" t="s">
        <v>208</v>
      </c>
      <c r="K627" s="116" t="s">
        <v>1291</v>
      </c>
      <c r="L627" s="38" t="str">
        <f aca="false">VLOOKUP(K627,CódigosRetorno!$A$2:$B$1795,2,FALSE())</f>
        <v>El dato ingresado como atributo @listURI es incorrecto.</v>
      </c>
      <c r="M627" s="49" t="s">
        <v>8</v>
      </c>
      <c r="N627" s="16"/>
    </row>
    <row r="628" customFormat="false" ht="36" hidden="false" customHeight="false" outlineLevel="0" collapsed="false">
      <c r="A628" s="117"/>
      <c r="B628" s="51"/>
      <c r="C628" s="48"/>
      <c r="D628" s="48"/>
      <c r="E628" s="48" t="s">
        <v>177</v>
      </c>
      <c r="F628" s="48" t="s">
        <v>178</v>
      </c>
      <c r="G628" s="38" t="s">
        <v>2200</v>
      </c>
      <c r="H628" s="49" t="n">
        <v>1</v>
      </c>
      <c r="I628" s="38" t="s">
        <v>2201</v>
      </c>
      <c r="J628" s="48" t="s">
        <v>6</v>
      </c>
      <c r="K628" s="52" t="s">
        <v>2202</v>
      </c>
      <c r="L628" s="38" t="str">
        <f aca="false">VLOOKUP(K628,CódigosRetorno!$A$2:$B$1795,2,FALSE())</f>
        <v>El XML no contiene tag de la fecha del concepto por linea.</v>
      </c>
      <c r="M628" s="49" t="s">
        <v>8</v>
      </c>
      <c r="N628" s="16"/>
    </row>
    <row r="629" customFormat="false" ht="36" hidden="false" customHeight="true" outlineLevel="0" collapsed="false">
      <c r="A629" s="117" t="n">
        <f aca="false">A623+1</f>
        <v>103</v>
      </c>
      <c r="B629" s="51" t="s">
        <v>2203</v>
      </c>
      <c r="C629" s="48" t="s">
        <v>329</v>
      </c>
      <c r="D629" s="48" t="s">
        <v>184</v>
      </c>
      <c r="E629" s="49" t="s">
        <v>223</v>
      </c>
      <c r="F629" s="48" t="s">
        <v>1549</v>
      </c>
      <c r="G629" s="38" t="s">
        <v>2177</v>
      </c>
      <c r="H629" s="49" t="n">
        <v>1</v>
      </c>
      <c r="I629" s="38" t="s">
        <v>1551</v>
      </c>
      <c r="J629" s="48" t="s">
        <v>208</v>
      </c>
      <c r="K629" s="52" t="s">
        <v>1552</v>
      </c>
      <c r="L629" s="38" t="str">
        <f aca="false">VLOOKUP(K629,CódigosRetorno!$A$2:$B$1795,2,FALSE())</f>
        <v>No existe información en el nombre del concepto.</v>
      </c>
      <c r="M629" s="49" t="s">
        <v>8</v>
      </c>
      <c r="N629" s="16"/>
    </row>
    <row r="630" customFormat="false" ht="36" hidden="false" customHeight="false" outlineLevel="0" collapsed="false">
      <c r="A630" s="117"/>
      <c r="B630" s="51"/>
      <c r="C630" s="48"/>
      <c r="D630" s="48"/>
      <c r="E630" s="52" t="s">
        <v>769</v>
      </c>
      <c r="F630" s="48" t="s">
        <v>1549</v>
      </c>
      <c r="G630" s="51" t="s">
        <v>2178</v>
      </c>
      <c r="H630" s="49" t="n">
        <v>1</v>
      </c>
      <c r="I630" s="38" t="s">
        <v>186</v>
      </c>
      <c r="J630" s="48" t="s">
        <v>8</v>
      </c>
      <c r="K630" s="52" t="s">
        <v>8</v>
      </c>
      <c r="L630" s="38" t="str">
        <f aca="false">VLOOKUP(K630,CódigosRetorno!$A$2:$B$1795,2,FALSE())</f>
        <v>-</v>
      </c>
      <c r="M630" s="49" t="s">
        <v>1554</v>
      </c>
      <c r="N630" s="16"/>
    </row>
    <row r="631" customFormat="false" ht="24" hidden="false" customHeight="false" outlineLevel="0" collapsed="false">
      <c r="A631" s="117"/>
      <c r="B631" s="51"/>
      <c r="C631" s="48"/>
      <c r="D631" s="48"/>
      <c r="E631" s="52"/>
      <c r="F631" s="49" t="s">
        <v>1555</v>
      </c>
      <c r="G631" s="38" t="s">
        <v>1285</v>
      </c>
      <c r="H631" s="49" t="s">
        <v>1262</v>
      </c>
      <c r="I631" s="38" t="s">
        <v>1556</v>
      </c>
      <c r="J631" s="48" t="s">
        <v>208</v>
      </c>
      <c r="K631" s="52" t="s">
        <v>1287</v>
      </c>
      <c r="L631" s="38" t="str">
        <f aca="false">VLOOKUP(K631,CódigosRetorno!$A$2:$B$1795,2,FALSE())</f>
        <v>El dato ingresado como atributo @listName es incorrecto.</v>
      </c>
      <c r="M631" s="49" t="s">
        <v>8</v>
      </c>
      <c r="N631" s="16"/>
    </row>
    <row r="632" customFormat="false" ht="24" hidden="false" customHeight="false" outlineLevel="0" collapsed="false">
      <c r="A632" s="117"/>
      <c r="B632" s="51"/>
      <c r="C632" s="48"/>
      <c r="D632" s="48"/>
      <c r="E632" s="52"/>
      <c r="F632" s="49" t="s">
        <v>1260</v>
      </c>
      <c r="G632" s="38" t="s">
        <v>1282</v>
      </c>
      <c r="H632" s="49" t="s">
        <v>1262</v>
      </c>
      <c r="I632" s="38" t="s">
        <v>1263</v>
      </c>
      <c r="J632" s="52" t="s">
        <v>208</v>
      </c>
      <c r="K632" s="116" t="s">
        <v>1283</v>
      </c>
      <c r="L632" s="38" t="str">
        <f aca="false">VLOOKUP(K632,CódigosRetorno!$A$2:$B$1795,2,FALSE())</f>
        <v>El dato ingresado como atributo @listAgencyName es incorrecto.</v>
      </c>
      <c r="M632" s="49" t="s">
        <v>8</v>
      </c>
      <c r="N632" s="16"/>
    </row>
    <row r="633" customFormat="false" ht="48" hidden="false" customHeight="false" outlineLevel="0" collapsed="false">
      <c r="A633" s="117"/>
      <c r="B633" s="51"/>
      <c r="C633" s="48"/>
      <c r="D633" s="48"/>
      <c r="E633" s="52"/>
      <c r="F633" s="49" t="s">
        <v>1557</v>
      </c>
      <c r="G633" s="38" t="s">
        <v>1289</v>
      </c>
      <c r="H633" s="49" t="s">
        <v>1262</v>
      </c>
      <c r="I633" s="38" t="s">
        <v>1558</v>
      </c>
      <c r="J633" s="52" t="s">
        <v>208</v>
      </c>
      <c r="K633" s="116" t="s">
        <v>1291</v>
      </c>
      <c r="L633" s="38" t="str">
        <f aca="false">VLOOKUP(K633,CódigosRetorno!$A$2:$B$1795,2,FALSE())</f>
        <v>El dato ingresado como atributo @listURI es incorrecto.</v>
      </c>
      <c r="M633" s="49" t="s">
        <v>8</v>
      </c>
      <c r="N633" s="16"/>
    </row>
    <row r="634" customFormat="false" ht="36" hidden="false" customHeight="false" outlineLevel="0" collapsed="false">
      <c r="A634" s="117"/>
      <c r="B634" s="51"/>
      <c r="C634" s="48"/>
      <c r="D634" s="48"/>
      <c r="E634" s="52" t="s">
        <v>829</v>
      </c>
      <c r="F634" s="52" t="s">
        <v>623</v>
      </c>
      <c r="G634" s="38" t="s">
        <v>2204</v>
      </c>
      <c r="H634" s="49" t="n">
        <v>1</v>
      </c>
      <c r="I634" s="38" t="s">
        <v>2205</v>
      </c>
      <c r="J634" s="48" t="s">
        <v>6</v>
      </c>
      <c r="K634" s="52" t="s">
        <v>2206</v>
      </c>
      <c r="L634" s="38" t="str">
        <f aca="false">VLOOKUP(K634,CódigosRetorno!$A$2:$B$1795,2,FALSE())</f>
        <v>El XML no contiene tag de la Hora del concepto por linea.</v>
      </c>
      <c r="M634" s="49" t="s">
        <v>8</v>
      </c>
      <c r="N634" s="16"/>
    </row>
    <row r="635" customFormat="false" ht="15" hidden="false" customHeight="false" outlineLevel="0" collapsed="false">
      <c r="A635" s="63" t="s">
        <v>2207</v>
      </c>
      <c r="B635" s="97"/>
      <c r="C635" s="113"/>
      <c r="D635" s="96"/>
      <c r="E635" s="96" t="s">
        <v>8</v>
      </c>
      <c r="F635" s="96" t="s">
        <v>8</v>
      </c>
      <c r="G635" s="70" t="s">
        <v>8</v>
      </c>
      <c r="H635" s="96"/>
      <c r="I635" s="43" t="s">
        <v>8</v>
      </c>
      <c r="J635" s="110" t="s">
        <v>8</v>
      </c>
      <c r="K635" s="99" t="s">
        <v>8</v>
      </c>
      <c r="L635" s="43" t="str">
        <f aca="false">VLOOKUP(K635,CódigosRetorno!$A$2:$B$1795,2,FALSE())</f>
        <v>-</v>
      </c>
      <c r="M635" s="69" t="s">
        <v>8</v>
      </c>
      <c r="N635" s="16"/>
    </row>
    <row r="636" customFormat="false" ht="36" hidden="false" customHeight="true" outlineLevel="0" collapsed="false">
      <c r="A636" s="48" t="n">
        <f aca="false">A629+1</f>
        <v>104</v>
      </c>
      <c r="B636" s="51" t="s">
        <v>2208</v>
      </c>
      <c r="C636" s="48" t="s">
        <v>63</v>
      </c>
      <c r="D636" s="117" t="s">
        <v>184</v>
      </c>
      <c r="E636" s="49" t="s">
        <v>177</v>
      </c>
      <c r="F636" s="49" t="s">
        <v>2209</v>
      </c>
      <c r="G636" s="51" t="s">
        <v>2210</v>
      </c>
      <c r="H636" s="49" t="s">
        <v>1262</v>
      </c>
      <c r="I636" s="38" t="s">
        <v>2211</v>
      </c>
      <c r="J636" s="52" t="s">
        <v>6</v>
      </c>
      <c r="K636" s="116" t="s">
        <v>2212</v>
      </c>
      <c r="L636" s="38" t="str">
        <f aca="false">VLOOKUP(K636,CódigosRetorno!$A$2:$B$1795,2,FALSE())</f>
        <v>El XML no contiene el tag o no existe información del Codigo de BBSS de detracción para el tipo de operación.</v>
      </c>
      <c r="M636" s="49" t="s">
        <v>8</v>
      </c>
      <c r="N636" s="16"/>
    </row>
    <row r="637" customFormat="false" ht="36" hidden="false" customHeight="false" outlineLevel="0" collapsed="false">
      <c r="A637" s="48"/>
      <c r="B637" s="51"/>
      <c r="C637" s="48"/>
      <c r="D637" s="117"/>
      <c r="E637" s="117"/>
      <c r="F637" s="117"/>
      <c r="G637" s="51"/>
      <c r="H637" s="49"/>
      <c r="I637" s="38" t="s">
        <v>2213</v>
      </c>
      <c r="J637" s="52" t="s">
        <v>6</v>
      </c>
      <c r="K637" s="116" t="s">
        <v>2214</v>
      </c>
      <c r="L637" s="38" t="str">
        <f aca="false">VLOOKUP(K637,CódigosRetorno!$A$2:$B$1795,2,FALSE())</f>
        <v>El XML contiene información de codigo de bien y servicio de detracción que no corresponde al tipo de operación.</v>
      </c>
      <c r="M637" s="49" t="s">
        <v>8</v>
      </c>
      <c r="N637" s="16"/>
    </row>
    <row r="638" customFormat="false" ht="36" hidden="false" customHeight="true" outlineLevel="0" collapsed="false">
      <c r="A638" s="48"/>
      <c r="B638" s="51"/>
      <c r="C638" s="48"/>
      <c r="D638" s="117"/>
      <c r="E638" s="52" t="s">
        <v>144</v>
      </c>
      <c r="F638" s="117" t="s">
        <v>2215</v>
      </c>
      <c r="G638" s="51" t="s">
        <v>2216</v>
      </c>
      <c r="H638" s="117" t="s">
        <v>1262</v>
      </c>
      <c r="I638" s="38" t="s">
        <v>2217</v>
      </c>
      <c r="J638" s="48" t="s">
        <v>6</v>
      </c>
      <c r="K638" s="52" t="s">
        <v>2212</v>
      </c>
      <c r="L638" s="38" t="str">
        <f aca="false">VLOOKUP(K638,CódigosRetorno!$A$2:$B$1795,2,FALSE())</f>
        <v>El XML no contiene el tag o no existe información del Codigo de BBSS de detracción para el tipo de operación.</v>
      </c>
      <c r="M638" s="49" t="s">
        <v>8</v>
      </c>
      <c r="N638" s="16"/>
    </row>
    <row r="639" customFormat="false" ht="36" hidden="false" customHeight="false" outlineLevel="0" collapsed="false">
      <c r="A639" s="48"/>
      <c r="B639" s="51"/>
      <c r="C639" s="48"/>
      <c r="D639" s="117"/>
      <c r="E639" s="52"/>
      <c r="F639" s="117"/>
      <c r="G639" s="51"/>
      <c r="H639" s="117"/>
      <c r="I639" s="38" t="s">
        <v>2218</v>
      </c>
      <c r="J639" s="48" t="s">
        <v>6</v>
      </c>
      <c r="K639" s="52" t="s">
        <v>2219</v>
      </c>
      <c r="L639" s="38" t="str">
        <f aca="false">VLOOKUP(K639,CódigosRetorno!$A$2:$B$1795,2,FALSE())</f>
        <v>El codigo de bien o servicio sujeto a detracción no existe en el listado.</v>
      </c>
      <c r="M639" s="49" t="s">
        <v>2220</v>
      </c>
      <c r="N639" s="16"/>
    </row>
    <row r="640" customFormat="false" ht="48" hidden="false" customHeight="false" outlineLevel="0" collapsed="false">
      <c r="A640" s="48"/>
      <c r="B640" s="51"/>
      <c r="C640" s="48"/>
      <c r="D640" s="117"/>
      <c r="E640" s="52"/>
      <c r="F640" s="117"/>
      <c r="G640" s="51"/>
      <c r="H640" s="117"/>
      <c r="I640" s="38" t="s">
        <v>2221</v>
      </c>
      <c r="J640" s="48" t="s">
        <v>6</v>
      </c>
      <c r="K640" s="52" t="s">
        <v>2222</v>
      </c>
      <c r="L640" s="38" t="str">
        <f aca="false">VLOOKUP(K640,CódigosRetorno!$A$2:$B$1795,2,FALSE())</f>
        <v>El dato ingresado como codigo de BBSS de detracción no corresponde al valor esperado.</v>
      </c>
      <c r="M640" s="49" t="s">
        <v>8</v>
      </c>
      <c r="N640" s="16"/>
    </row>
    <row r="641" customFormat="false" ht="48" hidden="false" customHeight="false" outlineLevel="0" collapsed="false">
      <c r="A641" s="48"/>
      <c r="B641" s="51"/>
      <c r="C641" s="48"/>
      <c r="D641" s="117"/>
      <c r="E641" s="52"/>
      <c r="F641" s="117"/>
      <c r="G641" s="51"/>
      <c r="H641" s="117"/>
      <c r="I641" s="38" t="s">
        <v>2223</v>
      </c>
      <c r="J641" s="48" t="s">
        <v>6</v>
      </c>
      <c r="K641" s="52" t="s">
        <v>2222</v>
      </c>
      <c r="L641" s="38" t="str">
        <f aca="false">VLOOKUP(K641,CódigosRetorno!$A$2:$B$1795,2,FALSE())</f>
        <v>El dato ingresado como codigo de BBSS de detracción no corresponde al valor esperado.</v>
      </c>
      <c r="M641" s="49" t="s">
        <v>8</v>
      </c>
      <c r="N641" s="16"/>
    </row>
    <row r="642" customFormat="false" ht="48" hidden="false" customHeight="false" outlineLevel="0" collapsed="false">
      <c r="A642" s="48"/>
      <c r="B642" s="51"/>
      <c r="C642" s="48"/>
      <c r="D642" s="117"/>
      <c r="E642" s="52"/>
      <c r="F642" s="117"/>
      <c r="G642" s="51"/>
      <c r="H642" s="117"/>
      <c r="I642" s="38" t="s">
        <v>2224</v>
      </c>
      <c r="J642" s="48" t="s">
        <v>6</v>
      </c>
      <c r="K642" s="52" t="s">
        <v>2222</v>
      </c>
      <c r="L642" s="38" t="str">
        <f aca="false">VLOOKUP(K642,CódigosRetorno!$A$2:$B$1795,2,FALSE())</f>
        <v>El dato ingresado como codigo de BBSS de detracción no corresponde al valor esperado.</v>
      </c>
      <c r="M642" s="49" t="s">
        <v>8</v>
      </c>
      <c r="N642" s="16"/>
    </row>
    <row r="643" customFormat="false" ht="24" hidden="false" customHeight="false" outlineLevel="0" collapsed="false">
      <c r="A643" s="48"/>
      <c r="B643" s="51"/>
      <c r="C643" s="48"/>
      <c r="D643" s="117"/>
      <c r="E643" s="52"/>
      <c r="F643" s="49" t="s">
        <v>2225</v>
      </c>
      <c r="G643" s="38" t="s">
        <v>1333</v>
      </c>
      <c r="H643" s="49" t="s">
        <v>1262</v>
      </c>
      <c r="I643" s="38" t="s">
        <v>2226</v>
      </c>
      <c r="J643" s="48" t="s">
        <v>208</v>
      </c>
      <c r="K643" s="52" t="s">
        <v>1335</v>
      </c>
      <c r="L643" s="38" t="str">
        <f aca="false">VLOOKUP(K643,CódigosRetorno!$A$2:$B$1795,2,FALSE())</f>
        <v>El dato ingresado como atributo @schemeName es incorrecto.</v>
      </c>
      <c r="M643" s="49" t="s">
        <v>8</v>
      </c>
      <c r="N643" s="16"/>
    </row>
    <row r="644" customFormat="false" ht="24" hidden="false" customHeight="false" outlineLevel="0" collapsed="false">
      <c r="A644" s="48"/>
      <c r="B644" s="51"/>
      <c r="C644" s="48"/>
      <c r="D644" s="117"/>
      <c r="E644" s="52"/>
      <c r="F644" s="49" t="s">
        <v>1260</v>
      </c>
      <c r="G644" s="38" t="s">
        <v>1261</v>
      </c>
      <c r="H644" s="49" t="s">
        <v>1262</v>
      </c>
      <c r="I644" s="38" t="s">
        <v>1263</v>
      </c>
      <c r="J644" s="48" t="s">
        <v>208</v>
      </c>
      <c r="K644" s="52" t="s">
        <v>1264</v>
      </c>
      <c r="L644" s="38" t="str">
        <f aca="false">VLOOKUP(K644,CódigosRetorno!$A$2:$B$1795,2,FALSE())</f>
        <v>El dato ingresado como atributo @schemeAgencyName es incorrecto.</v>
      </c>
      <c r="M644" s="49" t="s">
        <v>8</v>
      </c>
      <c r="N644" s="16"/>
    </row>
    <row r="645" customFormat="false" ht="48" hidden="false" customHeight="false" outlineLevel="0" collapsed="false">
      <c r="A645" s="48"/>
      <c r="B645" s="51"/>
      <c r="C645" s="48"/>
      <c r="D645" s="117"/>
      <c r="E645" s="52"/>
      <c r="F645" s="49" t="s">
        <v>2227</v>
      </c>
      <c r="G645" s="38" t="s">
        <v>1337</v>
      </c>
      <c r="H645" s="49" t="s">
        <v>1262</v>
      </c>
      <c r="I645" s="38" t="s">
        <v>2228</v>
      </c>
      <c r="J645" s="52" t="s">
        <v>208</v>
      </c>
      <c r="K645" s="116" t="s">
        <v>1339</v>
      </c>
      <c r="L645" s="38" t="str">
        <f aca="false">VLOOKUP(K645,CódigosRetorno!$A$2:$B$1795,2,FALSE())</f>
        <v>El dato ingresado como atributo @schemeURI es incorrecto.</v>
      </c>
      <c r="M645" s="49" t="s">
        <v>8</v>
      </c>
      <c r="N645" s="16"/>
    </row>
    <row r="646" customFormat="false" ht="36" hidden="false" customHeight="true" outlineLevel="0" collapsed="false">
      <c r="A646" s="117" t="n">
        <f aca="false">A636+1</f>
        <v>105</v>
      </c>
      <c r="B646" s="51" t="s">
        <v>2229</v>
      </c>
      <c r="C646" s="48" t="s">
        <v>63</v>
      </c>
      <c r="D646" s="48" t="s">
        <v>184</v>
      </c>
      <c r="E646" s="52" t="s">
        <v>343</v>
      </c>
      <c r="F646" s="49" t="s">
        <v>2209</v>
      </c>
      <c r="G646" s="38" t="s">
        <v>2230</v>
      </c>
      <c r="H646" s="49" t="s">
        <v>1262</v>
      </c>
      <c r="I646" s="38" t="s">
        <v>2231</v>
      </c>
      <c r="J646" s="52" t="s">
        <v>6</v>
      </c>
      <c r="K646" s="116" t="s">
        <v>2232</v>
      </c>
      <c r="L646" s="38" t="str">
        <f aca="false">VLOOKUP(K646,CódigosRetorno!$A$2:$B$1795,2,FALSE())</f>
        <v>El xml no contiene el tag o no existe información en el nro de cuenta de detracción</v>
      </c>
      <c r="M646" s="49" t="s">
        <v>8</v>
      </c>
      <c r="N646" s="16"/>
    </row>
    <row r="647" customFormat="false" ht="24" hidden="false" customHeight="false" outlineLevel="0" collapsed="false">
      <c r="A647" s="117"/>
      <c r="B647" s="51"/>
      <c r="C647" s="48"/>
      <c r="D647" s="48"/>
      <c r="E647" s="52" t="s">
        <v>223</v>
      </c>
      <c r="F647" s="49"/>
      <c r="G647" s="38" t="s">
        <v>2233</v>
      </c>
      <c r="H647" s="49" t="s">
        <v>1262</v>
      </c>
      <c r="I647" s="38" t="s">
        <v>2234</v>
      </c>
      <c r="J647" s="48" t="s">
        <v>6</v>
      </c>
      <c r="K647" s="52" t="s">
        <v>2232</v>
      </c>
      <c r="L647" s="38" t="str">
        <f aca="false">VLOOKUP(K647,CódigosRetorno!$A$2:$B$1795,2,FALSE())</f>
        <v>El xml no contiene el tag o no existe información en el nro de cuenta de detracción</v>
      </c>
      <c r="M647" s="49" t="s">
        <v>8</v>
      </c>
      <c r="N647" s="16"/>
    </row>
    <row r="648" customFormat="false" ht="36" hidden="false" customHeight="false" outlineLevel="0" collapsed="false">
      <c r="A648" s="117"/>
      <c r="B648" s="51"/>
      <c r="C648" s="48"/>
      <c r="D648" s="48"/>
      <c r="E648" s="52" t="s">
        <v>144</v>
      </c>
      <c r="F648" s="49" t="s">
        <v>2235</v>
      </c>
      <c r="G648" s="38" t="s">
        <v>2236</v>
      </c>
      <c r="H648" s="49"/>
      <c r="I648" s="38" t="s">
        <v>2237</v>
      </c>
      <c r="J648" s="48" t="s">
        <v>6</v>
      </c>
      <c r="K648" s="52" t="s">
        <v>2238</v>
      </c>
      <c r="L648" s="38" t="str">
        <f aca="false">VLOOKUP(K648,CódigosRetorno!$A$2:$B$1795,2,FALSE())</f>
        <v>El dato ingreso como Forma de Pago o Medio de Pago no corresponde al valor esperado (catalogo nro 59)</v>
      </c>
      <c r="M648" s="49" t="s">
        <v>2239</v>
      </c>
      <c r="N648" s="16"/>
    </row>
    <row r="649" customFormat="false" ht="24" hidden="false" customHeight="false" outlineLevel="0" collapsed="false">
      <c r="A649" s="117"/>
      <c r="B649" s="51"/>
      <c r="C649" s="48"/>
      <c r="D649" s="48"/>
      <c r="E649" s="52"/>
      <c r="F649" s="49" t="s">
        <v>2240</v>
      </c>
      <c r="G649" s="38" t="s">
        <v>1285</v>
      </c>
      <c r="H649" s="49" t="s">
        <v>1262</v>
      </c>
      <c r="I649" s="38" t="s">
        <v>2241</v>
      </c>
      <c r="J649" s="48" t="s">
        <v>208</v>
      </c>
      <c r="K649" s="52" t="s">
        <v>1287</v>
      </c>
      <c r="L649" s="38" t="str">
        <f aca="false">VLOOKUP(K649,CódigosRetorno!$A$2:$B$1795,2,FALSE())</f>
        <v>El dato ingresado como atributo @listName es incorrecto.</v>
      </c>
      <c r="M649" s="49" t="s">
        <v>8</v>
      </c>
      <c r="N649" s="16"/>
    </row>
    <row r="650" customFormat="false" ht="24" hidden="false" customHeight="false" outlineLevel="0" collapsed="false">
      <c r="A650" s="117"/>
      <c r="B650" s="51"/>
      <c r="C650" s="48"/>
      <c r="D650" s="48"/>
      <c r="E650" s="52"/>
      <c r="F650" s="49" t="s">
        <v>1260</v>
      </c>
      <c r="G650" s="38" t="s">
        <v>1282</v>
      </c>
      <c r="H650" s="49" t="s">
        <v>1262</v>
      </c>
      <c r="I650" s="38" t="s">
        <v>1263</v>
      </c>
      <c r="J650" s="52" t="s">
        <v>208</v>
      </c>
      <c r="K650" s="116" t="s">
        <v>1283</v>
      </c>
      <c r="L650" s="38" t="str">
        <f aca="false">VLOOKUP(K650,CódigosRetorno!$A$2:$B$1795,2,FALSE())</f>
        <v>El dato ingresado como atributo @listAgencyName es incorrecto.</v>
      </c>
      <c r="M650" s="49" t="s">
        <v>8</v>
      </c>
      <c r="N650" s="16"/>
    </row>
    <row r="651" customFormat="false" ht="48" hidden="false" customHeight="false" outlineLevel="0" collapsed="false">
      <c r="A651" s="117"/>
      <c r="B651" s="51"/>
      <c r="C651" s="48"/>
      <c r="D651" s="48"/>
      <c r="E651" s="52"/>
      <c r="F651" s="49" t="s">
        <v>2242</v>
      </c>
      <c r="G651" s="38" t="s">
        <v>1289</v>
      </c>
      <c r="H651" s="49" t="s">
        <v>1262</v>
      </c>
      <c r="I651" s="38" t="s">
        <v>2243</v>
      </c>
      <c r="J651" s="52" t="s">
        <v>208</v>
      </c>
      <c r="K651" s="116" t="s">
        <v>1291</v>
      </c>
      <c r="L651" s="38" t="str">
        <f aca="false">VLOOKUP(K651,CódigosRetorno!$A$2:$B$1795,2,FALSE())</f>
        <v>El dato ingresado como atributo @listURI es incorrecto.</v>
      </c>
      <c r="M651" s="49" t="s">
        <v>8</v>
      </c>
      <c r="N651" s="16"/>
    </row>
    <row r="652" customFormat="false" ht="24" hidden="false" customHeight="true" outlineLevel="0" collapsed="false">
      <c r="A652" s="49" t="n">
        <f aca="false">A646+1</f>
        <v>106</v>
      </c>
      <c r="B652" s="38" t="s">
        <v>2244</v>
      </c>
      <c r="C652" s="48" t="s">
        <v>63</v>
      </c>
      <c r="D652" s="48" t="s">
        <v>184</v>
      </c>
      <c r="E652" s="52" t="s">
        <v>300</v>
      </c>
      <c r="F652" s="117" t="s">
        <v>301</v>
      </c>
      <c r="G652" s="51" t="s">
        <v>2245</v>
      </c>
      <c r="H652" s="49" t="n">
        <v>1</v>
      </c>
      <c r="I652" s="38" t="s">
        <v>2246</v>
      </c>
      <c r="J652" s="48" t="s">
        <v>6</v>
      </c>
      <c r="K652" s="52" t="s">
        <v>2247</v>
      </c>
      <c r="L652" s="38" t="str">
        <f aca="false">VLOOKUP(K652,CódigosRetorno!$A$2:$B$1795,2,FALSE())</f>
        <v>El xml no contiene el tag o no existe información en el monto de detraccion</v>
      </c>
      <c r="M652" s="49" t="s">
        <v>8</v>
      </c>
      <c r="N652" s="18"/>
    </row>
    <row r="653" customFormat="false" ht="36" hidden="false" customHeight="false" outlineLevel="0" collapsed="false">
      <c r="A653" s="49"/>
      <c r="B653" s="38"/>
      <c r="C653" s="48"/>
      <c r="D653" s="48"/>
      <c r="E653" s="52"/>
      <c r="F653" s="117"/>
      <c r="G653" s="51"/>
      <c r="H653" s="49"/>
      <c r="I653" s="38" t="s">
        <v>1971</v>
      </c>
      <c r="J653" s="48" t="s">
        <v>6</v>
      </c>
      <c r="K653" s="52" t="s">
        <v>2248</v>
      </c>
      <c r="L653" s="38" t="str">
        <f aca="false">VLOOKUP(K653,CódigosRetorno!$A$2:$B$1795,2,FALSE())</f>
        <v>El dato ingresado en monto de detraccion no cumple con el formato establecido</v>
      </c>
      <c r="M653" s="49" t="s">
        <v>8</v>
      </c>
      <c r="N653" s="18"/>
    </row>
    <row r="654" customFormat="false" ht="36" hidden="false" customHeight="false" outlineLevel="0" collapsed="false">
      <c r="A654" s="49"/>
      <c r="B654" s="38"/>
      <c r="C654" s="48"/>
      <c r="D654" s="48"/>
      <c r="E654" s="52"/>
      <c r="F654" s="117"/>
      <c r="G654" s="122" t="s">
        <v>1575</v>
      </c>
      <c r="H654" s="209" t="n">
        <v>1</v>
      </c>
      <c r="I654" s="38" t="s">
        <v>2249</v>
      </c>
      <c r="J654" s="48" t="s">
        <v>6</v>
      </c>
      <c r="K654" s="52" t="s">
        <v>2250</v>
      </c>
      <c r="L654" s="38" t="str">
        <f aca="false">VLOOKUP(K654,CódigosRetorno!$A$2:$B$1795,2,FALSE())</f>
        <v>La moneda del monto de la detracción debe ser PEN</v>
      </c>
      <c r="M654" s="49" t="s">
        <v>8</v>
      </c>
      <c r="N654" s="18"/>
    </row>
    <row r="655" customFormat="false" ht="24" hidden="false" customHeight="false" outlineLevel="0" collapsed="false">
      <c r="A655" s="49"/>
      <c r="B655" s="38"/>
      <c r="C655" s="48"/>
      <c r="D655" s="48"/>
      <c r="E655" s="52" t="s">
        <v>1628</v>
      </c>
      <c r="F655" s="49" t="s">
        <v>2251</v>
      </c>
      <c r="G655" s="38" t="s">
        <v>2252</v>
      </c>
      <c r="H655" s="49" t="n">
        <v>1</v>
      </c>
      <c r="I655" s="38" t="s">
        <v>186</v>
      </c>
      <c r="J655" s="48" t="s">
        <v>8</v>
      </c>
      <c r="K655" s="52" t="s">
        <v>8</v>
      </c>
      <c r="L655" s="38" t="str">
        <f aca="false">VLOOKUP(K655,CódigosRetorno!$A$2:$B$1795,2,FALSE())</f>
        <v>-</v>
      </c>
      <c r="M655" s="200" t="s">
        <v>8</v>
      </c>
      <c r="N655" s="18"/>
    </row>
    <row r="656" customFormat="false" ht="15" hidden="false" customHeight="false" outlineLevel="0" collapsed="false">
      <c r="A656" s="63" t="s">
        <v>2253</v>
      </c>
      <c r="B656" s="134"/>
      <c r="C656" s="98"/>
      <c r="D656" s="98"/>
      <c r="E656" s="110"/>
      <c r="F656" s="69"/>
      <c r="G656" s="43"/>
      <c r="H656" s="69"/>
      <c r="I656" s="43"/>
      <c r="J656" s="110" t="s">
        <v>8</v>
      </c>
      <c r="K656" s="99" t="s">
        <v>8</v>
      </c>
      <c r="L656" s="43" t="str">
        <f aca="false">VLOOKUP(K656,CódigosRetorno!$A$2:$B$1795,2,FALSE())</f>
        <v>-</v>
      </c>
      <c r="M656" s="69"/>
      <c r="N656" s="18"/>
    </row>
    <row r="657" customFormat="false" ht="36" hidden="false" customHeight="true" outlineLevel="0" collapsed="false">
      <c r="A657" s="49" t="s">
        <v>2254</v>
      </c>
      <c r="B657" s="51" t="s">
        <v>2255</v>
      </c>
      <c r="C657" s="48" t="s">
        <v>329</v>
      </c>
      <c r="D657" s="48" t="s">
        <v>184</v>
      </c>
      <c r="E657" s="52" t="s">
        <v>223</v>
      </c>
      <c r="F657" s="49"/>
      <c r="G657" s="38" t="s">
        <v>2177</v>
      </c>
      <c r="H657" s="49" t="n">
        <v>1</v>
      </c>
      <c r="I657" s="38" t="s">
        <v>1551</v>
      </c>
      <c r="J657" s="48" t="s">
        <v>208</v>
      </c>
      <c r="K657" s="52" t="s">
        <v>1552</v>
      </c>
      <c r="L657" s="38" t="str">
        <f aca="false">VLOOKUP(K657,CódigosRetorno!$A$2:$B$1795,2,FALSE())</f>
        <v>No existe información en el nombre del concepto.</v>
      </c>
      <c r="M657" s="49" t="s">
        <v>8</v>
      </c>
      <c r="N657" s="18"/>
    </row>
    <row r="658" customFormat="false" ht="36" hidden="false" customHeight="true" outlineLevel="0" collapsed="false">
      <c r="A658" s="49"/>
      <c r="B658" s="51"/>
      <c r="C658" s="48"/>
      <c r="D658" s="48"/>
      <c r="E658" s="52" t="s">
        <v>769</v>
      </c>
      <c r="F658" s="52" t="s">
        <v>1549</v>
      </c>
      <c r="G658" s="62" t="s">
        <v>2178</v>
      </c>
      <c r="H658" s="52" t="n">
        <v>1</v>
      </c>
      <c r="I658" s="38" t="s">
        <v>2256</v>
      </c>
      <c r="J658" s="48" t="s">
        <v>6</v>
      </c>
      <c r="K658" s="52" t="s">
        <v>2257</v>
      </c>
      <c r="L658" s="38" t="str">
        <f aca="false">VLOOKUP(K658,CódigosRetorno!$A$2:$B$1795,2,FALSE())</f>
        <v>El XML no contiene el tag de matricula de embarcación en Detracciones para recursos hidrobiologicos.</v>
      </c>
      <c r="M658" s="49" t="s">
        <v>8</v>
      </c>
      <c r="N658" s="18"/>
    </row>
    <row r="659" customFormat="false" ht="36" hidden="false" customHeight="false" outlineLevel="0" collapsed="false">
      <c r="A659" s="49"/>
      <c r="B659" s="51"/>
      <c r="C659" s="48"/>
      <c r="D659" s="48"/>
      <c r="E659" s="52"/>
      <c r="F659" s="52"/>
      <c r="G659" s="62"/>
      <c r="H659" s="52"/>
      <c r="I659" s="38" t="s">
        <v>2258</v>
      </c>
      <c r="J659" s="48" t="s">
        <v>6</v>
      </c>
      <c r="K659" s="52" t="s">
        <v>2259</v>
      </c>
      <c r="L659" s="38" t="str">
        <f aca="false">VLOOKUP(K659,CódigosRetorno!$A$2:$B$1795,2,FALSE())</f>
        <v>El XML no contiene el tag de nombre de embarcación en Detracciones para recursos hidrobiologicos.</v>
      </c>
      <c r="M659" s="49" t="s">
        <v>8</v>
      </c>
      <c r="N659" s="18"/>
    </row>
    <row r="660" customFormat="false" ht="36" hidden="false" customHeight="false" outlineLevel="0" collapsed="false">
      <c r="A660" s="49"/>
      <c r="B660" s="51"/>
      <c r="C660" s="48"/>
      <c r="D660" s="48"/>
      <c r="E660" s="52"/>
      <c r="F660" s="52"/>
      <c r="G660" s="62"/>
      <c r="H660" s="52"/>
      <c r="I660" s="38" t="s">
        <v>2260</v>
      </c>
      <c r="J660" s="48" t="s">
        <v>6</v>
      </c>
      <c r="K660" s="52" t="s">
        <v>2261</v>
      </c>
      <c r="L660" s="38" t="str">
        <f aca="false">VLOOKUP(K660,CódigosRetorno!$A$2:$B$1795,2,FALSE())</f>
        <v>El XML no contiene el tag de tipo de especie vendidas en Detracciones para recursos hidrobiologicos.</v>
      </c>
      <c r="M660" s="49" t="s">
        <v>8</v>
      </c>
      <c r="N660" s="18"/>
    </row>
    <row r="661" customFormat="false" ht="24" hidden="false" customHeight="false" outlineLevel="0" collapsed="false">
      <c r="A661" s="49"/>
      <c r="B661" s="51"/>
      <c r="C661" s="48"/>
      <c r="D661" s="48"/>
      <c r="E661" s="52"/>
      <c r="F661" s="52"/>
      <c r="G661" s="62"/>
      <c r="H661" s="52"/>
      <c r="I661" s="38" t="s">
        <v>2262</v>
      </c>
      <c r="J661" s="48" t="s">
        <v>6</v>
      </c>
      <c r="K661" s="52" t="s">
        <v>2263</v>
      </c>
      <c r="L661" s="38" t="str">
        <f aca="false">VLOOKUP(K661,CódigosRetorno!$A$2:$B$1795,2,FALSE())</f>
        <v>El XML no contiene el tag de lugar de descarga en Detracciones para recursos hidrobiologicos.</v>
      </c>
      <c r="M661" s="49" t="s">
        <v>8</v>
      </c>
      <c r="N661" s="18"/>
    </row>
    <row r="662" customFormat="false" ht="24" hidden="false" customHeight="false" outlineLevel="0" collapsed="false">
      <c r="A662" s="49"/>
      <c r="B662" s="51"/>
      <c r="C662" s="48"/>
      <c r="D662" s="48"/>
      <c r="E662" s="52"/>
      <c r="F662" s="49" t="s">
        <v>1555</v>
      </c>
      <c r="G662" s="38" t="s">
        <v>1285</v>
      </c>
      <c r="H662" s="49" t="s">
        <v>1262</v>
      </c>
      <c r="I662" s="38" t="s">
        <v>1556</v>
      </c>
      <c r="J662" s="48" t="s">
        <v>208</v>
      </c>
      <c r="K662" s="52" t="s">
        <v>1287</v>
      </c>
      <c r="L662" s="38" t="str">
        <f aca="false">VLOOKUP(K662,CódigosRetorno!$A$2:$B$1795,2,FALSE())</f>
        <v>El dato ingresado como atributo @listName es incorrecto.</v>
      </c>
      <c r="M662" s="49" t="s">
        <v>8</v>
      </c>
      <c r="N662" s="18"/>
    </row>
    <row r="663" customFormat="false" ht="24" hidden="false" customHeight="false" outlineLevel="0" collapsed="false">
      <c r="A663" s="49"/>
      <c r="B663" s="51"/>
      <c r="C663" s="48"/>
      <c r="D663" s="48"/>
      <c r="E663" s="52"/>
      <c r="F663" s="49" t="s">
        <v>1260</v>
      </c>
      <c r="G663" s="38" t="s">
        <v>1282</v>
      </c>
      <c r="H663" s="49" t="s">
        <v>1262</v>
      </c>
      <c r="I663" s="38" t="s">
        <v>1263</v>
      </c>
      <c r="J663" s="52" t="s">
        <v>208</v>
      </c>
      <c r="K663" s="116" t="s">
        <v>1283</v>
      </c>
      <c r="L663" s="38" t="str">
        <f aca="false">VLOOKUP(K663,CódigosRetorno!$A$2:$B$1795,2,FALSE())</f>
        <v>El dato ingresado como atributo @listAgencyName es incorrecto.</v>
      </c>
      <c r="M663" s="49" t="s">
        <v>8</v>
      </c>
      <c r="N663" s="18"/>
    </row>
    <row r="664" customFormat="false" ht="48" hidden="false" customHeight="false" outlineLevel="0" collapsed="false">
      <c r="A664" s="49"/>
      <c r="B664" s="51"/>
      <c r="C664" s="48"/>
      <c r="D664" s="48"/>
      <c r="E664" s="52"/>
      <c r="F664" s="49" t="s">
        <v>1557</v>
      </c>
      <c r="G664" s="38" t="s">
        <v>1289</v>
      </c>
      <c r="H664" s="49" t="s">
        <v>1262</v>
      </c>
      <c r="I664" s="38" t="s">
        <v>1558</v>
      </c>
      <c r="J664" s="52" t="s">
        <v>208</v>
      </c>
      <c r="K664" s="116" t="s">
        <v>1291</v>
      </c>
      <c r="L664" s="38" t="str">
        <f aca="false">VLOOKUP(K664,CódigosRetorno!$A$2:$B$1795,2,FALSE())</f>
        <v>El dato ingresado como atributo @listURI es incorrecto.</v>
      </c>
      <c r="M664" s="49" t="s">
        <v>8</v>
      </c>
      <c r="N664" s="18"/>
    </row>
    <row r="665" customFormat="false" ht="24" hidden="false" customHeight="true" outlineLevel="0" collapsed="false">
      <c r="A665" s="49"/>
      <c r="B665" s="51"/>
      <c r="C665" s="48" t="s">
        <v>329</v>
      </c>
      <c r="D665" s="48" t="s">
        <v>184</v>
      </c>
      <c r="E665" s="52" t="s">
        <v>2264</v>
      </c>
      <c r="F665" s="52" t="s">
        <v>2265</v>
      </c>
      <c r="G665" s="51" t="s">
        <v>2266</v>
      </c>
      <c r="H665" s="117" t="n">
        <v>1</v>
      </c>
      <c r="I665" s="38" t="s">
        <v>2267</v>
      </c>
      <c r="J665" s="48" t="s">
        <v>6</v>
      </c>
      <c r="K665" s="52" t="s">
        <v>1561</v>
      </c>
      <c r="L665" s="38" t="str">
        <f aca="false">VLOOKUP(K665,CódigosRetorno!$A$2:$B$1795,2,FALSE())</f>
        <v>El XML no contiene tag o no existe información del valor del concepto por linea.</v>
      </c>
      <c r="M665" s="49" t="s">
        <v>8</v>
      </c>
      <c r="N665" s="18"/>
    </row>
    <row r="666" customFormat="false" ht="72" hidden="false" customHeight="false" outlineLevel="0" collapsed="false">
      <c r="A666" s="49"/>
      <c r="B666" s="51"/>
      <c r="C666" s="48"/>
      <c r="D666" s="48"/>
      <c r="E666" s="52"/>
      <c r="F666" s="52"/>
      <c r="G666" s="51"/>
      <c r="H666" s="117"/>
      <c r="I666" s="38" t="s">
        <v>2268</v>
      </c>
      <c r="J666" s="48" t="s">
        <v>208</v>
      </c>
      <c r="K666" s="52" t="s">
        <v>2182</v>
      </c>
      <c r="L666" s="38" t="str">
        <f aca="false">VLOOKUP(K666,CódigosRetorno!$A$2:$B$1795,2,FALSE())</f>
        <v>El dato ingresado como valor del concepto de la linea no cumple con el formato establecido.</v>
      </c>
      <c r="M666" s="49" t="s">
        <v>8</v>
      </c>
      <c r="N666" s="18"/>
    </row>
    <row r="667" customFormat="false" ht="72" hidden="false" customHeight="false" outlineLevel="0" collapsed="false">
      <c r="A667" s="49"/>
      <c r="B667" s="51"/>
      <c r="C667" s="48"/>
      <c r="D667" s="48"/>
      <c r="E667" s="52"/>
      <c r="F667" s="52"/>
      <c r="G667" s="51"/>
      <c r="H667" s="117"/>
      <c r="I667" s="38" t="s">
        <v>2269</v>
      </c>
      <c r="J667" s="48" t="s">
        <v>208</v>
      </c>
      <c r="K667" s="52" t="s">
        <v>2182</v>
      </c>
      <c r="L667" s="38" t="str">
        <f aca="false">VLOOKUP(K667,CódigosRetorno!$A$2:$B$1795,2,FALSE())</f>
        <v>El dato ingresado como valor del concepto de la linea no cumple con el formato establecido.</v>
      </c>
      <c r="M667" s="49" t="s">
        <v>8</v>
      </c>
      <c r="N667" s="18"/>
    </row>
    <row r="668" customFormat="false" ht="72" hidden="false" customHeight="false" outlineLevel="0" collapsed="false">
      <c r="A668" s="49"/>
      <c r="B668" s="51"/>
      <c r="C668" s="48"/>
      <c r="D668" s="48"/>
      <c r="E668" s="52"/>
      <c r="F668" s="52"/>
      <c r="G668" s="51"/>
      <c r="H668" s="117"/>
      <c r="I668" s="38" t="s">
        <v>2270</v>
      </c>
      <c r="J668" s="48" t="s">
        <v>208</v>
      </c>
      <c r="K668" s="52" t="s">
        <v>2182</v>
      </c>
      <c r="L668" s="38" t="str">
        <f aca="false">VLOOKUP(K668,CódigosRetorno!$A$2:$B$1795,2,FALSE())</f>
        <v>El dato ingresado como valor del concepto de la linea no cumple con el formato establecido.</v>
      </c>
      <c r="M668" s="49" t="s">
        <v>8</v>
      </c>
      <c r="N668" s="18"/>
    </row>
    <row r="669" customFormat="false" ht="72" hidden="false" customHeight="false" outlineLevel="0" collapsed="false">
      <c r="A669" s="49"/>
      <c r="B669" s="51"/>
      <c r="C669" s="48"/>
      <c r="D669" s="48"/>
      <c r="E669" s="52"/>
      <c r="F669" s="52"/>
      <c r="G669" s="51"/>
      <c r="H669" s="117"/>
      <c r="I669" s="38" t="s">
        <v>2271</v>
      </c>
      <c r="J669" s="48" t="s">
        <v>208</v>
      </c>
      <c r="K669" s="52" t="s">
        <v>2182</v>
      </c>
      <c r="L669" s="38" t="str">
        <f aca="false">VLOOKUP(K669,CódigosRetorno!$A$2:$B$1795,2,FALSE())</f>
        <v>El dato ingresado como valor del concepto de la linea no cumple con el formato establecido.</v>
      </c>
      <c r="M669" s="49" t="s">
        <v>8</v>
      </c>
      <c r="N669" s="18"/>
    </row>
    <row r="670" customFormat="false" ht="36" hidden="false" customHeight="true" outlineLevel="0" collapsed="false">
      <c r="A670" s="49" t="n">
        <v>111</v>
      </c>
      <c r="B670" s="51" t="s">
        <v>2272</v>
      </c>
      <c r="C670" s="48" t="s">
        <v>329</v>
      </c>
      <c r="D670" s="48" t="s">
        <v>184</v>
      </c>
      <c r="E670" s="52" t="s">
        <v>223</v>
      </c>
      <c r="F670" s="49"/>
      <c r="G670" s="38" t="s">
        <v>2177</v>
      </c>
      <c r="H670" s="49" t="n">
        <v>1</v>
      </c>
      <c r="I670" s="38" t="s">
        <v>1551</v>
      </c>
      <c r="J670" s="48" t="s">
        <v>208</v>
      </c>
      <c r="K670" s="52" t="s">
        <v>1552</v>
      </c>
      <c r="L670" s="38" t="str">
        <f aca="false">VLOOKUP(K670,CódigosRetorno!$A$2:$B$1795,2,FALSE())</f>
        <v>No existe información en el nombre del concepto.</v>
      </c>
      <c r="M670" s="49" t="s">
        <v>8</v>
      </c>
      <c r="N670" s="18"/>
    </row>
    <row r="671" customFormat="false" ht="36" hidden="false" customHeight="false" outlineLevel="0" collapsed="false">
      <c r="A671" s="49"/>
      <c r="B671" s="51"/>
      <c r="C671" s="48"/>
      <c r="D671" s="48"/>
      <c r="E671" s="52" t="s">
        <v>769</v>
      </c>
      <c r="F671" s="48" t="s">
        <v>1549</v>
      </c>
      <c r="G671" s="38" t="s">
        <v>2178</v>
      </c>
      <c r="H671" s="49" t="n">
        <v>1</v>
      </c>
      <c r="I671" s="38" t="s">
        <v>2273</v>
      </c>
      <c r="J671" s="48" t="s">
        <v>6</v>
      </c>
      <c r="K671" s="52" t="s">
        <v>2274</v>
      </c>
      <c r="L671" s="38" t="str">
        <f aca="false">VLOOKUP(K671,CódigosRetorno!$A$2:$B$1795,2,FALSE())</f>
        <v>El XML no contiene el tag de cantidad de especies vendidas en Detracciones para recursos hidrobiologicos.</v>
      </c>
      <c r="M671" s="49" t="s">
        <v>8</v>
      </c>
      <c r="N671" s="18"/>
    </row>
    <row r="672" customFormat="false" ht="24" hidden="false" customHeight="false" outlineLevel="0" collapsed="false">
      <c r="A672" s="49"/>
      <c r="B672" s="51"/>
      <c r="C672" s="48"/>
      <c r="D672" s="48"/>
      <c r="E672" s="52"/>
      <c r="F672" s="49" t="s">
        <v>1555</v>
      </c>
      <c r="G672" s="38" t="s">
        <v>1285</v>
      </c>
      <c r="H672" s="49" t="s">
        <v>1262</v>
      </c>
      <c r="I672" s="38" t="s">
        <v>1556</v>
      </c>
      <c r="J672" s="48" t="s">
        <v>208</v>
      </c>
      <c r="K672" s="52" t="s">
        <v>1287</v>
      </c>
      <c r="L672" s="38" t="str">
        <f aca="false">VLOOKUP(K672,CódigosRetorno!$A$2:$B$1795,2,FALSE())</f>
        <v>El dato ingresado como atributo @listName es incorrecto.</v>
      </c>
      <c r="M672" s="49" t="s">
        <v>8</v>
      </c>
      <c r="N672" s="18"/>
    </row>
    <row r="673" customFormat="false" ht="24" hidden="false" customHeight="false" outlineLevel="0" collapsed="false">
      <c r="A673" s="49"/>
      <c r="B673" s="51"/>
      <c r="C673" s="48"/>
      <c r="D673" s="48"/>
      <c r="E673" s="52"/>
      <c r="F673" s="49" t="s">
        <v>1260</v>
      </c>
      <c r="G673" s="38" t="s">
        <v>1282</v>
      </c>
      <c r="H673" s="49" t="s">
        <v>1262</v>
      </c>
      <c r="I673" s="38" t="s">
        <v>1263</v>
      </c>
      <c r="J673" s="52" t="s">
        <v>208</v>
      </c>
      <c r="K673" s="116" t="s">
        <v>1283</v>
      </c>
      <c r="L673" s="38" t="str">
        <f aca="false">VLOOKUP(K673,CódigosRetorno!$A$2:$B$1795,2,FALSE())</f>
        <v>El dato ingresado como atributo @listAgencyName es incorrecto.</v>
      </c>
      <c r="M673" s="49" t="s">
        <v>8</v>
      </c>
      <c r="N673" s="18"/>
    </row>
    <row r="674" customFormat="false" ht="48" hidden="false" customHeight="false" outlineLevel="0" collapsed="false">
      <c r="A674" s="49"/>
      <c r="B674" s="51"/>
      <c r="C674" s="48"/>
      <c r="D674" s="48"/>
      <c r="E674" s="52"/>
      <c r="F674" s="49" t="s">
        <v>1557</v>
      </c>
      <c r="G674" s="38" t="s">
        <v>1289</v>
      </c>
      <c r="H674" s="49" t="s">
        <v>1262</v>
      </c>
      <c r="I674" s="38" t="s">
        <v>1558</v>
      </c>
      <c r="J674" s="52" t="s">
        <v>208</v>
      </c>
      <c r="K674" s="116" t="s">
        <v>1291</v>
      </c>
      <c r="L674" s="38" t="str">
        <f aca="false">VLOOKUP(K674,CódigosRetorno!$A$2:$B$1795,2,FALSE())</f>
        <v>El dato ingresado como atributo @listURI es incorrecto.</v>
      </c>
      <c r="M674" s="49" t="s">
        <v>8</v>
      </c>
      <c r="N674" s="18"/>
    </row>
    <row r="675" customFormat="false" ht="24" hidden="false" customHeight="true" outlineLevel="0" collapsed="false">
      <c r="A675" s="49"/>
      <c r="B675" s="51"/>
      <c r="C675" s="48"/>
      <c r="D675" s="48"/>
      <c r="E675" s="52" t="s">
        <v>300</v>
      </c>
      <c r="F675" s="52" t="s">
        <v>301</v>
      </c>
      <c r="G675" s="51" t="s">
        <v>2275</v>
      </c>
      <c r="H675" s="49" t="n">
        <v>1</v>
      </c>
      <c r="I675" s="38" t="s">
        <v>2276</v>
      </c>
      <c r="J675" s="48" t="s">
        <v>6</v>
      </c>
      <c r="K675" s="52" t="s">
        <v>2277</v>
      </c>
      <c r="L675" s="38" t="str">
        <f aca="false">VLOOKUP(K675,CódigosRetorno!$A$2:$B$1795,2,FALSE())</f>
        <v>El XML no contiene tag de la cantidad del concepto por linea.</v>
      </c>
      <c r="M675" s="49" t="s">
        <v>8</v>
      </c>
      <c r="N675" s="18"/>
    </row>
    <row r="676" customFormat="false" ht="36" hidden="false" customHeight="false" outlineLevel="0" collapsed="false">
      <c r="A676" s="49"/>
      <c r="B676" s="51"/>
      <c r="C676" s="48"/>
      <c r="D676" s="48"/>
      <c r="E676" s="52"/>
      <c r="F676" s="52"/>
      <c r="G676" s="51"/>
      <c r="H676" s="49"/>
      <c r="I676" s="38" t="s">
        <v>2278</v>
      </c>
      <c r="J676" s="48" t="s">
        <v>208</v>
      </c>
      <c r="K676" s="52" t="s">
        <v>2279</v>
      </c>
      <c r="L676" s="38" t="str">
        <f aca="false">VLOOKUP(K676,CódigosRetorno!$A$2:$B$1795,2,FALSE())</f>
        <v>El dato ingresado como cantidad del concepto de la linea no cumple con el formato establecido.</v>
      </c>
      <c r="M676" s="49" t="s">
        <v>8</v>
      </c>
      <c r="N676" s="18"/>
    </row>
    <row r="677" customFormat="false" ht="36" hidden="false" customHeight="false" outlineLevel="0" collapsed="false">
      <c r="A677" s="49"/>
      <c r="B677" s="51"/>
      <c r="C677" s="48"/>
      <c r="D677" s="48"/>
      <c r="E677" s="52" t="s">
        <v>1495</v>
      </c>
      <c r="F677" s="52" t="s">
        <v>2280</v>
      </c>
      <c r="G677" s="38" t="s">
        <v>2281</v>
      </c>
      <c r="H677" s="49" t="n">
        <v>1</v>
      </c>
      <c r="I677" s="38" t="s">
        <v>2282</v>
      </c>
      <c r="J677" s="48" t="s">
        <v>6</v>
      </c>
      <c r="K677" s="52" t="s">
        <v>2283</v>
      </c>
      <c r="L677" s="38" t="str">
        <f aca="false">VLOOKUP(K677,CódigosRetorno!$A$2:$B$1795,2,FALSE())</f>
        <v>El dato ingresado como unidad de medida de cantidad de especie vendidas no corresponde al valor esperado.</v>
      </c>
      <c r="M677" s="49" t="s">
        <v>8</v>
      </c>
      <c r="N677" s="18"/>
    </row>
    <row r="678" customFormat="false" ht="36" hidden="false" customHeight="true" outlineLevel="0" collapsed="false">
      <c r="A678" s="117" t="n">
        <f aca="false">A670+1</f>
        <v>112</v>
      </c>
      <c r="B678" s="51" t="s">
        <v>2284</v>
      </c>
      <c r="C678" s="48" t="s">
        <v>329</v>
      </c>
      <c r="D678" s="48" t="s">
        <v>184</v>
      </c>
      <c r="E678" s="52" t="s">
        <v>223</v>
      </c>
      <c r="F678" s="49"/>
      <c r="G678" s="38" t="s">
        <v>2177</v>
      </c>
      <c r="H678" s="49" t="n">
        <v>1</v>
      </c>
      <c r="I678" s="38" t="s">
        <v>1551</v>
      </c>
      <c r="J678" s="48" t="s">
        <v>208</v>
      </c>
      <c r="K678" s="52" t="s">
        <v>1552</v>
      </c>
      <c r="L678" s="38" t="str">
        <f aca="false">VLOOKUP(K678,CódigosRetorno!$A$2:$B$1795,2,FALSE())</f>
        <v>No existe información en el nombre del concepto.</v>
      </c>
      <c r="M678" s="49" t="s">
        <v>8</v>
      </c>
      <c r="N678" s="18"/>
    </row>
    <row r="679" customFormat="false" ht="36" hidden="false" customHeight="false" outlineLevel="0" collapsed="false">
      <c r="A679" s="117"/>
      <c r="B679" s="51"/>
      <c r="C679" s="48"/>
      <c r="D679" s="48"/>
      <c r="E679" s="52" t="s">
        <v>769</v>
      </c>
      <c r="F679" s="48" t="s">
        <v>1549</v>
      </c>
      <c r="G679" s="38" t="s">
        <v>2178</v>
      </c>
      <c r="H679" s="49" t="n">
        <v>1</v>
      </c>
      <c r="I679" s="38" t="s">
        <v>2285</v>
      </c>
      <c r="J679" s="48" t="s">
        <v>6</v>
      </c>
      <c r="K679" s="52" t="s">
        <v>2286</v>
      </c>
      <c r="L679" s="38" t="str">
        <f aca="false">VLOOKUP(K679,CódigosRetorno!$A$2:$B$1795,2,FALSE())</f>
        <v>El XML no contiene el tag de fecha de descarga en Detracciones para recursos hidrobiologicos.</v>
      </c>
      <c r="M679" s="49" t="s">
        <v>2287</v>
      </c>
      <c r="N679" s="18"/>
    </row>
    <row r="680" customFormat="false" ht="24" hidden="false" customHeight="false" outlineLevel="0" collapsed="false">
      <c r="A680" s="117"/>
      <c r="B680" s="51"/>
      <c r="C680" s="48"/>
      <c r="D680" s="48"/>
      <c r="E680" s="52"/>
      <c r="F680" s="49" t="s">
        <v>1555</v>
      </c>
      <c r="G680" s="38" t="s">
        <v>1285</v>
      </c>
      <c r="H680" s="49" t="s">
        <v>1262</v>
      </c>
      <c r="I680" s="38" t="s">
        <v>1556</v>
      </c>
      <c r="J680" s="48" t="s">
        <v>208</v>
      </c>
      <c r="K680" s="52" t="s">
        <v>1287</v>
      </c>
      <c r="L680" s="38" t="str">
        <f aca="false">VLOOKUP(K680,CódigosRetorno!$A$2:$B$1795,2,FALSE())</f>
        <v>El dato ingresado como atributo @listName es incorrecto.</v>
      </c>
      <c r="M680" s="49" t="s">
        <v>8</v>
      </c>
      <c r="N680" s="18"/>
    </row>
    <row r="681" customFormat="false" ht="24" hidden="false" customHeight="false" outlineLevel="0" collapsed="false">
      <c r="A681" s="117"/>
      <c r="B681" s="51"/>
      <c r="C681" s="48"/>
      <c r="D681" s="48"/>
      <c r="E681" s="52"/>
      <c r="F681" s="49" t="s">
        <v>1260</v>
      </c>
      <c r="G681" s="38" t="s">
        <v>1282</v>
      </c>
      <c r="H681" s="49" t="s">
        <v>1262</v>
      </c>
      <c r="I681" s="38" t="s">
        <v>1263</v>
      </c>
      <c r="J681" s="52" t="s">
        <v>208</v>
      </c>
      <c r="K681" s="116" t="s">
        <v>1283</v>
      </c>
      <c r="L681" s="38" t="str">
        <f aca="false">VLOOKUP(K681,CódigosRetorno!$A$2:$B$1795,2,FALSE())</f>
        <v>El dato ingresado como atributo @listAgencyName es incorrecto.</v>
      </c>
      <c r="M681" s="49" t="s">
        <v>8</v>
      </c>
      <c r="N681" s="18"/>
    </row>
    <row r="682" customFormat="false" ht="48" hidden="false" customHeight="false" outlineLevel="0" collapsed="false">
      <c r="A682" s="117"/>
      <c r="B682" s="51"/>
      <c r="C682" s="48"/>
      <c r="D682" s="48"/>
      <c r="E682" s="52"/>
      <c r="F682" s="49" t="s">
        <v>1557</v>
      </c>
      <c r="G682" s="38" t="s">
        <v>1289</v>
      </c>
      <c r="H682" s="49" t="s">
        <v>1262</v>
      </c>
      <c r="I682" s="38" t="s">
        <v>1558</v>
      </c>
      <c r="J682" s="52" t="s">
        <v>208</v>
      </c>
      <c r="K682" s="116" t="s">
        <v>1291</v>
      </c>
      <c r="L682" s="38" t="str">
        <f aca="false">VLOOKUP(K682,CódigosRetorno!$A$2:$B$1795,2,FALSE())</f>
        <v>El dato ingresado como atributo @listURI es incorrecto.</v>
      </c>
      <c r="M682" s="49" t="s">
        <v>8</v>
      </c>
      <c r="N682" s="18"/>
    </row>
    <row r="683" customFormat="false" ht="36" hidden="false" customHeight="false" outlineLevel="0" collapsed="false">
      <c r="A683" s="117"/>
      <c r="B683" s="51"/>
      <c r="C683" s="48"/>
      <c r="D683" s="48"/>
      <c r="E683" s="52" t="s">
        <v>177</v>
      </c>
      <c r="F683" s="52" t="s">
        <v>178</v>
      </c>
      <c r="G683" s="38" t="s">
        <v>2288</v>
      </c>
      <c r="H683" s="49" t="n">
        <v>1</v>
      </c>
      <c r="I683" s="38" t="s">
        <v>2289</v>
      </c>
      <c r="J683" s="48" t="s">
        <v>6</v>
      </c>
      <c r="K683" s="52" t="s">
        <v>2202</v>
      </c>
      <c r="L683" s="38" t="str">
        <f aca="false">VLOOKUP(K683,CódigosRetorno!$A$2:$B$1795,2,FALSE())</f>
        <v>El XML no contiene tag de la fecha del concepto por linea.</v>
      </c>
      <c r="M683" s="49" t="s">
        <v>8</v>
      </c>
      <c r="N683" s="18"/>
    </row>
    <row r="684" customFormat="false" ht="15" hidden="false" customHeight="false" outlineLevel="0" collapsed="false">
      <c r="A684" s="63" t="s">
        <v>2290</v>
      </c>
      <c r="B684" s="134"/>
      <c r="C684" s="98"/>
      <c r="D684" s="98"/>
      <c r="E684" s="110"/>
      <c r="F684" s="69" t="s">
        <v>8</v>
      </c>
      <c r="G684" s="134" t="s">
        <v>8</v>
      </c>
      <c r="H684" s="69" t="s">
        <v>8</v>
      </c>
      <c r="I684" s="43" t="s">
        <v>8</v>
      </c>
      <c r="J684" s="110" t="s">
        <v>8</v>
      </c>
      <c r="K684" s="99" t="s">
        <v>8</v>
      </c>
      <c r="L684" s="43" t="str">
        <f aca="false">VLOOKUP(K684,CódigosRetorno!$A$2:$B$1795,2,FALSE())</f>
        <v>-</v>
      </c>
      <c r="M684" s="69" t="s">
        <v>8</v>
      </c>
      <c r="N684" s="18"/>
    </row>
    <row r="685" customFormat="false" ht="36" hidden="false" customHeight="true" outlineLevel="0" collapsed="false">
      <c r="A685" s="117" t="n">
        <f aca="false">A678+1</f>
        <v>113</v>
      </c>
      <c r="B685" s="51" t="s">
        <v>2291</v>
      </c>
      <c r="C685" s="48" t="s">
        <v>329</v>
      </c>
      <c r="D685" s="48" t="s">
        <v>184</v>
      </c>
      <c r="E685" s="52" t="s">
        <v>216</v>
      </c>
      <c r="F685" s="52" t="s">
        <v>217</v>
      </c>
      <c r="G685" s="248" t="s">
        <v>2292</v>
      </c>
      <c r="H685" s="49"/>
      <c r="I685" s="38" t="s">
        <v>2293</v>
      </c>
      <c r="J685" s="48" t="s">
        <v>6</v>
      </c>
      <c r="K685" s="52" t="s">
        <v>2294</v>
      </c>
      <c r="L685" s="38" t="str">
        <f aca="false">VLOOKUP(K685,CódigosRetorno!$A$2:$B$1795,2,FALSE())</f>
        <v>El XML no contiene el tag o no existe información del ubigeo de punto de origen en Detracciones - Servicio de transporte de carga.</v>
      </c>
      <c r="M685" s="49" t="s">
        <v>1360</v>
      </c>
      <c r="N685" s="18"/>
    </row>
    <row r="686" customFormat="false" ht="24" hidden="false" customHeight="false" outlineLevel="0" collapsed="false">
      <c r="A686" s="117"/>
      <c r="B686" s="51"/>
      <c r="C686" s="48"/>
      <c r="D686" s="48"/>
      <c r="E686" s="52"/>
      <c r="F686" s="52"/>
      <c r="G686" s="248"/>
      <c r="H686" s="49"/>
      <c r="I686" s="38" t="s">
        <v>219</v>
      </c>
      <c r="J686" s="48" t="s">
        <v>208</v>
      </c>
      <c r="K686" s="52" t="s">
        <v>834</v>
      </c>
      <c r="L686" s="38" t="str">
        <f aca="false">VLOOKUP(K686,CódigosRetorno!$A$2:$B$1795,2,FALSE())</f>
        <v>Debe corresponder a algún valor válido establecido en el catálogo 13</v>
      </c>
      <c r="M686" s="49" t="s">
        <v>1360</v>
      </c>
      <c r="N686" s="18"/>
    </row>
    <row r="687" customFormat="false" ht="24" hidden="false" customHeight="false" outlineLevel="0" collapsed="false">
      <c r="A687" s="117"/>
      <c r="B687" s="51"/>
      <c r="C687" s="48"/>
      <c r="D687" s="48"/>
      <c r="E687" s="52"/>
      <c r="F687" s="52" t="s">
        <v>1361</v>
      </c>
      <c r="G687" s="62" t="s">
        <v>1261</v>
      </c>
      <c r="H687" s="49" t="s">
        <v>1262</v>
      </c>
      <c r="I687" s="38" t="s">
        <v>1362</v>
      </c>
      <c r="J687" s="48" t="s">
        <v>208</v>
      </c>
      <c r="K687" s="52" t="s">
        <v>1264</v>
      </c>
      <c r="L687" s="38" t="str">
        <f aca="false">VLOOKUP(K687,CódigosRetorno!$A$2:$B$1795,2,FALSE())</f>
        <v>El dato ingresado como atributo @schemeAgencyName es incorrecto.</v>
      </c>
      <c r="M687" s="49" t="s">
        <v>8</v>
      </c>
      <c r="N687" s="18"/>
    </row>
    <row r="688" customFormat="false" ht="24" hidden="false" customHeight="false" outlineLevel="0" collapsed="false">
      <c r="A688" s="117"/>
      <c r="B688" s="51"/>
      <c r="C688" s="48"/>
      <c r="D688" s="48"/>
      <c r="E688" s="52"/>
      <c r="F688" s="52" t="s">
        <v>1363</v>
      </c>
      <c r="G688" s="62" t="s">
        <v>1333</v>
      </c>
      <c r="H688" s="49" t="s">
        <v>1262</v>
      </c>
      <c r="I688" s="38" t="s">
        <v>1364</v>
      </c>
      <c r="J688" s="48" t="s">
        <v>208</v>
      </c>
      <c r="K688" s="52" t="s">
        <v>1335</v>
      </c>
      <c r="L688" s="38" t="str">
        <f aca="false">VLOOKUP(K688,CódigosRetorno!$A$2:$B$1795,2,FALSE())</f>
        <v>El dato ingresado como atributo @schemeName es incorrecto.</v>
      </c>
      <c r="M688" s="49" t="s">
        <v>8</v>
      </c>
      <c r="N688" s="18"/>
    </row>
    <row r="689" customFormat="false" ht="36" hidden="false" customHeight="true" outlineLevel="0" collapsed="false">
      <c r="A689" s="117"/>
      <c r="B689" s="51"/>
      <c r="C689" s="48"/>
      <c r="D689" s="48"/>
      <c r="E689" s="52" t="s">
        <v>1347</v>
      </c>
      <c r="F689" s="52"/>
      <c r="G689" s="248" t="s">
        <v>2295</v>
      </c>
      <c r="H689" s="49" t="n">
        <v>1</v>
      </c>
      <c r="I689" s="38" t="s">
        <v>2296</v>
      </c>
      <c r="J689" s="48" t="s">
        <v>6</v>
      </c>
      <c r="K689" s="52" t="s">
        <v>2297</v>
      </c>
      <c r="L689" s="38" t="str">
        <f aca="false">VLOOKUP(K689,CódigosRetorno!$A$2:$B$1795,2,FALSE())</f>
        <v>El XML no contiene el tag o no existe información de la dirección del punto de origen en Detracciones - Servicio de transporte de carga.</v>
      </c>
      <c r="M689" s="49" t="s">
        <v>8</v>
      </c>
      <c r="N689" s="18"/>
    </row>
    <row r="690" customFormat="false" ht="60" hidden="false" customHeight="false" outlineLevel="0" collapsed="false">
      <c r="A690" s="117"/>
      <c r="B690" s="51"/>
      <c r="C690" s="48"/>
      <c r="D690" s="48"/>
      <c r="E690" s="52"/>
      <c r="F690" s="52"/>
      <c r="G690" s="248"/>
      <c r="H690" s="49"/>
      <c r="I690" s="38" t="s">
        <v>2298</v>
      </c>
      <c r="J690" s="48" t="s">
        <v>208</v>
      </c>
      <c r="K690" s="52" t="s">
        <v>1382</v>
      </c>
      <c r="L690" s="38" t="str">
        <f aca="false">VLOOKUP(K690,CódigosRetorno!$A$2:$B$1795,2,FALSE())</f>
        <v>El dato ingresado como direccion completa y detallada no cumple con el formato establecido.</v>
      </c>
      <c r="M690" s="49" t="s">
        <v>8</v>
      </c>
      <c r="N690" s="18"/>
    </row>
    <row r="691" customFormat="false" ht="36" hidden="false" customHeight="true" outlineLevel="0" collapsed="false">
      <c r="A691" s="117" t="n">
        <f aca="false">A685+1</f>
        <v>114</v>
      </c>
      <c r="B691" s="51" t="s">
        <v>2299</v>
      </c>
      <c r="C691" s="48" t="s">
        <v>329</v>
      </c>
      <c r="D691" s="48" t="s">
        <v>184</v>
      </c>
      <c r="E691" s="52" t="s">
        <v>216</v>
      </c>
      <c r="F691" s="52" t="s">
        <v>217</v>
      </c>
      <c r="G691" s="248" t="s">
        <v>2300</v>
      </c>
      <c r="H691" s="49" t="n">
        <v>1</v>
      </c>
      <c r="I691" s="38" t="s">
        <v>2296</v>
      </c>
      <c r="J691" s="48" t="s">
        <v>6</v>
      </c>
      <c r="K691" s="52" t="s">
        <v>2301</v>
      </c>
      <c r="L691" s="38" t="str">
        <f aca="false">VLOOKUP(K691,CódigosRetorno!$A$2:$B$1795,2,FALSE())</f>
        <v>El XML no contiene el tag o no existe información del ubigeo de punto de destino en Detracciones - Servicio de transporte de carga.</v>
      </c>
      <c r="M691" s="49" t="s">
        <v>1360</v>
      </c>
      <c r="N691" s="18"/>
    </row>
    <row r="692" customFormat="false" ht="24" hidden="false" customHeight="false" outlineLevel="0" collapsed="false">
      <c r="A692" s="117"/>
      <c r="B692" s="51"/>
      <c r="C692" s="48"/>
      <c r="D692" s="48"/>
      <c r="E692" s="52"/>
      <c r="F692" s="52"/>
      <c r="G692" s="248"/>
      <c r="H692" s="49"/>
      <c r="I692" s="38" t="s">
        <v>219</v>
      </c>
      <c r="J692" s="48" t="s">
        <v>208</v>
      </c>
      <c r="K692" s="52" t="s">
        <v>834</v>
      </c>
      <c r="L692" s="38" t="str">
        <f aca="false">VLOOKUP(K692,CódigosRetorno!$A$2:$B$1795,2,FALSE())</f>
        <v>Debe corresponder a algún valor válido establecido en el catálogo 13</v>
      </c>
      <c r="M692" s="49" t="s">
        <v>1360</v>
      </c>
      <c r="N692" s="18"/>
    </row>
    <row r="693" customFormat="false" ht="24" hidden="false" customHeight="false" outlineLevel="0" collapsed="false">
      <c r="A693" s="117"/>
      <c r="B693" s="51"/>
      <c r="C693" s="48"/>
      <c r="D693" s="48"/>
      <c r="E693" s="52"/>
      <c r="F693" s="52" t="s">
        <v>1361</v>
      </c>
      <c r="G693" s="62" t="s">
        <v>1261</v>
      </c>
      <c r="H693" s="49" t="s">
        <v>1262</v>
      </c>
      <c r="I693" s="38" t="s">
        <v>1362</v>
      </c>
      <c r="J693" s="48" t="s">
        <v>208</v>
      </c>
      <c r="K693" s="52" t="s">
        <v>1264</v>
      </c>
      <c r="L693" s="38" t="str">
        <f aca="false">VLOOKUP(K693,CódigosRetorno!$A$2:$B$1795,2,FALSE())</f>
        <v>El dato ingresado como atributo @schemeAgencyName es incorrecto.</v>
      </c>
      <c r="M693" s="49" t="s">
        <v>8</v>
      </c>
      <c r="N693" s="18"/>
    </row>
    <row r="694" customFormat="false" ht="24" hidden="false" customHeight="false" outlineLevel="0" collapsed="false">
      <c r="A694" s="117"/>
      <c r="B694" s="51"/>
      <c r="C694" s="48"/>
      <c r="D694" s="48"/>
      <c r="E694" s="52"/>
      <c r="F694" s="52" t="s">
        <v>1363</v>
      </c>
      <c r="G694" s="62" t="s">
        <v>1333</v>
      </c>
      <c r="H694" s="49" t="s">
        <v>1262</v>
      </c>
      <c r="I694" s="38" t="s">
        <v>1364</v>
      </c>
      <c r="J694" s="48" t="s">
        <v>208</v>
      </c>
      <c r="K694" s="52" t="s">
        <v>1335</v>
      </c>
      <c r="L694" s="38" t="str">
        <f aca="false">VLOOKUP(K694,CódigosRetorno!$A$2:$B$1795,2,FALSE())</f>
        <v>El dato ingresado como atributo @schemeName es incorrecto.</v>
      </c>
      <c r="M694" s="49" t="s">
        <v>8</v>
      </c>
      <c r="N694" s="18"/>
    </row>
    <row r="695" customFormat="false" ht="36" hidden="false" customHeight="true" outlineLevel="0" collapsed="false">
      <c r="A695" s="117"/>
      <c r="B695" s="51"/>
      <c r="C695" s="48"/>
      <c r="D695" s="48"/>
      <c r="E695" s="52" t="s">
        <v>1347</v>
      </c>
      <c r="F695" s="52"/>
      <c r="G695" s="248" t="s">
        <v>2302</v>
      </c>
      <c r="H695" s="49" t="n">
        <v>1</v>
      </c>
      <c r="I695" s="38" t="s">
        <v>2303</v>
      </c>
      <c r="J695" s="48" t="s">
        <v>6</v>
      </c>
      <c r="K695" s="52" t="s">
        <v>2304</v>
      </c>
      <c r="L695" s="38" t="str">
        <f aca="false">VLOOKUP(K695,CódigosRetorno!$A$2:$B$1795,2,FALSE())</f>
        <v>El XML no contiene el tag o no existe información de la dirección del punto de destino en Detracciones - Servicio de transporte de carga.</v>
      </c>
      <c r="M695" s="49" t="s">
        <v>8</v>
      </c>
      <c r="N695" s="18"/>
    </row>
    <row r="696" customFormat="false" ht="60" hidden="false" customHeight="false" outlineLevel="0" collapsed="false">
      <c r="A696" s="117"/>
      <c r="B696" s="51"/>
      <c r="C696" s="48"/>
      <c r="D696" s="48"/>
      <c r="E696" s="52"/>
      <c r="F696" s="52"/>
      <c r="G696" s="248"/>
      <c r="H696" s="49" t="n">
        <v>1</v>
      </c>
      <c r="I696" s="38" t="s">
        <v>1381</v>
      </c>
      <c r="J696" s="48" t="s">
        <v>208</v>
      </c>
      <c r="K696" s="52" t="s">
        <v>1382</v>
      </c>
      <c r="L696" s="38" t="str">
        <f aca="false">VLOOKUP(K696,CódigosRetorno!$A$2:$B$1795,2,FALSE())</f>
        <v>El dato ingresado como direccion completa y detallada no cumple con el formato establecido.</v>
      </c>
      <c r="M696" s="49" t="s">
        <v>8</v>
      </c>
      <c r="N696" s="18"/>
    </row>
    <row r="697" customFormat="false" ht="36" hidden="false" customHeight="true" outlineLevel="0" collapsed="false">
      <c r="A697" s="49" t="n">
        <f aca="false">A691+1</f>
        <v>115</v>
      </c>
      <c r="B697" s="51" t="s">
        <v>2305</v>
      </c>
      <c r="C697" s="48" t="s">
        <v>329</v>
      </c>
      <c r="D697" s="48" t="s">
        <v>184</v>
      </c>
      <c r="E697" s="52" t="s">
        <v>1563</v>
      </c>
      <c r="F697" s="49"/>
      <c r="G697" s="51" t="s">
        <v>2306</v>
      </c>
      <c r="H697" s="49" t="n">
        <v>1</v>
      </c>
      <c r="I697" s="38" t="s">
        <v>2296</v>
      </c>
      <c r="J697" s="52" t="s">
        <v>6</v>
      </c>
      <c r="K697" s="116" t="s">
        <v>2307</v>
      </c>
      <c r="L697" s="38" t="str">
        <f aca="false">VLOOKUP(K697,CódigosRetorno!$A$2:$B$1795,2,FALSE())</f>
        <v>El XML no contiene el tag o no existe información del Detalle del viaje en Detracciones - Servicio de transporte de carga.</v>
      </c>
      <c r="M697" s="49" t="s">
        <v>8</v>
      </c>
      <c r="N697" s="18"/>
    </row>
    <row r="698" customFormat="false" ht="60" hidden="false" customHeight="false" outlineLevel="0" collapsed="false">
      <c r="A698" s="49"/>
      <c r="B698" s="51"/>
      <c r="C698" s="48"/>
      <c r="D698" s="48"/>
      <c r="E698" s="52"/>
      <c r="F698" s="49"/>
      <c r="G698" s="51"/>
      <c r="H698" s="49"/>
      <c r="I698" s="38" t="s">
        <v>2308</v>
      </c>
      <c r="J698" s="52" t="s">
        <v>208</v>
      </c>
      <c r="K698" s="116" t="s">
        <v>2309</v>
      </c>
      <c r="L698" s="38" t="str">
        <f aca="false">VLOOKUP(K698,CódigosRetorno!$A$2:$B$1795,2,FALSE())</f>
        <v>El dato ingresado como detalle del viaje no cumple con el formato establecido.</v>
      </c>
      <c r="M698" s="49" t="s">
        <v>8</v>
      </c>
      <c r="N698" s="18"/>
    </row>
    <row r="699" customFormat="false" ht="36" hidden="false" customHeight="true" outlineLevel="0" collapsed="false">
      <c r="A699" s="49" t="n">
        <f aca="false">A697+1</f>
        <v>116</v>
      </c>
      <c r="B699" s="38" t="s">
        <v>2310</v>
      </c>
      <c r="C699" s="48" t="s">
        <v>329</v>
      </c>
      <c r="D699" s="48" t="s">
        <v>184</v>
      </c>
      <c r="E699" s="52" t="s">
        <v>330</v>
      </c>
      <c r="F699" s="48" t="s">
        <v>2311</v>
      </c>
      <c r="G699" s="38" t="s">
        <v>2312</v>
      </c>
      <c r="H699" s="49" t="n">
        <v>1</v>
      </c>
      <c r="I699" s="38" t="s">
        <v>2313</v>
      </c>
      <c r="J699" s="48" t="s">
        <v>6</v>
      </c>
      <c r="K699" s="52" t="s">
        <v>2314</v>
      </c>
      <c r="L699" s="38" t="str">
        <f aca="false">VLOOKUP(K699,CódigosRetorno!$A$2:$B$1795,2,FALSE())</f>
        <v>Detracciones - Servicio de transporte de carga, debe tener un (y solo uno) Valor Referencial del Servicio de Transporte.</v>
      </c>
      <c r="M699" s="49" t="s">
        <v>8</v>
      </c>
      <c r="N699" s="18"/>
    </row>
    <row r="700" customFormat="false" ht="36" hidden="false" customHeight="true" outlineLevel="0" collapsed="false">
      <c r="A700" s="49"/>
      <c r="B700" s="38"/>
      <c r="C700" s="48"/>
      <c r="D700" s="48"/>
      <c r="E700" s="52" t="s">
        <v>300</v>
      </c>
      <c r="F700" s="48" t="s">
        <v>301</v>
      </c>
      <c r="G700" s="51" t="s">
        <v>2315</v>
      </c>
      <c r="H700" s="49" t="n">
        <v>1</v>
      </c>
      <c r="I700" s="38" t="s">
        <v>2303</v>
      </c>
      <c r="J700" s="48" t="s">
        <v>6</v>
      </c>
      <c r="K700" s="52" t="s">
        <v>2316</v>
      </c>
      <c r="L700" s="38" t="str">
        <f aca="false">VLOOKUP(K700,CódigosRetorno!$A$2:$B$1795,2,FALSE())</f>
        <v>El XML no contiene el tag o no existe información del monto del valor referencial en Detracciones - Servicios de transporte de carga.</v>
      </c>
      <c r="M700" s="49" t="s">
        <v>8</v>
      </c>
      <c r="N700" s="18"/>
    </row>
    <row r="701" customFormat="false" ht="36" hidden="false" customHeight="false" outlineLevel="0" collapsed="false">
      <c r="A701" s="49"/>
      <c r="B701" s="38"/>
      <c r="C701" s="48"/>
      <c r="D701" s="48"/>
      <c r="E701" s="52"/>
      <c r="F701" s="48"/>
      <c r="G701" s="51"/>
      <c r="H701" s="49"/>
      <c r="I701" s="38" t="s">
        <v>2317</v>
      </c>
      <c r="J701" s="48" t="s">
        <v>6</v>
      </c>
      <c r="K701" s="52" t="s">
        <v>2318</v>
      </c>
      <c r="L701" s="38" t="str">
        <f aca="false">VLOOKUP(K701,CódigosRetorno!$A$2:$B$1795,2,FALSE())</f>
        <v>El dato ingresado como monto valor referencial en Detracciones - Servicios de transporte de carga no cumple con el formato establecido.</v>
      </c>
      <c r="M701" s="49" t="s">
        <v>8</v>
      </c>
      <c r="N701" s="18"/>
    </row>
    <row r="702" customFormat="false" ht="24" hidden="false" customHeight="false" outlineLevel="0" collapsed="false">
      <c r="A702" s="49"/>
      <c r="B702" s="38"/>
      <c r="C702" s="48"/>
      <c r="D702" s="48"/>
      <c r="E702" s="207" t="s">
        <v>144</v>
      </c>
      <c r="F702" s="247" t="s">
        <v>308</v>
      </c>
      <c r="G702" s="122" t="s">
        <v>1575</v>
      </c>
      <c r="H702" s="209" t="n">
        <v>1</v>
      </c>
      <c r="I702" s="38" t="s">
        <v>2319</v>
      </c>
      <c r="J702" s="48" t="s">
        <v>6</v>
      </c>
      <c r="K702" s="52" t="s">
        <v>2250</v>
      </c>
      <c r="L702" s="38" t="str">
        <f aca="false">VLOOKUP(K702,CódigosRetorno!$A$2:$B$1795,2,FALSE())</f>
        <v>La moneda del monto de la detracción debe ser PEN</v>
      </c>
      <c r="M702" s="49" t="s">
        <v>8</v>
      </c>
      <c r="N702" s="18"/>
    </row>
    <row r="703" customFormat="false" ht="36" hidden="false" customHeight="true" outlineLevel="0" collapsed="false">
      <c r="A703" s="49" t="n">
        <f aca="false">A699+1</f>
        <v>117</v>
      </c>
      <c r="B703" s="51" t="s">
        <v>2320</v>
      </c>
      <c r="C703" s="48" t="s">
        <v>329</v>
      </c>
      <c r="D703" s="48" t="s">
        <v>184</v>
      </c>
      <c r="E703" s="52" t="s">
        <v>330</v>
      </c>
      <c r="F703" s="48" t="s">
        <v>2321</v>
      </c>
      <c r="G703" s="38" t="s">
        <v>2312</v>
      </c>
      <c r="H703" s="49" t="n">
        <v>1</v>
      </c>
      <c r="I703" s="38" t="s">
        <v>2322</v>
      </c>
      <c r="J703" s="48" t="s">
        <v>6</v>
      </c>
      <c r="K703" s="52" t="s">
        <v>2323</v>
      </c>
      <c r="L703" s="38" t="str">
        <f aca="false">VLOOKUP(K703,CódigosRetorno!$A$2:$B$1795,2,FALSE())</f>
        <v>Detracciones - Servicio de transporte de carga, debe tener un (y solo uno) Valor Referencial sobre la carga efectiva.</v>
      </c>
      <c r="M703" s="49" t="s">
        <v>8</v>
      </c>
      <c r="N703" s="18"/>
    </row>
    <row r="704" customFormat="false" ht="36" hidden="false" customHeight="true" outlineLevel="0" collapsed="false">
      <c r="A704" s="49"/>
      <c r="B704" s="51"/>
      <c r="C704" s="48"/>
      <c r="D704" s="48"/>
      <c r="E704" s="52" t="s">
        <v>300</v>
      </c>
      <c r="F704" s="48" t="s">
        <v>301</v>
      </c>
      <c r="G704" s="51" t="s">
        <v>2315</v>
      </c>
      <c r="H704" s="49" t="n">
        <v>1</v>
      </c>
      <c r="I704" s="38" t="s">
        <v>2303</v>
      </c>
      <c r="J704" s="48" t="s">
        <v>6</v>
      </c>
      <c r="K704" s="52" t="s">
        <v>2316</v>
      </c>
      <c r="L704" s="38" t="str">
        <f aca="false">VLOOKUP(K704,CódigosRetorno!$A$2:$B$1795,2,FALSE())</f>
        <v>El XML no contiene el tag o no existe información del monto del valor referencial en Detracciones - Servicios de transporte de carga.</v>
      </c>
      <c r="M704" s="49" t="s">
        <v>8</v>
      </c>
      <c r="N704" s="18"/>
    </row>
    <row r="705" customFormat="false" ht="36" hidden="false" customHeight="false" outlineLevel="0" collapsed="false">
      <c r="A705" s="49"/>
      <c r="B705" s="51"/>
      <c r="C705" s="48"/>
      <c r="D705" s="48"/>
      <c r="E705" s="52"/>
      <c r="F705" s="48"/>
      <c r="G705" s="51"/>
      <c r="H705" s="49"/>
      <c r="I705" s="38" t="s">
        <v>2324</v>
      </c>
      <c r="J705" s="48" t="s">
        <v>6</v>
      </c>
      <c r="K705" s="52" t="s">
        <v>2318</v>
      </c>
      <c r="L705" s="38" t="str">
        <f aca="false">VLOOKUP(K705,CódigosRetorno!$A$2:$B$1795,2,FALSE())</f>
        <v>El dato ingresado como monto valor referencial en Detracciones - Servicios de transporte de carga no cumple con el formato establecido.</v>
      </c>
      <c r="M705" s="49" t="s">
        <v>8</v>
      </c>
      <c r="N705" s="18"/>
    </row>
    <row r="706" customFormat="false" ht="24" hidden="false" customHeight="false" outlineLevel="0" collapsed="false">
      <c r="A706" s="49"/>
      <c r="B706" s="51"/>
      <c r="C706" s="48"/>
      <c r="D706" s="48"/>
      <c r="E706" s="207" t="s">
        <v>144</v>
      </c>
      <c r="F706" s="247" t="s">
        <v>308</v>
      </c>
      <c r="G706" s="122" t="s">
        <v>1575</v>
      </c>
      <c r="H706" s="209" t="n">
        <v>1</v>
      </c>
      <c r="I706" s="38" t="s">
        <v>2319</v>
      </c>
      <c r="J706" s="48" t="s">
        <v>6</v>
      </c>
      <c r="K706" s="52" t="s">
        <v>2250</v>
      </c>
      <c r="L706" s="38" t="str">
        <f aca="false">VLOOKUP(K706,CódigosRetorno!$A$2:$B$1795,2,FALSE())</f>
        <v>La moneda del monto de la detracción debe ser PEN</v>
      </c>
      <c r="M706" s="49" t="s">
        <v>8</v>
      </c>
      <c r="N706" s="18"/>
    </row>
    <row r="707" customFormat="false" ht="36" hidden="false" customHeight="true" outlineLevel="0" collapsed="false">
      <c r="A707" s="49" t="n">
        <f aca="false">A703+1</f>
        <v>118</v>
      </c>
      <c r="B707" s="51" t="s">
        <v>2325</v>
      </c>
      <c r="C707" s="48" t="s">
        <v>329</v>
      </c>
      <c r="D707" s="48" t="s">
        <v>184</v>
      </c>
      <c r="E707" s="52" t="s">
        <v>330</v>
      </c>
      <c r="F707" s="48" t="s">
        <v>2326</v>
      </c>
      <c r="G707" s="38" t="s">
        <v>2312</v>
      </c>
      <c r="H707" s="49" t="n">
        <v>1</v>
      </c>
      <c r="I707" s="38" t="s">
        <v>2327</v>
      </c>
      <c r="J707" s="48" t="s">
        <v>6</v>
      </c>
      <c r="K707" s="52" t="s">
        <v>2328</v>
      </c>
      <c r="L707" s="38" t="str">
        <f aca="false">VLOOKUP(K707,CódigosRetorno!$A$2:$B$1795,2,FALSE())</f>
        <v>Detracciones - Servicio de transporte de carga, debe tener un (y solo uno) Valor Referencial sobre la carga util nominal.</v>
      </c>
      <c r="M707" s="49" t="s">
        <v>8</v>
      </c>
      <c r="N707" s="18"/>
    </row>
    <row r="708" customFormat="false" ht="36" hidden="false" customHeight="true" outlineLevel="0" collapsed="false">
      <c r="A708" s="49"/>
      <c r="B708" s="51"/>
      <c r="C708" s="48"/>
      <c r="D708" s="48"/>
      <c r="E708" s="52" t="s">
        <v>300</v>
      </c>
      <c r="F708" s="48" t="s">
        <v>301</v>
      </c>
      <c r="G708" s="51" t="s">
        <v>2315</v>
      </c>
      <c r="H708" s="49" t="n">
        <v>1</v>
      </c>
      <c r="I708" s="38" t="s">
        <v>2303</v>
      </c>
      <c r="J708" s="48" t="s">
        <v>6</v>
      </c>
      <c r="K708" s="52" t="s">
        <v>2316</v>
      </c>
      <c r="L708" s="38" t="str">
        <f aca="false">VLOOKUP(K708,CódigosRetorno!$A$2:$B$1795,2,FALSE())</f>
        <v>El XML no contiene el tag o no existe información del monto del valor referencial en Detracciones - Servicios de transporte de carga.</v>
      </c>
      <c r="M708" s="49" t="s">
        <v>8</v>
      </c>
      <c r="N708" s="18"/>
    </row>
    <row r="709" customFormat="false" ht="36" hidden="false" customHeight="false" outlineLevel="0" collapsed="false">
      <c r="A709" s="49"/>
      <c r="B709" s="51"/>
      <c r="C709" s="48"/>
      <c r="D709" s="48"/>
      <c r="E709" s="52"/>
      <c r="F709" s="48"/>
      <c r="G709" s="51"/>
      <c r="H709" s="49"/>
      <c r="I709" s="38" t="s">
        <v>2317</v>
      </c>
      <c r="J709" s="48" t="s">
        <v>6</v>
      </c>
      <c r="K709" s="52" t="s">
        <v>2318</v>
      </c>
      <c r="L709" s="38" t="str">
        <f aca="false">VLOOKUP(K709,CódigosRetorno!$A$2:$B$1795,2,FALSE())</f>
        <v>El dato ingresado como monto valor referencial en Detracciones - Servicios de transporte de carga no cumple con el formato establecido.</v>
      </c>
      <c r="M709" s="49" t="s">
        <v>8</v>
      </c>
      <c r="N709" s="18"/>
    </row>
    <row r="710" customFormat="false" ht="24" hidden="false" customHeight="false" outlineLevel="0" collapsed="false">
      <c r="A710" s="49"/>
      <c r="B710" s="51"/>
      <c r="C710" s="48"/>
      <c r="D710" s="48"/>
      <c r="E710" s="207" t="s">
        <v>144</v>
      </c>
      <c r="F710" s="247" t="s">
        <v>308</v>
      </c>
      <c r="G710" s="122" t="s">
        <v>1575</v>
      </c>
      <c r="H710" s="209" t="n">
        <v>1</v>
      </c>
      <c r="I710" s="38" t="s">
        <v>2319</v>
      </c>
      <c r="J710" s="48" t="s">
        <v>6</v>
      </c>
      <c r="K710" s="52" t="s">
        <v>2250</v>
      </c>
      <c r="L710" s="38" t="str">
        <f aca="false">VLOOKUP(K710,CódigosRetorno!$A$2:$B$1795,2,FALSE())</f>
        <v>La moneda del monto de la detracción debe ser PEN</v>
      </c>
      <c r="M710" s="49" t="s">
        <v>8</v>
      </c>
      <c r="N710" s="18"/>
    </row>
    <row r="711" customFormat="false" ht="15" hidden="false" customHeight="false" outlineLevel="0" collapsed="false">
      <c r="A711" s="63" t="s">
        <v>2329</v>
      </c>
      <c r="B711" s="134"/>
      <c r="C711" s="98"/>
      <c r="D711" s="98"/>
      <c r="E711" s="110"/>
      <c r="F711" s="69"/>
      <c r="G711" s="134"/>
      <c r="H711" s="69"/>
      <c r="I711" s="43"/>
      <c r="J711" s="110" t="s">
        <v>8</v>
      </c>
      <c r="K711" s="99" t="s">
        <v>8</v>
      </c>
      <c r="L711" s="43" t="str">
        <f aca="false">VLOOKUP(K711,CódigosRetorno!$A$2:$B$1795,2,FALSE())</f>
        <v>-</v>
      </c>
      <c r="M711" s="69"/>
      <c r="N711" s="18"/>
    </row>
    <row r="712" customFormat="false" ht="36" hidden="false" customHeight="true" outlineLevel="0" collapsed="false">
      <c r="A712" s="49" t="n">
        <f aca="false">A707+1</f>
        <v>119</v>
      </c>
      <c r="B712" s="51" t="s">
        <v>2330</v>
      </c>
      <c r="C712" s="48" t="s">
        <v>329</v>
      </c>
      <c r="D712" s="48" t="s">
        <v>184</v>
      </c>
      <c r="E712" s="52" t="s">
        <v>216</v>
      </c>
      <c r="F712" s="48" t="s">
        <v>217</v>
      </c>
      <c r="G712" s="51" t="s">
        <v>2331</v>
      </c>
      <c r="H712" s="49"/>
      <c r="I712" s="38" t="s">
        <v>2332</v>
      </c>
      <c r="J712" s="48" t="s">
        <v>208</v>
      </c>
      <c r="K712" s="52" t="s">
        <v>834</v>
      </c>
      <c r="L712" s="38" t="str">
        <f aca="false">VLOOKUP(K712,CódigosRetorno!$A$2:$B$1795,2,FALSE())</f>
        <v>Debe corresponder a algún valor válido establecido en el catálogo 13</v>
      </c>
      <c r="M712" s="49" t="s">
        <v>1360</v>
      </c>
      <c r="N712" s="18"/>
    </row>
    <row r="713" customFormat="false" ht="24" hidden="false" customHeight="false" outlineLevel="0" collapsed="false">
      <c r="A713" s="49"/>
      <c r="B713" s="51"/>
      <c r="C713" s="48"/>
      <c r="D713" s="48"/>
      <c r="E713" s="52"/>
      <c r="F713" s="49" t="s">
        <v>1361</v>
      </c>
      <c r="G713" s="51" t="s">
        <v>1261</v>
      </c>
      <c r="H713" s="49" t="s">
        <v>1262</v>
      </c>
      <c r="I713" s="38" t="s">
        <v>1362</v>
      </c>
      <c r="J713" s="48" t="s">
        <v>208</v>
      </c>
      <c r="K713" s="52" t="s">
        <v>1264</v>
      </c>
      <c r="L713" s="38" t="str">
        <f aca="false">VLOOKUP(K713,CódigosRetorno!$A$2:$B$1795,2,FALSE())</f>
        <v>El dato ingresado como atributo @schemeAgencyName es incorrecto.</v>
      </c>
      <c r="M713" s="49" t="s">
        <v>8</v>
      </c>
      <c r="N713" s="18"/>
    </row>
    <row r="714" customFormat="false" ht="24" hidden="false" customHeight="false" outlineLevel="0" collapsed="false">
      <c r="A714" s="49"/>
      <c r="B714" s="51"/>
      <c r="C714" s="48"/>
      <c r="D714" s="48"/>
      <c r="E714" s="52"/>
      <c r="F714" s="49" t="s">
        <v>1363</v>
      </c>
      <c r="G714" s="51" t="s">
        <v>1333</v>
      </c>
      <c r="H714" s="49" t="s">
        <v>1262</v>
      </c>
      <c r="I714" s="38" t="s">
        <v>1364</v>
      </c>
      <c r="J714" s="48" t="s">
        <v>208</v>
      </c>
      <c r="K714" s="52" t="s">
        <v>1335</v>
      </c>
      <c r="L714" s="38" t="str">
        <f aca="false">VLOOKUP(K714,CódigosRetorno!$A$2:$B$1795,2,FALSE())</f>
        <v>El dato ingresado como atributo @schemeName es incorrecto.</v>
      </c>
      <c r="M714" s="49" t="s">
        <v>8</v>
      </c>
      <c r="N714" s="18"/>
    </row>
    <row r="715" customFormat="false" ht="36" hidden="false" customHeight="false" outlineLevel="0" collapsed="false">
      <c r="A715" s="49"/>
      <c r="B715" s="51"/>
      <c r="C715" s="48"/>
      <c r="D715" s="48"/>
      <c r="E715" s="207" t="s">
        <v>330</v>
      </c>
      <c r="F715" s="49" t="s">
        <v>2311</v>
      </c>
      <c r="G715" s="51" t="s">
        <v>2333</v>
      </c>
      <c r="H715" s="49"/>
      <c r="I715" s="38" t="s">
        <v>186</v>
      </c>
      <c r="J715" s="48" t="s">
        <v>8</v>
      </c>
      <c r="K715" s="52" t="s">
        <v>8</v>
      </c>
      <c r="L715" s="38" t="str">
        <f aca="false">VLOOKUP(K715,CódigosRetorno!$A$2:$B$1795,2,FALSE())</f>
        <v>-</v>
      </c>
      <c r="M715" s="49" t="s">
        <v>8</v>
      </c>
      <c r="N715" s="18"/>
    </row>
    <row r="716" customFormat="false" ht="36" hidden="false" customHeight="true" outlineLevel="0" collapsed="false">
      <c r="A716" s="117" t="n">
        <f aca="false">A712+1</f>
        <v>120</v>
      </c>
      <c r="B716" s="51" t="s">
        <v>2334</v>
      </c>
      <c r="C716" s="48" t="s">
        <v>329</v>
      </c>
      <c r="D716" s="48" t="s">
        <v>184</v>
      </c>
      <c r="E716" s="52" t="s">
        <v>216</v>
      </c>
      <c r="F716" s="48" t="s">
        <v>217</v>
      </c>
      <c r="G716" s="51" t="s">
        <v>2335</v>
      </c>
      <c r="H716" s="49"/>
      <c r="I716" s="38" t="s">
        <v>2332</v>
      </c>
      <c r="J716" s="48" t="s">
        <v>208</v>
      </c>
      <c r="K716" s="52" t="s">
        <v>834</v>
      </c>
      <c r="L716" s="38" t="str">
        <f aca="false">VLOOKUP(K716,CódigosRetorno!$A$2:$B$1795,2,FALSE())</f>
        <v>Debe corresponder a algún valor válido establecido en el catálogo 13</v>
      </c>
      <c r="M716" s="49" t="s">
        <v>1360</v>
      </c>
      <c r="N716" s="18"/>
    </row>
    <row r="717" customFormat="false" ht="24" hidden="false" customHeight="false" outlineLevel="0" collapsed="false">
      <c r="A717" s="117"/>
      <c r="B717" s="51"/>
      <c r="C717" s="48"/>
      <c r="D717" s="48"/>
      <c r="E717" s="52"/>
      <c r="F717" s="49" t="s">
        <v>1361</v>
      </c>
      <c r="G717" s="51" t="s">
        <v>1261</v>
      </c>
      <c r="H717" s="49" t="s">
        <v>1262</v>
      </c>
      <c r="I717" s="38" t="s">
        <v>1362</v>
      </c>
      <c r="J717" s="48" t="s">
        <v>208</v>
      </c>
      <c r="K717" s="52" t="s">
        <v>1264</v>
      </c>
      <c r="L717" s="38" t="str">
        <f aca="false">VLOOKUP(K717,CódigosRetorno!$A$2:$B$1795,2,FALSE())</f>
        <v>El dato ingresado como atributo @schemeAgencyName es incorrecto.</v>
      </c>
      <c r="M717" s="49" t="s">
        <v>8</v>
      </c>
      <c r="N717" s="18"/>
    </row>
    <row r="718" customFormat="false" ht="24" hidden="false" customHeight="false" outlineLevel="0" collapsed="false">
      <c r="A718" s="117"/>
      <c r="B718" s="51"/>
      <c r="C718" s="48"/>
      <c r="D718" s="48"/>
      <c r="E718" s="52"/>
      <c r="F718" s="49" t="s">
        <v>1363</v>
      </c>
      <c r="G718" s="51" t="s">
        <v>1333</v>
      </c>
      <c r="H718" s="49" t="s">
        <v>1262</v>
      </c>
      <c r="I718" s="38" t="s">
        <v>1364</v>
      </c>
      <c r="J718" s="48" t="s">
        <v>208</v>
      </c>
      <c r="K718" s="52" t="s">
        <v>1335</v>
      </c>
      <c r="L718" s="38" t="str">
        <f aca="false">VLOOKUP(K718,CódigosRetorno!$A$2:$B$1795,2,FALSE())</f>
        <v>El dato ingresado como atributo @schemeName es incorrecto.</v>
      </c>
      <c r="M718" s="49" t="s">
        <v>8</v>
      </c>
      <c r="N718" s="18"/>
    </row>
    <row r="719" customFormat="false" ht="72" hidden="false" customHeight="true" outlineLevel="0" collapsed="false">
      <c r="A719" s="49" t="n">
        <f aca="false">A716+1</f>
        <v>121</v>
      </c>
      <c r="B719" s="51" t="s">
        <v>2336</v>
      </c>
      <c r="C719" s="48" t="s">
        <v>329</v>
      </c>
      <c r="D719" s="48" t="s">
        <v>184</v>
      </c>
      <c r="E719" s="52" t="s">
        <v>223</v>
      </c>
      <c r="F719" s="49"/>
      <c r="G719" s="51" t="s">
        <v>2337</v>
      </c>
      <c r="H719" s="49" t="s">
        <v>1262</v>
      </c>
      <c r="I719" s="38" t="s">
        <v>2338</v>
      </c>
      <c r="J719" s="48" t="s">
        <v>208</v>
      </c>
      <c r="K719" s="52" t="s">
        <v>2339</v>
      </c>
      <c r="L719" s="38" t="str">
        <f aca="false">VLOOKUP(K719,CódigosRetorno!$A$2:$B$1795,2,FALSE())</f>
        <v>El dato ingresado como descripcion del tramo no cumple con el formato establecido.</v>
      </c>
      <c r="M719" s="49" t="s">
        <v>8</v>
      </c>
      <c r="N719" s="18"/>
    </row>
    <row r="720" customFormat="false" ht="36" hidden="false" customHeight="false" outlineLevel="0" collapsed="false">
      <c r="A720" s="49"/>
      <c r="B720" s="51"/>
      <c r="C720" s="48"/>
      <c r="D720" s="48"/>
      <c r="E720" s="52" t="s">
        <v>1997</v>
      </c>
      <c r="F720" s="49" t="s">
        <v>285</v>
      </c>
      <c r="G720" s="51" t="s">
        <v>2340</v>
      </c>
      <c r="H720" s="49"/>
      <c r="I720" s="38" t="s">
        <v>186</v>
      </c>
      <c r="J720" s="48" t="s">
        <v>8</v>
      </c>
      <c r="K720" s="52" t="s">
        <v>8</v>
      </c>
      <c r="L720" s="38" t="str">
        <f aca="false">VLOOKUP(K720,CódigosRetorno!$A$2:$B$1795,2,FALSE())</f>
        <v>-</v>
      </c>
      <c r="M720" s="49" t="s">
        <v>8</v>
      </c>
      <c r="N720" s="18"/>
    </row>
    <row r="721" customFormat="false" ht="48" hidden="false" customHeight="true" outlineLevel="0" collapsed="false">
      <c r="A721" s="49" t="n">
        <f aca="false">A719+1</f>
        <v>122</v>
      </c>
      <c r="B721" s="51" t="s">
        <v>2341</v>
      </c>
      <c r="C721" s="48" t="s">
        <v>329</v>
      </c>
      <c r="D721" s="48" t="s">
        <v>184</v>
      </c>
      <c r="E721" s="52" t="s">
        <v>300</v>
      </c>
      <c r="F721" s="48" t="s">
        <v>301</v>
      </c>
      <c r="G721" s="51" t="s">
        <v>2342</v>
      </c>
      <c r="H721" s="49" t="s">
        <v>1262</v>
      </c>
      <c r="I721" s="38" t="s">
        <v>2343</v>
      </c>
      <c r="J721" s="48" t="s">
        <v>208</v>
      </c>
      <c r="K721" s="52" t="s">
        <v>2344</v>
      </c>
      <c r="L721" s="38" t="str">
        <f aca="false">VLOOKUP(K721,CódigosRetorno!$A$2:$B$1795,2,FALSE())</f>
        <v>El dato ingresado como valor refrencia del tramo virtual no cumple con el formato establecido.</v>
      </c>
      <c r="M721" s="49" t="s">
        <v>8</v>
      </c>
      <c r="N721" s="18"/>
    </row>
    <row r="722" customFormat="false" ht="24" hidden="false" customHeight="false" outlineLevel="0" collapsed="false">
      <c r="A722" s="49"/>
      <c r="B722" s="51"/>
      <c r="C722" s="48"/>
      <c r="D722" s="48"/>
      <c r="E722" s="207" t="s">
        <v>144</v>
      </c>
      <c r="F722" s="247" t="s">
        <v>308</v>
      </c>
      <c r="G722" s="122" t="s">
        <v>1575</v>
      </c>
      <c r="H722" s="209" t="n">
        <v>1</v>
      </c>
      <c r="I722" s="38" t="s">
        <v>2319</v>
      </c>
      <c r="J722" s="48" t="s">
        <v>6</v>
      </c>
      <c r="K722" s="52" t="s">
        <v>2250</v>
      </c>
      <c r="L722" s="38" t="str">
        <f aca="false">VLOOKUP(K722,CódigosRetorno!$A$2:$B$1795,2,FALSE())</f>
        <v>La moneda del monto de la detracción debe ser PEN</v>
      </c>
      <c r="M722" s="49" t="s">
        <v>8</v>
      </c>
      <c r="N722" s="18"/>
    </row>
    <row r="723" customFormat="false" ht="15" hidden="false" customHeight="false" outlineLevel="0" collapsed="false">
      <c r="A723" s="63" t="s">
        <v>2345</v>
      </c>
      <c r="B723" s="134"/>
      <c r="C723" s="98"/>
      <c r="D723" s="98"/>
      <c r="E723" s="110"/>
      <c r="F723" s="69"/>
      <c r="G723" s="134"/>
      <c r="H723" s="69"/>
      <c r="I723" s="43"/>
      <c r="J723" s="110" t="s">
        <v>8</v>
      </c>
      <c r="K723" s="99" t="s">
        <v>8</v>
      </c>
      <c r="L723" s="43" t="str">
        <f aca="false">VLOOKUP(K723,CódigosRetorno!$A$2:$B$1795,2,FALSE())</f>
        <v>-</v>
      </c>
      <c r="M723" s="69" t="s">
        <v>8</v>
      </c>
      <c r="N723" s="18"/>
    </row>
    <row r="724" customFormat="false" ht="72" hidden="false" customHeight="true" outlineLevel="0" collapsed="false">
      <c r="A724" s="49" t="n">
        <f aca="false">A721+1</f>
        <v>123</v>
      </c>
      <c r="B724" s="51" t="s">
        <v>2346</v>
      </c>
      <c r="C724" s="48" t="s">
        <v>329</v>
      </c>
      <c r="D724" s="48" t="s">
        <v>184</v>
      </c>
      <c r="E724" s="52" t="s">
        <v>300</v>
      </c>
      <c r="F724" s="49" t="s">
        <v>2347</v>
      </c>
      <c r="G724" s="51" t="s">
        <v>2348</v>
      </c>
      <c r="H724" s="49"/>
      <c r="I724" s="38" t="s">
        <v>2349</v>
      </c>
      <c r="J724" s="48" t="s">
        <v>208</v>
      </c>
      <c r="K724" s="52" t="s">
        <v>2350</v>
      </c>
      <c r="L724" s="38" t="str">
        <f aca="false">VLOOKUP(K724,CódigosRetorno!$A$2:$B$1795,2,FALSE())</f>
        <v>El dato ingresado como configuración vehicular no cumple con el formato establecido.</v>
      </c>
      <c r="M724" s="49" t="s">
        <v>8</v>
      </c>
      <c r="N724" s="18"/>
    </row>
    <row r="725" customFormat="false" ht="24" hidden="false" customHeight="false" outlineLevel="0" collapsed="false">
      <c r="A725" s="49"/>
      <c r="B725" s="51"/>
      <c r="C725" s="48"/>
      <c r="D725" s="48"/>
      <c r="E725" s="52"/>
      <c r="F725" s="49" t="s">
        <v>2351</v>
      </c>
      <c r="G725" s="51" t="s">
        <v>1282</v>
      </c>
      <c r="H725" s="49" t="s">
        <v>1262</v>
      </c>
      <c r="I725" s="38" t="s">
        <v>2352</v>
      </c>
      <c r="J725" s="48" t="s">
        <v>208</v>
      </c>
      <c r="K725" s="52" t="s">
        <v>1283</v>
      </c>
      <c r="L725" s="38" t="str">
        <f aca="false">VLOOKUP(K725,CódigosRetorno!$A$2:$B$1795,2,FALSE())</f>
        <v>El dato ingresado como atributo @listAgencyName es incorrecto.</v>
      </c>
      <c r="M725" s="49" t="s">
        <v>8</v>
      </c>
      <c r="N725" s="18"/>
    </row>
    <row r="726" customFormat="false" ht="24" hidden="false" customHeight="false" outlineLevel="0" collapsed="false">
      <c r="A726" s="49"/>
      <c r="B726" s="51"/>
      <c r="C726" s="48"/>
      <c r="D726" s="48"/>
      <c r="E726" s="52"/>
      <c r="F726" s="49" t="s">
        <v>2353</v>
      </c>
      <c r="G726" s="51" t="s">
        <v>1285</v>
      </c>
      <c r="H726" s="49" t="s">
        <v>1262</v>
      </c>
      <c r="I726" s="38" t="s">
        <v>2354</v>
      </c>
      <c r="J726" s="48" t="s">
        <v>208</v>
      </c>
      <c r="K726" s="52" t="s">
        <v>1287</v>
      </c>
      <c r="L726" s="38" t="str">
        <f aca="false">VLOOKUP(K726,CódigosRetorno!$A$2:$B$1795,2,FALSE())</f>
        <v>El dato ingresado como atributo @listName es incorrecto.</v>
      </c>
      <c r="M726" s="49" t="s">
        <v>8</v>
      </c>
      <c r="N726" s="18"/>
    </row>
    <row r="727" customFormat="false" ht="48" hidden="false" customHeight="false" outlineLevel="0" collapsed="false">
      <c r="A727" s="49"/>
      <c r="B727" s="51"/>
      <c r="C727" s="48"/>
      <c r="D727" s="48"/>
      <c r="E727" s="249" t="s">
        <v>330</v>
      </c>
      <c r="F727" s="200" t="s">
        <v>2311</v>
      </c>
      <c r="G727" s="250" t="s">
        <v>2348</v>
      </c>
      <c r="H727" s="49" t="s">
        <v>1262</v>
      </c>
      <c r="I727" s="38"/>
      <c r="J727" s="48"/>
      <c r="K727" s="52" t="s">
        <v>8</v>
      </c>
      <c r="L727" s="38" t="str">
        <f aca="false">VLOOKUP(K727,CódigosRetorno!$A$2:$B$1795,2,FALSE())</f>
        <v>-</v>
      </c>
      <c r="M727" s="49" t="s">
        <v>8</v>
      </c>
      <c r="N727" s="18"/>
    </row>
    <row r="728" customFormat="false" ht="48" hidden="false" customHeight="true" outlineLevel="0" collapsed="false">
      <c r="A728" s="49" t="n">
        <f aca="false">A724+1</f>
        <v>124</v>
      </c>
      <c r="B728" s="51" t="s">
        <v>2355</v>
      </c>
      <c r="C728" s="48" t="s">
        <v>329</v>
      </c>
      <c r="D728" s="48" t="s">
        <v>184</v>
      </c>
      <c r="E728" s="52" t="s">
        <v>1536</v>
      </c>
      <c r="F728" s="49" t="s">
        <v>2311</v>
      </c>
      <c r="G728" s="51" t="s">
        <v>2356</v>
      </c>
      <c r="H728" s="49" t="n">
        <v>1</v>
      </c>
      <c r="I728" s="38" t="s">
        <v>2357</v>
      </c>
      <c r="J728" s="48" t="s">
        <v>208</v>
      </c>
      <c r="K728" s="52" t="s">
        <v>2358</v>
      </c>
      <c r="L728" s="38" t="str">
        <f aca="false">VLOOKUP(K728,CódigosRetorno!$A$2:$B$1795,2,FALSE())</f>
        <v>El dato ingresado como tipo de carga util es incorrecto.</v>
      </c>
      <c r="M728" s="49" t="s">
        <v>8</v>
      </c>
      <c r="N728" s="18"/>
    </row>
    <row r="729" customFormat="false" ht="24" hidden="false" customHeight="true" outlineLevel="0" collapsed="false">
      <c r="A729" s="49"/>
      <c r="B729" s="51"/>
      <c r="C729" s="48"/>
      <c r="D729" s="48"/>
      <c r="E729" s="52" t="s">
        <v>300</v>
      </c>
      <c r="F729" s="49" t="s">
        <v>301</v>
      </c>
      <c r="G729" s="51" t="s">
        <v>2359</v>
      </c>
      <c r="H729" s="49" t="n">
        <v>1</v>
      </c>
      <c r="I729" s="38" t="s">
        <v>2360</v>
      </c>
      <c r="J729" s="48" t="s">
        <v>208</v>
      </c>
      <c r="K729" s="52" t="s">
        <v>2361</v>
      </c>
      <c r="L729" s="38" t="str">
        <f aca="false">VLOOKUP(K729,CódigosRetorno!$A$2:$B$1795,2,FALSE())</f>
        <v>El XML no contiene el tag o no existe información del valor de la carga en TM.</v>
      </c>
      <c r="M729" s="49" t="s">
        <v>8</v>
      </c>
      <c r="N729" s="18"/>
    </row>
    <row r="730" customFormat="false" ht="48" hidden="false" customHeight="false" outlineLevel="0" collapsed="false">
      <c r="A730" s="49"/>
      <c r="B730" s="51"/>
      <c r="C730" s="48"/>
      <c r="D730" s="48"/>
      <c r="E730" s="52"/>
      <c r="F730" s="49"/>
      <c r="G730" s="51"/>
      <c r="H730" s="49"/>
      <c r="I730" s="38" t="s">
        <v>2343</v>
      </c>
      <c r="J730" s="48" t="s">
        <v>208</v>
      </c>
      <c r="K730" s="52" t="s">
        <v>2362</v>
      </c>
      <c r="L730" s="38" t="str">
        <f aca="false">VLOOKUP(K730,CódigosRetorno!$A$2:$B$1795,2,FALSE())</f>
        <v>El dato ingresado como valor de la carga en TM cumple con el formato establecido.</v>
      </c>
      <c r="M730" s="49" t="s">
        <v>8</v>
      </c>
      <c r="N730" s="18"/>
    </row>
    <row r="731" customFormat="false" ht="36" hidden="false" customHeight="false" outlineLevel="0" collapsed="false">
      <c r="A731" s="49"/>
      <c r="B731" s="51"/>
      <c r="C731" s="48"/>
      <c r="D731" s="48"/>
      <c r="E731" s="52"/>
      <c r="F731" s="48" t="s">
        <v>2280</v>
      </c>
      <c r="G731" s="51" t="s">
        <v>1709</v>
      </c>
      <c r="H731" s="49" t="n">
        <v>1</v>
      </c>
      <c r="I731" s="38" t="s">
        <v>2363</v>
      </c>
      <c r="J731" s="48" t="s">
        <v>208</v>
      </c>
      <c r="K731" s="52" t="s">
        <v>2364</v>
      </c>
      <c r="L731" s="38" t="str">
        <f aca="false">VLOOKUP(K731,CódigosRetorno!$A$2:$B$1795,2,FALSE())</f>
        <v>El dato ingresado como unidad de medida de la carga  del vehiculo no corresponde al valor esperado.</v>
      </c>
      <c r="M731" s="49" t="s">
        <v>8</v>
      </c>
      <c r="N731" s="18"/>
    </row>
    <row r="732" customFormat="false" ht="48" hidden="false" customHeight="true" outlineLevel="0" collapsed="false">
      <c r="A732" s="49" t="n">
        <f aca="false">A728+1</f>
        <v>125</v>
      </c>
      <c r="B732" s="51" t="s">
        <v>2365</v>
      </c>
      <c r="C732" s="48" t="s">
        <v>329</v>
      </c>
      <c r="D732" s="48" t="s">
        <v>184</v>
      </c>
      <c r="E732" s="52" t="s">
        <v>1536</v>
      </c>
      <c r="F732" s="49" t="s">
        <v>2321</v>
      </c>
      <c r="G732" s="51" t="s">
        <v>2366</v>
      </c>
      <c r="H732" s="49"/>
      <c r="I732" s="38" t="s">
        <v>2357</v>
      </c>
      <c r="J732" s="48" t="s">
        <v>208</v>
      </c>
      <c r="K732" s="52" t="s">
        <v>2358</v>
      </c>
      <c r="L732" s="38" t="str">
        <f aca="false">VLOOKUP(K732,CódigosRetorno!$A$2:$B$1795,2,FALSE())</f>
        <v>El dato ingresado como tipo de carga util es incorrecto.</v>
      </c>
      <c r="M732" s="49" t="s">
        <v>8</v>
      </c>
      <c r="N732" s="18"/>
    </row>
    <row r="733" customFormat="false" ht="24" hidden="false" customHeight="true" outlineLevel="0" collapsed="false">
      <c r="A733" s="49"/>
      <c r="B733" s="51"/>
      <c r="C733" s="48"/>
      <c r="D733" s="48"/>
      <c r="E733" s="52" t="s">
        <v>300</v>
      </c>
      <c r="F733" s="49" t="s">
        <v>301</v>
      </c>
      <c r="G733" s="51" t="s">
        <v>2359</v>
      </c>
      <c r="H733" s="49"/>
      <c r="I733" s="38" t="s">
        <v>2360</v>
      </c>
      <c r="J733" s="48" t="s">
        <v>208</v>
      </c>
      <c r="K733" s="52" t="s">
        <v>2361</v>
      </c>
      <c r="L733" s="38" t="str">
        <f aca="false">VLOOKUP(K733,CódigosRetorno!$A$2:$B$1795,2,FALSE())</f>
        <v>El XML no contiene el tag o no existe información del valor de la carga en TM.</v>
      </c>
      <c r="M733" s="49" t="s">
        <v>8</v>
      </c>
      <c r="N733" s="18"/>
    </row>
    <row r="734" customFormat="false" ht="48" hidden="false" customHeight="false" outlineLevel="0" collapsed="false">
      <c r="A734" s="49"/>
      <c r="B734" s="51"/>
      <c r="C734" s="48"/>
      <c r="D734" s="48"/>
      <c r="E734" s="52"/>
      <c r="F734" s="49"/>
      <c r="G734" s="51"/>
      <c r="H734" s="49"/>
      <c r="I734" s="38" t="s">
        <v>2343</v>
      </c>
      <c r="J734" s="48" t="s">
        <v>208</v>
      </c>
      <c r="K734" s="52" t="s">
        <v>2362</v>
      </c>
      <c r="L734" s="38" t="str">
        <f aca="false">VLOOKUP(K734,CódigosRetorno!$A$2:$B$1795,2,FALSE())</f>
        <v>El dato ingresado como valor de la carga en TM cumple con el formato establecido.</v>
      </c>
      <c r="M734" s="49" t="s">
        <v>8</v>
      </c>
      <c r="N734" s="18"/>
    </row>
    <row r="735" customFormat="false" ht="48" hidden="false" customHeight="false" outlineLevel="0" collapsed="false">
      <c r="A735" s="49"/>
      <c r="B735" s="51"/>
      <c r="C735" s="48"/>
      <c r="D735" s="48"/>
      <c r="E735" s="52"/>
      <c r="F735" s="48" t="s">
        <v>2280</v>
      </c>
      <c r="G735" s="51" t="s">
        <v>2367</v>
      </c>
      <c r="H735" s="49" t="n">
        <v>1</v>
      </c>
      <c r="I735" s="38" t="s">
        <v>2363</v>
      </c>
      <c r="J735" s="48" t="s">
        <v>208</v>
      </c>
      <c r="K735" s="52" t="s">
        <v>2364</v>
      </c>
      <c r="L735" s="38" t="str">
        <f aca="false">VLOOKUP(K735,CódigosRetorno!$A$2:$B$1795,2,FALSE())</f>
        <v>El dato ingresado como unidad de medida de la carga  del vehiculo no corresponde al valor esperado.</v>
      </c>
      <c r="M735" s="49" t="s">
        <v>8</v>
      </c>
      <c r="N735" s="18"/>
    </row>
    <row r="736" customFormat="false" ht="48" hidden="false" customHeight="true" outlineLevel="0" collapsed="false">
      <c r="A736" s="49" t="n">
        <f aca="false">A732+1</f>
        <v>126</v>
      </c>
      <c r="B736" s="51" t="s">
        <v>2368</v>
      </c>
      <c r="C736" s="48" t="s">
        <v>329</v>
      </c>
      <c r="D736" s="48" t="s">
        <v>184</v>
      </c>
      <c r="E736" s="52" t="s">
        <v>1699</v>
      </c>
      <c r="F736" s="49" t="s">
        <v>2369</v>
      </c>
      <c r="G736" s="51" t="s">
        <v>2370</v>
      </c>
      <c r="H736" s="49"/>
      <c r="I736" s="38" t="s">
        <v>186</v>
      </c>
      <c r="J736" s="48" t="s">
        <v>8</v>
      </c>
      <c r="K736" s="52" t="s">
        <v>8</v>
      </c>
      <c r="L736" s="38" t="str">
        <f aca="false">VLOOKUP(K736,CódigosRetorno!$A$2:$B$1795,2,FALSE())</f>
        <v>-</v>
      </c>
      <c r="M736" s="49" t="s">
        <v>8</v>
      </c>
      <c r="N736" s="18"/>
    </row>
    <row r="737" customFormat="false" ht="24" hidden="false" customHeight="false" outlineLevel="0" collapsed="false">
      <c r="A737" s="49"/>
      <c r="B737" s="51"/>
      <c r="C737" s="48"/>
      <c r="D737" s="48"/>
      <c r="E737" s="207" t="s">
        <v>144</v>
      </c>
      <c r="F737" s="247" t="s">
        <v>308</v>
      </c>
      <c r="G737" s="122" t="s">
        <v>1575</v>
      </c>
      <c r="H737" s="209" t="n">
        <v>1</v>
      </c>
      <c r="I737" s="38" t="s">
        <v>2319</v>
      </c>
      <c r="J737" s="48" t="s">
        <v>6</v>
      </c>
      <c r="K737" s="52" t="s">
        <v>2250</v>
      </c>
      <c r="L737" s="38" t="str">
        <f aca="false">VLOOKUP(K737,CódigosRetorno!$A$2:$B$1795,2,FALSE())</f>
        <v>La moneda del monto de la detracción debe ser PEN</v>
      </c>
      <c r="M737" s="49" t="s">
        <v>8</v>
      </c>
      <c r="N737" s="18"/>
    </row>
    <row r="738" customFormat="false" ht="48" hidden="false" customHeight="true" outlineLevel="0" collapsed="false">
      <c r="A738" s="49" t="n">
        <f aca="false">A736+1</f>
        <v>127</v>
      </c>
      <c r="B738" s="51" t="s">
        <v>2371</v>
      </c>
      <c r="C738" s="48" t="s">
        <v>329</v>
      </c>
      <c r="D738" s="48" t="s">
        <v>184</v>
      </c>
      <c r="E738" s="52" t="s">
        <v>300</v>
      </c>
      <c r="F738" s="49" t="s">
        <v>301</v>
      </c>
      <c r="G738" s="51" t="s">
        <v>2372</v>
      </c>
      <c r="H738" s="49"/>
      <c r="I738" s="38" t="s">
        <v>2343</v>
      </c>
      <c r="J738" s="48" t="s">
        <v>208</v>
      </c>
      <c r="K738" s="52" t="s">
        <v>2373</v>
      </c>
      <c r="L738" s="38" t="str">
        <f aca="false">VLOOKUP(K738,CódigosRetorno!$A$2:$B$1795,2,FALSE())</f>
        <v>El dato ingresado como valor referencial de carga util nominal no cumple con el formato establecido.</v>
      </c>
      <c r="M738" s="49" t="s">
        <v>8</v>
      </c>
      <c r="N738" s="18"/>
    </row>
    <row r="739" customFormat="false" ht="24" hidden="false" customHeight="false" outlineLevel="0" collapsed="false">
      <c r="A739" s="49"/>
      <c r="B739" s="51"/>
      <c r="C739" s="48"/>
      <c r="D739" s="48"/>
      <c r="E739" s="207" t="s">
        <v>144</v>
      </c>
      <c r="F739" s="247" t="s">
        <v>308</v>
      </c>
      <c r="G739" s="122" t="s">
        <v>1575</v>
      </c>
      <c r="H739" s="209" t="n">
        <v>1</v>
      </c>
      <c r="I739" s="38" t="s">
        <v>2319</v>
      </c>
      <c r="J739" s="48" t="s">
        <v>6</v>
      </c>
      <c r="K739" s="52" t="s">
        <v>2250</v>
      </c>
      <c r="L739" s="38" t="str">
        <f aca="false">VLOOKUP(K739,CódigosRetorno!$A$2:$B$1795,2,FALSE())</f>
        <v>La moneda del monto de la detracción debe ser PEN</v>
      </c>
      <c r="M739" s="49" t="s">
        <v>8</v>
      </c>
      <c r="N739" s="18"/>
    </row>
    <row r="740" customFormat="false" ht="48" hidden="false" customHeight="false" outlineLevel="0" collapsed="false">
      <c r="A740" s="49" t="n">
        <f aca="false">A738+1</f>
        <v>128</v>
      </c>
      <c r="B740" s="38" t="s">
        <v>2374</v>
      </c>
      <c r="C740" s="48" t="s">
        <v>329</v>
      </c>
      <c r="D740" s="48" t="s">
        <v>184</v>
      </c>
      <c r="E740" s="52" t="s">
        <v>2375</v>
      </c>
      <c r="F740" s="49" t="s">
        <v>2376</v>
      </c>
      <c r="G740" s="51" t="s">
        <v>2377</v>
      </c>
      <c r="H740" s="49"/>
      <c r="I740" s="38" t="s">
        <v>186</v>
      </c>
      <c r="J740" s="48" t="s">
        <v>8</v>
      </c>
      <c r="K740" s="52" t="s">
        <v>8</v>
      </c>
      <c r="L740" s="38" t="str">
        <f aca="false">VLOOKUP(K740,CódigosRetorno!$A$2:$B$1795,2,FALSE())</f>
        <v>-</v>
      </c>
      <c r="M740" s="49" t="s">
        <v>8</v>
      </c>
      <c r="N740" s="18"/>
    </row>
    <row r="741" customFormat="false" ht="15" hidden="false" customHeight="false" outlineLevel="0" collapsed="false">
      <c r="A741" s="63" t="s">
        <v>2378</v>
      </c>
      <c r="B741" s="97"/>
      <c r="C741" s="113"/>
      <c r="D741" s="96"/>
      <c r="E741" s="96" t="s">
        <v>8</v>
      </c>
      <c r="F741" s="96" t="s">
        <v>8</v>
      </c>
      <c r="G741" s="70" t="s">
        <v>8</v>
      </c>
      <c r="H741" s="96"/>
      <c r="I741" s="43" t="s">
        <v>8</v>
      </c>
      <c r="J741" s="110" t="s">
        <v>8</v>
      </c>
      <c r="K741" s="99" t="s">
        <v>8</v>
      </c>
      <c r="L741" s="43" t="str">
        <f aca="false">VLOOKUP(K741,CódigosRetorno!$A$2:$B$1795,2,FALSE())</f>
        <v>-</v>
      </c>
      <c r="M741" s="69" t="s">
        <v>8</v>
      </c>
      <c r="N741" s="18"/>
    </row>
    <row r="742" customFormat="false" ht="36" hidden="false" customHeight="true" outlineLevel="0" collapsed="false">
      <c r="A742" s="49" t="s">
        <v>2379</v>
      </c>
      <c r="B742" s="51" t="s">
        <v>2380</v>
      </c>
      <c r="C742" s="48" t="s">
        <v>329</v>
      </c>
      <c r="D742" s="48" t="s">
        <v>184</v>
      </c>
      <c r="E742" s="52" t="s">
        <v>223</v>
      </c>
      <c r="F742" s="49"/>
      <c r="G742" s="38" t="s">
        <v>2177</v>
      </c>
      <c r="H742" s="49" t="n">
        <v>1</v>
      </c>
      <c r="I742" s="38" t="s">
        <v>1551</v>
      </c>
      <c r="J742" s="48" t="s">
        <v>208</v>
      </c>
      <c r="K742" s="52" t="s">
        <v>1552</v>
      </c>
      <c r="L742" s="38" t="str">
        <f aca="false">VLOOKUP(K742,CódigosRetorno!$A$2:$B$1795,2,FALSE())</f>
        <v>No existe información en el nombre del concepto.</v>
      </c>
      <c r="M742" s="49" t="s">
        <v>8</v>
      </c>
      <c r="N742" s="18"/>
    </row>
    <row r="743" customFormat="false" ht="36" hidden="false" customHeight="true" outlineLevel="0" collapsed="false">
      <c r="A743" s="49"/>
      <c r="B743" s="51"/>
      <c r="C743" s="48"/>
      <c r="D743" s="48"/>
      <c r="E743" s="52" t="s">
        <v>769</v>
      </c>
      <c r="F743" s="48" t="s">
        <v>1549</v>
      </c>
      <c r="G743" s="51" t="s">
        <v>2178</v>
      </c>
      <c r="H743" s="125" t="n">
        <v>1</v>
      </c>
      <c r="I743" s="38" t="s">
        <v>2381</v>
      </c>
      <c r="J743" s="48" t="s">
        <v>6</v>
      </c>
      <c r="K743" s="52" t="s">
        <v>2382</v>
      </c>
      <c r="L743" s="38" t="str">
        <f aca="false">VLOOKUP(K743,CódigosRetorno!$A$2:$B$1795,2,FALSE())</f>
        <v>El XML no contiene el tag de numero de documentos del huesped.</v>
      </c>
      <c r="M743" s="49" t="s">
        <v>8</v>
      </c>
      <c r="N743" s="18"/>
    </row>
    <row r="744" customFormat="false" ht="36" hidden="false" customHeight="false" outlineLevel="0" collapsed="false">
      <c r="A744" s="49"/>
      <c r="B744" s="51"/>
      <c r="C744" s="48"/>
      <c r="D744" s="48"/>
      <c r="E744" s="52"/>
      <c r="F744" s="48"/>
      <c r="G744" s="51"/>
      <c r="H744" s="125"/>
      <c r="I744" s="38" t="s">
        <v>2383</v>
      </c>
      <c r="J744" s="48" t="s">
        <v>6</v>
      </c>
      <c r="K744" s="52" t="s">
        <v>2384</v>
      </c>
      <c r="L744" s="38" t="str">
        <f aca="false">VLOOKUP(K744,CódigosRetorno!$A$2:$B$1795,2,FALSE())</f>
        <v>El XML no contiene el tag de tipo de documentos del huesped.</v>
      </c>
      <c r="M744" s="49" t="s">
        <v>8</v>
      </c>
      <c r="N744" s="18"/>
    </row>
    <row r="745" customFormat="false" ht="36" hidden="false" customHeight="false" outlineLevel="0" collapsed="false">
      <c r="A745" s="49"/>
      <c r="B745" s="51"/>
      <c r="C745" s="48"/>
      <c r="D745" s="48"/>
      <c r="E745" s="52"/>
      <c r="F745" s="48"/>
      <c r="G745" s="51"/>
      <c r="H745" s="125"/>
      <c r="I745" s="38" t="s">
        <v>2385</v>
      </c>
      <c r="J745" s="48" t="s">
        <v>6</v>
      </c>
      <c r="K745" s="52" t="s">
        <v>2386</v>
      </c>
      <c r="L745" s="38" t="str">
        <f aca="false">VLOOKUP(K745,CódigosRetorno!$A$2:$B$1795,2,FALSE())</f>
        <v>El XML no contiene el tag de codigo de pais de emision del documento de identidad</v>
      </c>
      <c r="M745" s="49" t="s">
        <v>8</v>
      </c>
      <c r="N745" s="18"/>
    </row>
    <row r="746" customFormat="false" ht="36" hidden="false" customHeight="false" outlineLevel="0" collapsed="false">
      <c r="A746" s="49"/>
      <c r="B746" s="51"/>
      <c r="C746" s="48"/>
      <c r="D746" s="48"/>
      <c r="E746" s="52"/>
      <c r="F746" s="48"/>
      <c r="G746" s="51"/>
      <c r="H746" s="125"/>
      <c r="I746" s="38" t="s">
        <v>2387</v>
      </c>
      <c r="J746" s="48" t="s">
        <v>6</v>
      </c>
      <c r="K746" s="52" t="s">
        <v>2388</v>
      </c>
      <c r="L746" s="38" t="str">
        <f aca="false">VLOOKUP(K746,CódigosRetorno!$A$2:$B$1795,2,FALSE())</f>
        <v>El XML no contiene el tag de apellidos y nombres del huesped.</v>
      </c>
      <c r="M746" s="49" t="s">
        <v>8</v>
      </c>
      <c r="N746" s="18"/>
    </row>
    <row r="747" customFormat="false" ht="36" hidden="false" customHeight="false" outlineLevel="0" collapsed="false">
      <c r="A747" s="49"/>
      <c r="B747" s="51"/>
      <c r="C747" s="48"/>
      <c r="D747" s="48"/>
      <c r="E747" s="52"/>
      <c r="F747" s="48"/>
      <c r="G747" s="51"/>
      <c r="H747" s="125"/>
      <c r="I747" s="38" t="s">
        <v>2389</v>
      </c>
      <c r="J747" s="48" t="s">
        <v>6</v>
      </c>
      <c r="K747" s="52" t="s">
        <v>2390</v>
      </c>
      <c r="L747" s="38" t="str">
        <f aca="false">VLOOKUP(K747,CódigosRetorno!$A$2:$B$1795,2,FALSE())</f>
        <v>El XML no contiene el tag de codigo del pais de residencia.</v>
      </c>
      <c r="M747" s="49" t="s">
        <v>8</v>
      </c>
      <c r="N747" s="18"/>
    </row>
    <row r="748" customFormat="false" ht="24" hidden="false" customHeight="false" outlineLevel="0" collapsed="false">
      <c r="A748" s="49"/>
      <c r="B748" s="51"/>
      <c r="C748" s="48"/>
      <c r="D748" s="48"/>
      <c r="E748" s="52"/>
      <c r="F748" s="49" t="s">
        <v>1555</v>
      </c>
      <c r="G748" s="38" t="s">
        <v>1285</v>
      </c>
      <c r="H748" s="49" t="s">
        <v>1262</v>
      </c>
      <c r="I748" s="38" t="s">
        <v>1556</v>
      </c>
      <c r="J748" s="48" t="s">
        <v>208</v>
      </c>
      <c r="K748" s="52" t="s">
        <v>1287</v>
      </c>
      <c r="L748" s="38" t="str">
        <f aca="false">VLOOKUP(K748,CódigosRetorno!$A$2:$B$1795,2,FALSE())</f>
        <v>El dato ingresado como atributo @listName es incorrecto.</v>
      </c>
      <c r="M748" s="49" t="s">
        <v>8</v>
      </c>
      <c r="N748" s="18"/>
    </row>
    <row r="749" customFormat="false" ht="24" hidden="false" customHeight="false" outlineLevel="0" collapsed="false">
      <c r="A749" s="49"/>
      <c r="B749" s="51"/>
      <c r="C749" s="48"/>
      <c r="D749" s="48"/>
      <c r="E749" s="52"/>
      <c r="F749" s="49" t="s">
        <v>1260</v>
      </c>
      <c r="G749" s="38" t="s">
        <v>1282</v>
      </c>
      <c r="H749" s="49" t="s">
        <v>1262</v>
      </c>
      <c r="I749" s="38" t="s">
        <v>1263</v>
      </c>
      <c r="J749" s="52" t="s">
        <v>208</v>
      </c>
      <c r="K749" s="116" t="s">
        <v>1283</v>
      </c>
      <c r="L749" s="38" t="str">
        <f aca="false">VLOOKUP(K749,CódigosRetorno!$A$2:$B$1795,2,FALSE())</f>
        <v>El dato ingresado como atributo @listAgencyName es incorrecto.</v>
      </c>
      <c r="M749" s="49" t="s">
        <v>8</v>
      </c>
      <c r="N749" s="18"/>
    </row>
    <row r="750" customFormat="false" ht="48" hidden="false" customHeight="false" outlineLevel="0" collapsed="false">
      <c r="A750" s="49"/>
      <c r="B750" s="51"/>
      <c r="C750" s="48"/>
      <c r="D750" s="48"/>
      <c r="E750" s="52"/>
      <c r="F750" s="49" t="s">
        <v>1557</v>
      </c>
      <c r="G750" s="38" t="s">
        <v>1289</v>
      </c>
      <c r="H750" s="49" t="s">
        <v>1262</v>
      </c>
      <c r="I750" s="38" t="s">
        <v>1558</v>
      </c>
      <c r="J750" s="52" t="s">
        <v>208</v>
      </c>
      <c r="K750" s="116" t="s">
        <v>1291</v>
      </c>
      <c r="L750" s="38" t="str">
        <f aca="false">VLOOKUP(K750,CódigosRetorno!$A$2:$B$1795,2,FALSE())</f>
        <v>El dato ingresado como atributo @listURI es incorrecto.</v>
      </c>
      <c r="M750" s="49" t="s">
        <v>8</v>
      </c>
      <c r="N750" s="18"/>
    </row>
    <row r="751" customFormat="false" ht="24" hidden="false" customHeight="true" outlineLevel="0" collapsed="false">
      <c r="A751" s="49"/>
      <c r="B751" s="51"/>
      <c r="C751" s="48"/>
      <c r="D751" s="48"/>
      <c r="E751" s="52" t="s">
        <v>2391</v>
      </c>
      <c r="F751" s="52" t="s">
        <v>2392</v>
      </c>
      <c r="G751" s="51" t="s">
        <v>2393</v>
      </c>
      <c r="H751" s="117" t="n">
        <v>1</v>
      </c>
      <c r="I751" s="38" t="s">
        <v>2394</v>
      </c>
      <c r="J751" s="48" t="s">
        <v>6</v>
      </c>
      <c r="K751" s="52" t="s">
        <v>1561</v>
      </c>
      <c r="L751" s="38" t="str">
        <f aca="false">VLOOKUP(K751,CódigosRetorno!$A$2:$B$1795,2,FALSE())</f>
        <v>El XML no contiene tag o no existe información del valor del concepto por linea.</v>
      </c>
      <c r="M751" s="49" t="s">
        <v>8</v>
      </c>
      <c r="N751" s="18"/>
    </row>
    <row r="752" customFormat="false" ht="24" hidden="false" customHeight="false" outlineLevel="0" collapsed="false">
      <c r="A752" s="49"/>
      <c r="B752" s="51"/>
      <c r="C752" s="48"/>
      <c r="D752" s="48"/>
      <c r="E752" s="52"/>
      <c r="F752" s="52"/>
      <c r="G752" s="51"/>
      <c r="H752" s="117"/>
      <c r="I752" s="38" t="s">
        <v>2395</v>
      </c>
      <c r="J752" s="48" t="s">
        <v>208</v>
      </c>
      <c r="K752" s="52" t="s">
        <v>2182</v>
      </c>
      <c r="L752" s="38" t="str">
        <f aca="false">VLOOKUP(K752,CódigosRetorno!$A$2:$B$1795,2,FALSE())</f>
        <v>El dato ingresado como valor del concepto de la linea no cumple con el formato establecido.</v>
      </c>
      <c r="M752" s="49" t="s">
        <v>2040</v>
      </c>
      <c r="N752" s="18"/>
    </row>
    <row r="753" customFormat="false" ht="24" hidden="false" customHeight="false" outlineLevel="0" collapsed="false">
      <c r="A753" s="49"/>
      <c r="B753" s="51"/>
      <c r="C753" s="48"/>
      <c r="D753" s="48"/>
      <c r="E753" s="52"/>
      <c r="F753" s="52"/>
      <c r="G753" s="51"/>
      <c r="H753" s="117"/>
      <c r="I753" s="38" t="s">
        <v>2396</v>
      </c>
      <c r="J753" s="48" t="s">
        <v>208</v>
      </c>
      <c r="K753" s="52" t="s">
        <v>2182</v>
      </c>
      <c r="L753" s="38" t="str">
        <f aca="false">VLOOKUP(K753,CódigosRetorno!$A$2:$B$1795,2,FALSE())</f>
        <v>El dato ingresado como valor del concepto de la linea no cumple con el formato establecido.</v>
      </c>
      <c r="M753" s="49" t="s">
        <v>1373</v>
      </c>
      <c r="N753" s="18"/>
    </row>
    <row r="754" customFormat="false" ht="24" hidden="false" customHeight="false" outlineLevel="0" collapsed="false">
      <c r="A754" s="49"/>
      <c r="B754" s="51"/>
      <c r="C754" s="48"/>
      <c r="D754" s="48"/>
      <c r="E754" s="52"/>
      <c r="F754" s="52"/>
      <c r="G754" s="51"/>
      <c r="H754" s="117"/>
      <c r="I754" s="38" t="s">
        <v>2397</v>
      </c>
      <c r="J754" s="48" t="s">
        <v>208</v>
      </c>
      <c r="K754" s="52" t="s">
        <v>2182</v>
      </c>
      <c r="L754" s="38" t="str">
        <f aca="false">VLOOKUP(K754,CódigosRetorno!$A$2:$B$1795,2,FALSE())</f>
        <v>El dato ingresado como valor del concepto de la linea no cumple con el formato establecido.</v>
      </c>
      <c r="M754" s="49" t="s">
        <v>1373</v>
      </c>
      <c r="N754" s="18"/>
    </row>
    <row r="755" customFormat="false" ht="72" hidden="false" customHeight="false" outlineLevel="0" collapsed="false">
      <c r="A755" s="49"/>
      <c r="B755" s="51"/>
      <c r="C755" s="48"/>
      <c r="D755" s="48"/>
      <c r="E755" s="52"/>
      <c r="F755" s="52"/>
      <c r="G755" s="51"/>
      <c r="H755" s="117"/>
      <c r="I755" s="38" t="s">
        <v>2398</v>
      </c>
      <c r="J755" s="48" t="s">
        <v>208</v>
      </c>
      <c r="K755" s="52" t="s">
        <v>2182</v>
      </c>
      <c r="L755" s="38" t="str">
        <f aca="false">VLOOKUP(K755,CódigosRetorno!$A$2:$B$1795,2,FALSE())</f>
        <v>El dato ingresado como valor del concepto de la linea no cumple con el formato establecido.</v>
      </c>
      <c r="M755" s="49" t="s">
        <v>8</v>
      </c>
      <c r="N755" s="16"/>
    </row>
    <row r="756" customFormat="false" ht="72" hidden="false" customHeight="false" outlineLevel="0" collapsed="false">
      <c r="A756" s="49"/>
      <c r="B756" s="51"/>
      <c r="C756" s="48"/>
      <c r="D756" s="48"/>
      <c r="E756" s="52"/>
      <c r="F756" s="52"/>
      <c r="G756" s="51"/>
      <c r="H756" s="117"/>
      <c r="I756" s="38" t="s">
        <v>2399</v>
      </c>
      <c r="J756" s="48" t="s">
        <v>208</v>
      </c>
      <c r="K756" s="52" t="s">
        <v>2182</v>
      </c>
      <c r="L756" s="38" t="str">
        <f aca="false">VLOOKUP(K756,CódigosRetorno!$A$2:$B$1795,2,FALSE())</f>
        <v>El dato ingresado como valor del concepto de la linea no cumple con el formato establecido.</v>
      </c>
      <c r="M756" s="49" t="s">
        <v>8</v>
      </c>
      <c r="N756" s="16"/>
    </row>
    <row r="757" customFormat="false" ht="36" hidden="false" customHeight="true" outlineLevel="0" collapsed="false">
      <c r="A757" s="49" t="s">
        <v>2400</v>
      </c>
      <c r="B757" s="51" t="s">
        <v>2401</v>
      </c>
      <c r="C757" s="48" t="s">
        <v>329</v>
      </c>
      <c r="D757" s="48" t="s">
        <v>184</v>
      </c>
      <c r="E757" s="52" t="s">
        <v>223</v>
      </c>
      <c r="F757" s="49"/>
      <c r="G757" s="38" t="s">
        <v>2177</v>
      </c>
      <c r="H757" s="49" t="n">
        <v>1</v>
      </c>
      <c r="I757" s="38" t="s">
        <v>1551</v>
      </c>
      <c r="J757" s="48" t="s">
        <v>208</v>
      </c>
      <c r="K757" s="52" t="s">
        <v>1552</v>
      </c>
      <c r="L757" s="38" t="str">
        <f aca="false">VLOOKUP(K757,CódigosRetorno!$A$2:$B$1795,2,FALSE())</f>
        <v>No existe información en el nombre del concepto.</v>
      </c>
      <c r="M757" s="49" t="s">
        <v>8</v>
      </c>
      <c r="N757" s="16"/>
    </row>
    <row r="758" customFormat="false" ht="36" hidden="false" customHeight="true" outlineLevel="0" collapsed="false">
      <c r="A758" s="49"/>
      <c r="B758" s="51"/>
      <c r="C758" s="48"/>
      <c r="D758" s="48"/>
      <c r="E758" s="52" t="s">
        <v>769</v>
      </c>
      <c r="F758" s="48" t="s">
        <v>1549</v>
      </c>
      <c r="G758" s="51" t="s">
        <v>2178</v>
      </c>
      <c r="H758" s="209" t="n">
        <v>1</v>
      </c>
      <c r="I758" s="38" t="s">
        <v>2402</v>
      </c>
      <c r="J758" s="48" t="s">
        <v>6</v>
      </c>
      <c r="K758" s="52" t="s">
        <v>2403</v>
      </c>
      <c r="L758" s="38" t="str">
        <f aca="false">VLOOKUP(K758,CódigosRetorno!$A$2:$B$1795,2,FALSE())</f>
        <v>El XML no contiene el tag de fecha de ingreso del pais.</v>
      </c>
      <c r="M758" s="49" t="s">
        <v>8</v>
      </c>
      <c r="N758" s="16"/>
    </row>
    <row r="759" customFormat="false" ht="36" hidden="false" customHeight="false" outlineLevel="0" collapsed="false">
      <c r="A759" s="49"/>
      <c r="B759" s="51"/>
      <c r="C759" s="48"/>
      <c r="D759" s="48"/>
      <c r="E759" s="52"/>
      <c r="F759" s="48"/>
      <c r="G759" s="51"/>
      <c r="H759" s="209"/>
      <c r="I759" s="38" t="s">
        <v>2404</v>
      </c>
      <c r="J759" s="48" t="s">
        <v>6</v>
      </c>
      <c r="K759" s="52" t="s">
        <v>2405</v>
      </c>
      <c r="L759" s="38" t="str">
        <f aca="false">VLOOKUP(K759,CódigosRetorno!$A$2:$B$1795,2,FALSE())</f>
        <v>El XML no contiene el tag de fecha de ingreso al establecimiento.</v>
      </c>
      <c r="M759" s="49" t="s">
        <v>8</v>
      </c>
      <c r="N759" s="16"/>
    </row>
    <row r="760" customFormat="false" ht="36" hidden="false" customHeight="false" outlineLevel="0" collapsed="false">
      <c r="A760" s="49"/>
      <c r="B760" s="51"/>
      <c r="C760" s="48"/>
      <c r="D760" s="48"/>
      <c r="E760" s="52"/>
      <c r="F760" s="48"/>
      <c r="G760" s="51"/>
      <c r="H760" s="209"/>
      <c r="I760" s="38" t="s">
        <v>2406</v>
      </c>
      <c r="J760" s="48" t="s">
        <v>6</v>
      </c>
      <c r="K760" s="52" t="s">
        <v>2407</v>
      </c>
      <c r="L760" s="38" t="str">
        <f aca="false">VLOOKUP(K760,CódigosRetorno!$A$2:$B$1795,2,FALSE())</f>
        <v>El XML no contiene el tag de fecha de salida del establecimiento.</v>
      </c>
      <c r="M760" s="49" t="s">
        <v>8</v>
      </c>
      <c r="N760" s="16"/>
    </row>
    <row r="761" customFormat="false" ht="36" hidden="false" customHeight="false" outlineLevel="0" collapsed="false">
      <c r="A761" s="49"/>
      <c r="B761" s="51"/>
      <c r="C761" s="48"/>
      <c r="D761" s="48"/>
      <c r="E761" s="52"/>
      <c r="F761" s="48"/>
      <c r="G761" s="51"/>
      <c r="H761" s="209"/>
      <c r="I761" s="38" t="s">
        <v>2408</v>
      </c>
      <c r="J761" s="48" t="s">
        <v>6</v>
      </c>
      <c r="K761" s="52" t="s">
        <v>2409</v>
      </c>
      <c r="L761" s="38" t="str">
        <f aca="false">VLOOKUP(K761,CódigosRetorno!$A$2:$B$1795,2,FALSE())</f>
        <v>El XML no contiene el tag de fecha de consumo.</v>
      </c>
      <c r="M761" s="49" t="s">
        <v>8</v>
      </c>
      <c r="N761" s="16"/>
    </row>
    <row r="762" customFormat="false" ht="24" hidden="false" customHeight="false" outlineLevel="0" collapsed="false">
      <c r="A762" s="49"/>
      <c r="B762" s="51"/>
      <c r="C762" s="48"/>
      <c r="D762" s="48"/>
      <c r="E762" s="48"/>
      <c r="F762" s="49" t="s">
        <v>1555</v>
      </c>
      <c r="G762" s="38" t="s">
        <v>1285</v>
      </c>
      <c r="H762" s="49" t="s">
        <v>1262</v>
      </c>
      <c r="I762" s="38" t="s">
        <v>1556</v>
      </c>
      <c r="J762" s="48" t="s">
        <v>208</v>
      </c>
      <c r="K762" s="52" t="s">
        <v>1287</v>
      </c>
      <c r="L762" s="38" t="str">
        <f aca="false">VLOOKUP(K762,CódigosRetorno!$A$2:$B$1795,2,FALSE())</f>
        <v>El dato ingresado como atributo @listName es incorrecto.</v>
      </c>
      <c r="M762" s="49" t="s">
        <v>8</v>
      </c>
      <c r="N762" s="16"/>
    </row>
    <row r="763" customFormat="false" ht="24" hidden="false" customHeight="false" outlineLevel="0" collapsed="false">
      <c r="A763" s="49"/>
      <c r="B763" s="51"/>
      <c r="C763" s="48"/>
      <c r="D763" s="48"/>
      <c r="E763" s="48"/>
      <c r="F763" s="49" t="s">
        <v>1260</v>
      </c>
      <c r="G763" s="38" t="s">
        <v>1282</v>
      </c>
      <c r="H763" s="49" t="s">
        <v>1262</v>
      </c>
      <c r="I763" s="38" t="s">
        <v>1263</v>
      </c>
      <c r="J763" s="52" t="s">
        <v>208</v>
      </c>
      <c r="K763" s="116" t="s">
        <v>1283</v>
      </c>
      <c r="L763" s="38" t="str">
        <f aca="false">VLOOKUP(K763,CódigosRetorno!$A$2:$B$1795,2,FALSE())</f>
        <v>El dato ingresado como atributo @listAgencyName es incorrecto.</v>
      </c>
      <c r="M763" s="49" t="s">
        <v>8</v>
      </c>
      <c r="N763" s="16"/>
    </row>
    <row r="764" customFormat="false" ht="48" hidden="false" customHeight="false" outlineLevel="0" collapsed="false">
      <c r="A764" s="49"/>
      <c r="B764" s="51"/>
      <c r="C764" s="48"/>
      <c r="D764" s="48"/>
      <c r="E764" s="48"/>
      <c r="F764" s="49" t="s">
        <v>1557</v>
      </c>
      <c r="G764" s="38" t="s">
        <v>1289</v>
      </c>
      <c r="H764" s="49" t="s">
        <v>1262</v>
      </c>
      <c r="I764" s="38" t="s">
        <v>1558</v>
      </c>
      <c r="J764" s="52" t="s">
        <v>208</v>
      </c>
      <c r="K764" s="116" t="s">
        <v>1291</v>
      </c>
      <c r="L764" s="38" t="str">
        <f aca="false">VLOOKUP(K764,CódigosRetorno!$A$2:$B$1795,2,FALSE())</f>
        <v>El dato ingresado como atributo @listURI es incorrecto.</v>
      </c>
      <c r="M764" s="49" t="s">
        <v>8</v>
      </c>
      <c r="N764" s="16"/>
    </row>
    <row r="765" customFormat="false" ht="24" hidden="false" customHeight="true" outlineLevel="0" collapsed="false">
      <c r="A765" s="49"/>
      <c r="B765" s="51"/>
      <c r="C765" s="48"/>
      <c r="D765" s="48"/>
      <c r="E765" s="52" t="s">
        <v>177</v>
      </c>
      <c r="F765" s="52" t="s">
        <v>178</v>
      </c>
      <c r="G765" s="51" t="s">
        <v>2410</v>
      </c>
      <c r="H765" s="117" t="n">
        <v>1</v>
      </c>
      <c r="I765" s="38" t="s">
        <v>2411</v>
      </c>
      <c r="J765" s="48" t="s">
        <v>6</v>
      </c>
      <c r="K765" s="52" t="s">
        <v>2202</v>
      </c>
      <c r="L765" s="38" t="str">
        <f aca="false">VLOOKUP(K765,CódigosRetorno!$A$2:$B$1795,2,FALSE())</f>
        <v>El XML no contiene tag de la fecha del concepto por linea.</v>
      </c>
      <c r="M765" s="49" t="s">
        <v>8</v>
      </c>
      <c r="N765" s="16"/>
    </row>
    <row r="766" customFormat="false" ht="24" hidden="false" customHeight="false" outlineLevel="0" collapsed="false">
      <c r="A766" s="49"/>
      <c r="B766" s="51"/>
      <c r="C766" s="48"/>
      <c r="D766" s="48"/>
      <c r="E766" s="52"/>
      <c r="F766" s="52"/>
      <c r="G766" s="51"/>
      <c r="H766" s="117"/>
      <c r="I766" s="38" t="s">
        <v>2412</v>
      </c>
      <c r="J766" s="48" t="s">
        <v>6</v>
      </c>
      <c r="K766" s="52" t="s">
        <v>2202</v>
      </c>
      <c r="L766" s="38" t="str">
        <f aca="false">VLOOKUP(K766,CódigosRetorno!$A$2:$B$1795,2,FALSE())</f>
        <v>El XML no contiene tag de la fecha del concepto por linea.</v>
      </c>
      <c r="M766" s="49" t="s">
        <v>8</v>
      </c>
      <c r="N766" s="16"/>
    </row>
    <row r="767" customFormat="false" ht="24" hidden="false" customHeight="false" outlineLevel="0" collapsed="false">
      <c r="A767" s="49"/>
      <c r="B767" s="51"/>
      <c r="C767" s="48"/>
      <c r="D767" s="48"/>
      <c r="E767" s="52"/>
      <c r="F767" s="52"/>
      <c r="G767" s="51"/>
      <c r="H767" s="117"/>
      <c r="I767" s="38" t="s">
        <v>2413</v>
      </c>
      <c r="J767" s="48" t="s">
        <v>6</v>
      </c>
      <c r="K767" s="52" t="s">
        <v>2202</v>
      </c>
      <c r="L767" s="38" t="str">
        <f aca="false">VLOOKUP(K767,CódigosRetorno!$A$2:$B$1795,2,FALSE())</f>
        <v>El XML no contiene tag de la fecha del concepto por linea.</v>
      </c>
      <c r="M767" s="49" t="s">
        <v>8</v>
      </c>
      <c r="N767" s="16"/>
    </row>
    <row r="768" customFormat="false" ht="24" hidden="false" customHeight="false" outlineLevel="0" collapsed="false">
      <c r="A768" s="49"/>
      <c r="B768" s="51"/>
      <c r="C768" s="48"/>
      <c r="D768" s="48"/>
      <c r="E768" s="52"/>
      <c r="F768" s="52"/>
      <c r="G768" s="51"/>
      <c r="H768" s="117"/>
      <c r="I768" s="38" t="s">
        <v>2414</v>
      </c>
      <c r="J768" s="48" t="s">
        <v>6</v>
      </c>
      <c r="K768" s="52" t="s">
        <v>2202</v>
      </c>
      <c r="L768" s="38" t="str">
        <f aca="false">VLOOKUP(K768,CódigosRetorno!$A$2:$B$1795,2,FALSE())</f>
        <v>El XML no contiene tag de la fecha del concepto por linea.</v>
      </c>
      <c r="M768" s="49" t="s">
        <v>8</v>
      </c>
      <c r="N768" s="16"/>
    </row>
    <row r="769" customFormat="false" ht="60" hidden="false" customHeight="false" outlineLevel="0" collapsed="false">
      <c r="A769" s="49"/>
      <c r="B769" s="51"/>
      <c r="C769" s="48"/>
      <c r="D769" s="48"/>
      <c r="E769" s="52"/>
      <c r="F769" s="52"/>
      <c r="G769" s="51"/>
      <c r="H769" s="117"/>
      <c r="I769" s="38" t="s">
        <v>2415</v>
      </c>
      <c r="J769" s="48" t="s">
        <v>208</v>
      </c>
      <c r="K769" s="116" t="s">
        <v>2416</v>
      </c>
      <c r="L769" s="38" t="str">
        <f aca="false">VLOOKUP(K769,CódigosRetorno!$A$2:$B$1795,2,FALSE())</f>
        <v>La fecha de ingreso al establecimiento es mayor a la fecha de salida al establecimiento.</v>
      </c>
      <c r="M769" s="49" t="s">
        <v>8</v>
      </c>
      <c r="N769" s="16"/>
    </row>
    <row r="770" customFormat="false" ht="36" hidden="false" customHeight="true" outlineLevel="0" collapsed="false">
      <c r="A770" s="49" t="n">
        <v>138</v>
      </c>
      <c r="B770" s="51" t="s">
        <v>2417</v>
      </c>
      <c r="C770" s="48" t="s">
        <v>329</v>
      </c>
      <c r="D770" s="48" t="s">
        <v>184</v>
      </c>
      <c r="E770" s="49" t="s">
        <v>223</v>
      </c>
      <c r="F770" s="49"/>
      <c r="G770" s="38" t="s">
        <v>2177</v>
      </c>
      <c r="H770" s="49" t="s">
        <v>1262</v>
      </c>
      <c r="I770" s="38" t="s">
        <v>1551</v>
      </c>
      <c r="J770" s="48" t="s">
        <v>208</v>
      </c>
      <c r="K770" s="52" t="s">
        <v>1552</v>
      </c>
      <c r="L770" s="38" t="str">
        <f aca="false">VLOOKUP(K770,CódigosRetorno!$A$2:$B$1795,2,FALSE())</f>
        <v>No existe información en el nombre del concepto.</v>
      </c>
      <c r="M770" s="49" t="s">
        <v>8</v>
      </c>
      <c r="N770" s="16"/>
    </row>
    <row r="771" customFormat="false" ht="36" hidden="false" customHeight="false" outlineLevel="0" collapsed="false">
      <c r="A771" s="49"/>
      <c r="B771" s="51"/>
      <c r="C771" s="48"/>
      <c r="D771" s="48"/>
      <c r="E771" s="52" t="s">
        <v>769</v>
      </c>
      <c r="F771" s="48" t="s">
        <v>1549</v>
      </c>
      <c r="G771" s="38" t="s">
        <v>2178</v>
      </c>
      <c r="H771" s="49"/>
      <c r="I771" s="38" t="s">
        <v>2418</v>
      </c>
      <c r="J771" s="48" t="s">
        <v>6</v>
      </c>
      <c r="K771" s="52" t="s">
        <v>2419</v>
      </c>
      <c r="L771" s="38" t="str">
        <f aca="false">VLOOKUP(K771,CódigosRetorno!$A$2:$B$1795,2,FALSE())</f>
        <v>El XML no contiene el tag de numero de dias de permanencia.</v>
      </c>
      <c r="M771" s="49" t="s">
        <v>8</v>
      </c>
      <c r="N771" s="16"/>
    </row>
    <row r="772" customFormat="false" ht="24" hidden="false" customHeight="false" outlineLevel="0" collapsed="false">
      <c r="A772" s="49"/>
      <c r="B772" s="51"/>
      <c r="C772" s="48"/>
      <c r="D772" s="48"/>
      <c r="E772" s="52"/>
      <c r="F772" s="49" t="s">
        <v>1555</v>
      </c>
      <c r="G772" s="38" t="s">
        <v>1285</v>
      </c>
      <c r="H772" s="49" t="s">
        <v>1262</v>
      </c>
      <c r="I772" s="38" t="s">
        <v>1556</v>
      </c>
      <c r="J772" s="48" t="s">
        <v>208</v>
      </c>
      <c r="K772" s="52" t="s">
        <v>1287</v>
      </c>
      <c r="L772" s="38" t="str">
        <f aca="false">VLOOKUP(K772,CódigosRetorno!$A$2:$B$1795,2,FALSE())</f>
        <v>El dato ingresado como atributo @listName es incorrecto.</v>
      </c>
      <c r="M772" s="49" t="s">
        <v>8</v>
      </c>
      <c r="N772" s="16"/>
    </row>
    <row r="773" customFormat="false" ht="24" hidden="false" customHeight="false" outlineLevel="0" collapsed="false">
      <c r="A773" s="49"/>
      <c r="B773" s="51"/>
      <c r="C773" s="48"/>
      <c r="D773" s="48"/>
      <c r="E773" s="52"/>
      <c r="F773" s="49" t="s">
        <v>1260</v>
      </c>
      <c r="G773" s="38" t="s">
        <v>1282</v>
      </c>
      <c r="H773" s="49" t="s">
        <v>1262</v>
      </c>
      <c r="I773" s="38" t="s">
        <v>1263</v>
      </c>
      <c r="J773" s="52" t="s">
        <v>208</v>
      </c>
      <c r="K773" s="116" t="s">
        <v>1283</v>
      </c>
      <c r="L773" s="38" t="str">
        <f aca="false">VLOOKUP(K773,CódigosRetorno!$A$2:$B$1795,2,FALSE())</f>
        <v>El dato ingresado como atributo @listAgencyName es incorrecto.</v>
      </c>
      <c r="M773" s="49" t="s">
        <v>8</v>
      </c>
      <c r="N773" s="16"/>
    </row>
    <row r="774" customFormat="false" ht="48" hidden="false" customHeight="false" outlineLevel="0" collapsed="false">
      <c r="A774" s="49"/>
      <c r="B774" s="51"/>
      <c r="C774" s="48"/>
      <c r="D774" s="48"/>
      <c r="E774" s="52"/>
      <c r="F774" s="49" t="s">
        <v>1557</v>
      </c>
      <c r="G774" s="38" t="s">
        <v>1289</v>
      </c>
      <c r="H774" s="49" t="s">
        <v>1262</v>
      </c>
      <c r="I774" s="38" t="s">
        <v>1558</v>
      </c>
      <c r="J774" s="52" t="s">
        <v>208</v>
      </c>
      <c r="K774" s="116" t="s">
        <v>1291</v>
      </c>
      <c r="L774" s="38" t="str">
        <f aca="false">VLOOKUP(K774,CódigosRetorno!$A$2:$B$1795,2,FALSE())</f>
        <v>El dato ingresado como atributo @listURI es incorrecto.</v>
      </c>
      <c r="M774" s="49" t="s">
        <v>8</v>
      </c>
      <c r="N774" s="16"/>
    </row>
    <row r="775" customFormat="false" ht="24" hidden="false" customHeight="true" outlineLevel="0" collapsed="false">
      <c r="A775" s="49"/>
      <c r="B775" s="51"/>
      <c r="C775" s="48"/>
      <c r="D775" s="48"/>
      <c r="E775" s="52" t="s">
        <v>2420</v>
      </c>
      <c r="F775" s="52"/>
      <c r="G775" s="51" t="s">
        <v>2421</v>
      </c>
      <c r="H775" s="125"/>
      <c r="I775" s="38" t="s">
        <v>2422</v>
      </c>
      <c r="J775" s="48" t="s">
        <v>6</v>
      </c>
      <c r="K775" s="116" t="s">
        <v>2277</v>
      </c>
      <c r="L775" s="38" t="str">
        <f aca="false">VLOOKUP(K775,CódigosRetorno!$A$2:$B$1795,2,FALSE())</f>
        <v>El XML no contiene tag de la cantidad del concepto por linea.</v>
      </c>
      <c r="M775" s="49" t="s">
        <v>8</v>
      </c>
      <c r="N775" s="16"/>
    </row>
    <row r="776" customFormat="false" ht="24" hidden="false" customHeight="false" outlineLevel="0" collapsed="false">
      <c r="A776" s="49"/>
      <c r="B776" s="51"/>
      <c r="C776" s="48"/>
      <c r="D776" s="48"/>
      <c r="E776" s="52"/>
      <c r="F776" s="52"/>
      <c r="G776" s="51"/>
      <c r="H776" s="125"/>
      <c r="I776" s="38" t="s">
        <v>2423</v>
      </c>
      <c r="J776" s="48" t="s">
        <v>208</v>
      </c>
      <c r="K776" s="116" t="s">
        <v>2279</v>
      </c>
      <c r="L776" s="38" t="str">
        <f aca="false">VLOOKUP(K776,CódigosRetorno!$A$2:$B$1795,2,FALSE())</f>
        <v>El dato ingresado como cantidad del concepto de la linea no cumple con el formato establecido.</v>
      </c>
      <c r="M776" s="49" t="s">
        <v>8</v>
      </c>
      <c r="N776" s="16"/>
    </row>
    <row r="777" customFormat="false" ht="36" hidden="false" customHeight="false" outlineLevel="0" collapsed="false">
      <c r="A777" s="49"/>
      <c r="B777" s="51"/>
      <c r="C777" s="48"/>
      <c r="D777" s="48"/>
      <c r="E777" s="52"/>
      <c r="F777" s="52" t="s">
        <v>2424</v>
      </c>
      <c r="G777" s="51" t="s">
        <v>1709</v>
      </c>
      <c r="H777" s="251"/>
      <c r="I777" s="38" t="s">
        <v>2425</v>
      </c>
      <c r="J777" s="48" t="s">
        <v>208</v>
      </c>
      <c r="K777" s="116" t="s">
        <v>2426</v>
      </c>
      <c r="L777" s="38" t="str">
        <f aca="false">VLOOKUP(K777,CódigosRetorno!$A$2:$B$1795,2,FALSE())</f>
        <v>El dato ingresado como unidad de medida de los dias de permanencia no corresponde al valor esperado.</v>
      </c>
      <c r="M777" s="49" t="s">
        <v>8</v>
      </c>
      <c r="N777" s="16"/>
    </row>
    <row r="778" customFormat="false" ht="15" hidden="false" customHeight="false" outlineLevel="0" collapsed="false">
      <c r="A778" s="63" t="s">
        <v>2427</v>
      </c>
      <c r="B778" s="97"/>
      <c r="C778" s="63"/>
      <c r="D778" s="63"/>
      <c r="E778" s="63" t="s">
        <v>8</v>
      </c>
      <c r="F778" s="63" t="s">
        <v>8</v>
      </c>
      <c r="G778" s="63"/>
      <c r="H778" s="69"/>
      <c r="I778" s="43"/>
      <c r="J778" s="110" t="s">
        <v>8</v>
      </c>
      <c r="K778" s="99" t="s">
        <v>8</v>
      </c>
      <c r="L778" s="43" t="str">
        <f aca="false">VLOOKUP(K778,CódigosRetorno!$A$2:$B$1795,2,FALSE())</f>
        <v>-</v>
      </c>
      <c r="M778" s="69" t="s">
        <v>8</v>
      </c>
      <c r="N778" s="16"/>
    </row>
    <row r="779" customFormat="false" ht="36" hidden="false" customHeight="true" outlineLevel="0" collapsed="false">
      <c r="A779" s="49" t="s">
        <v>2428</v>
      </c>
      <c r="B779" s="51" t="s">
        <v>2429</v>
      </c>
      <c r="C779" s="48" t="s">
        <v>329</v>
      </c>
      <c r="D779" s="48" t="s">
        <v>184</v>
      </c>
      <c r="E779" s="52" t="s">
        <v>223</v>
      </c>
      <c r="F779" s="49"/>
      <c r="G779" s="38" t="s">
        <v>2177</v>
      </c>
      <c r="H779" s="49" t="n">
        <v>1</v>
      </c>
      <c r="I779" s="38" t="s">
        <v>1551</v>
      </c>
      <c r="J779" s="48" t="s">
        <v>208</v>
      </c>
      <c r="K779" s="52" t="s">
        <v>1552</v>
      </c>
      <c r="L779" s="38" t="str">
        <f aca="false">VLOOKUP(K779,CódigosRetorno!$A$2:$B$1795,2,FALSE())</f>
        <v>No existe información en el nombre del concepto.</v>
      </c>
      <c r="M779" s="49" t="s">
        <v>8</v>
      </c>
      <c r="N779" s="16"/>
    </row>
    <row r="780" customFormat="false" ht="36" hidden="false" customHeight="true" outlineLevel="0" collapsed="false">
      <c r="A780" s="49"/>
      <c r="B780" s="51"/>
      <c r="C780" s="48"/>
      <c r="D780" s="48"/>
      <c r="E780" s="52" t="s">
        <v>769</v>
      </c>
      <c r="F780" s="48" t="s">
        <v>1549</v>
      </c>
      <c r="G780" s="51" t="s">
        <v>2178</v>
      </c>
      <c r="H780" s="49"/>
      <c r="I780" s="38" t="s">
        <v>2430</v>
      </c>
      <c r="J780" s="48" t="s">
        <v>6</v>
      </c>
      <c r="K780" s="52" t="s">
        <v>2386</v>
      </c>
      <c r="L780" s="38" t="str">
        <f aca="false">VLOOKUP(K780,CódigosRetorno!$A$2:$B$1795,2,FALSE())</f>
        <v>El XML no contiene el tag de codigo de pais de emision del documento de identidad</v>
      </c>
      <c r="M780" s="49" t="s">
        <v>8</v>
      </c>
      <c r="N780" s="16"/>
    </row>
    <row r="781" customFormat="false" ht="36" hidden="false" customHeight="false" outlineLevel="0" collapsed="false">
      <c r="A781" s="49"/>
      <c r="B781" s="51"/>
      <c r="C781" s="48"/>
      <c r="D781" s="48"/>
      <c r="E781" s="52"/>
      <c r="F781" s="48"/>
      <c r="G781" s="51"/>
      <c r="H781" s="49"/>
      <c r="I781" s="38" t="s">
        <v>2431</v>
      </c>
      <c r="J781" s="48" t="s">
        <v>6</v>
      </c>
      <c r="K781" s="52" t="s">
        <v>2388</v>
      </c>
      <c r="L781" s="38" t="str">
        <f aca="false">VLOOKUP(K781,CódigosRetorno!$A$2:$B$1795,2,FALSE())</f>
        <v>El XML no contiene el tag de apellidos y nombres del huesped.</v>
      </c>
      <c r="M781" s="49" t="s">
        <v>8</v>
      </c>
      <c r="N781" s="16"/>
    </row>
    <row r="782" customFormat="false" ht="36" hidden="false" customHeight="false" outlineLevel="0" collapsed="false">
      <c r="A782" s="49"/>
      <c r="B782" s="51"/>
      <c r="C782" s="48"/>
      <c r="D782" s="48"/>
      <c r="E782" s="52"/>
      <c r="F782" s="48"/>
      <c r="G782" s="51"/>
      <c r="H782" s="49"/>
      <c r="I782" s="38" t="s">
        <v>2432</v>
      </c>
      <c r="J782" s="48" t="s">
        <v>6</v>
      </c>
      <c r="K782" s="52" t="s">
        <v>2384</v>
      </c>
      <c r="L782" s="38" t="str">
        <f aca="false">VLOOKUP(K782,CódigosRetorno!$A$2:$B$1795,2,FALSE())</f>
        <v>El XML no contiene el tag de tipo de documentos del huesped.</v>
      </c>
      <c r="M782" s="49" t="s">
        <v>8</v>
      </c>
      <c r="N782" s="16"/>
    </row>
    <row r="783" customFormat="false" ht="36" hidden="false" customHeight="false" outlineLevel="0" collapsed="false">
      <c r="A783" s="49"/>
      <c r="B783" s="51"/>
      <c r="C783" s="48"/>
      <c r="D783" s="48"/>
      <c r="E783" s="52"/>
      <c r="F783" s="48"/>
      <c r="G783" s="51"/>
      <c r="H783" s="49"/>
      <c r="I783" s="38" t="s">
        <v>2433</v>
      </c>
      <c r="J783" s="48" t="s">
        <v>6</v>
      </c>
      <c r="K783" s="52" t="s">
        <v>2382</v>
      </c>
      <c r="L783" s="38" t="str">
        <f aca="false">VLOOKUP(K783,CódigosRetorno!$A$2:$B$1795,2,FALSE())</f>
        <v>El XML no contiene el tag de numero de documentos del huesped.</v>
      </c>
      <c r="M783" s="49" t="s">
        <v>8</v>
      </c>
      <c r="N783" s="16"/>
    </row>
    <row r="784" customFormat="false" ht="24" hidden="false" customHeight="false" outlineLevel="0" collapsed="false">
      <c r="A784" s="49"/>
      <c r="B784" s="51"/>
      <c r="C784" s="48"/>
      <c r="D784" s="48"/>
      <c r="E784" s="52"/>
      <c r="F784" s="49" t="s">
        <v>1555</v>
      </c>
      <c r="G784" s="38" t="s">
        <v>1285</v>
      </c>
      <c r="H784" s="49" t="s">
        <v>1262</v>
      </c>
      <c r="I784" s="38" t="s">
        <v>1556</v>
      </c>
      <c r="J784" s="48" t="s">
        <v>208</v>
      </c>
      <c r="K784" s="52" t="s">
        <v>1287</v>
      </c>
      <c r="L784" s="38" t="str">
        <f aca="false">VLOOKUP(K784,CódigosRetorno!$A$2:$B$1795,2,FALSE())</f>
        <v>El dato ingresado como atributo @listName es incorrecto.</v>
      </c>
      <c r="M784" s="49" t="s">
        <v>8</v>
      </c>
      <c r="N784" s="16"/>
    </row>
    <row r="785" customFormat="false" ht="24" hidden="false" customHeight="false" outlineLevel="0" collapsed="false">
      <c r="A785" s="49"/>
      <c r="B785" s="51"/>
      <c r="C785" s="48"/>
      <c r="D785" s="48"/>
      <c r="E785" s="52"/>
      <c r="F785" s="49" t="s">
        <v>1260</v>
      </c>
      <c r="G785" s="38" t="s">
        <v>1282</v>
      </c>
      <c r="H785" s="49" t="s">
        <v>1262</v>
      </c>
      <c r="I785" s="38" t="s">
        <v>1263</v>
      </c>
      <c r="J785" s="52" t="s">
        <v>208</v>
      </c>
      <c r="K785" s="116" t="s">
        <v>1283</v>
      </c>
      <c r="L785" s="38" t="str">
        <f aca="false">VLOOKUP(K785,CódigosRetorno!$A$2:$B$1795,2,FALSE())</f>
        <v>El dato ingresado como atributo @listAgencyName es incorrecto.</v>
      </c>
      <c r="M785" s="49" t="s">
        <v>8</v>
      </c>
      <c r="N785" s="16"/>
    </row>
    <row r="786" customFormat="false" ht="48" hidden="false" customHeight="false" outlineLevel="0" collapsed="false">
      <c r="A786" s="49"/>
      <c r="B786" s="51"/>
      <c r="C786" s="48"/>
      <c r="D786" s="48"/>
      <c r="E786" s="52"/>
      <c r="F786" s="49" t="s">
        <v>1557</v>
      </c>
      <c r="G786" s="38" t="s">
        <v>1289</v>
      </c>
      <c r="H786" s="49" t="s">
        <v>1262</v>
      </c>
      <c r="I786" s="38" t="s">
        <v>1558</v>
      </c>
      <c r="J786" s="52" t="s">
        <v>208</v>
      </c>
      <c r="K786" s="116" t="s">
        <v>1291</v>
      </c>
      <c r="L786" s="38" t="str">
        <f aca="false">VLOOKUP(K786,CódigosRetorno!$A$2:$B$1795,2,FALSE())</f>
        <v>El dato ingresado como atributo @listURI es incorrecto.</v>
      </c>
      <c r="M786" s="49" t="s">
        <v>8</v>
      </c>
      <c r="N786" s="16"/>
    </row>
    <row r="787" customFormat="false" ht="24" hidden="false" customHeight="true" outlineLevel="0" collapsed="false">
      <c r="A787" s="49"/>
      <c r="B787" s="51"/>
      <c r="C787" s="48"/>
      <c r="D787" s="48"/>
      <c r="E787" s="52" t="s">
        <v>2434</v>
      </c>
      <c r="F787" s="52" t="s">
        <v>2435</v>
      </c>
      <c r="G787" s="51" t="s">
        <v>2436</v>
      </c>
      <c r="H787" s="117" t="n">
        <v>1</v>
      </c>
      <c r="I787" s="38" t="s">
        <v>2437</v>
      </c>
      <c r="J787" s="48" t="s">
        <v>6</v>
      </c>
      <c r="K787" s="116" t="s">
        <v>1561</v>
      </c>
      <c r="L787" s="38" t="str">
        <f aca="false">VLOOKUP(K787,CódigosRetorno!$A$2:$B$1795,2,FALSE())</f>
        <v>El XML no contiene tag o no existe información del valor del concepto por linea.</v>
      </c>
      <c r="M787" s="49" t="s">
        <v>8</v>
      </c>
      <c r="N787" s="16"/>
    </row>
    <row r="788" customFormat="false" ht="24" hidden="false" customHeight="false" outlineLevel="0" collapsed="false">
      <c r="A788" s="49"/>
      <c r="B788" s="51"/>
      <c r="C788" s="48"/>
      <c r="D788" s="48"/>
      <c r="E788" s="52"/>
      <c r="F788" s="52"/>
      <c r="G788" s="51"/>
      <c r="H788" s="117"/>
      <c r="I788" s="38" t="s">
        <v>2395</v>
      </c>
      <c r="J788" s="48" t="s">
        <v>208</v>
      </c>
      <c r="K788" s="116" t="s">
        <v>2182</v>
      </c>
      <c r="L788" s="38" t="str">
        <f aca="false">VLOOKUP(K788,CódigosRetorno!$A$2:$B$1795,2,FALSE())</f>
        <v>El dato ingresado como valor del concepto de la linea no cumple con el formato establecido.</v>
      </c>
      <c r="M788" s="49" t="s">
        <v>2040</v>
      </c>
      <c r="N788" s="16"/>
    </row>
    <row r="789" customFormat="false" ht="24" hidden="false" customHeight="false" outlineLevel="0" collapsed="false">
      <c r="A789" s="49"/>
      <c r="B789" s="51"/>
      <c r="C789" s="48"/>
      <c r="D789" s="48"/>
      <c r="E789" s="52"/>
      <c r="F789" s="52"/>
      <c r="G789" s="51"/>
      <c r="H789" s="117"/>
      <c r="I789" s="38" t="s">
        <v>2396</v>
      </c>
      <c r="J789" s="48" t="s">
        <v>208</v>
      </c>
      <c r="K789" s="116" t="s">
        <v>2182</v>
      </c>
      <c r="L789" s="38" t="str">
        <f aca="false">VLOOKUP(K789,CódigosRetorno!$A$2:$B$1795,2,FALSE())</f>
        <v>El dato ingresado como valor del concepto de la linea no cumple con el formato establecido.</v>
      </c>
      <c r="M789" s="49" t="s">
        <v>1373</v>
      </c>
      <c r="N789" s="16"/>
    </row>
    <row r="790" customFormat="false" ht="72" hidden="false" customHeight="false" outlineLevel="0" collapsed="false">
      <c r="A790" s="49"/>
      <c r="B790" s="51"/>
      <c r="C790" s="48"/>
      <c r="D790" s="48"/>
      <c r="E790" s="52"/>
      <c r="F790" s="52"/>
      <c r="G790" s="51"/>
      <c r="H790" s="117"/>
      <c r="I790" s="38" t="s">
        <v>2398</v>
      </c>
      <c r="J790" s="48" t="s">
        <v>208</v>
      </c>
      <c r="K790" s="116" t="s">
        <v>2182</v>
      </c>
      <c r="L790" s="38" t="str">
        <f aca="false">VLOOKUP(K790,CódigosRetorno!$A$2:$B$1795,2,FALSE())</f>
        <v>El dato ingresado como valor del concepto de la linea no cumple con el formato establecido.</v>
      </c>
      <c r="M790" s="49" t="s">
        <v>8</v>
      </c>
      <c r="N790" s="16"/>
    </row>
    <row r="791" customFormat="false" ht="72" hidden="false" customHeight="false" outlineLevel="0" collapsed="false">
      <c r="A791" s="49"/>
      <c r="B791" s="51"/>
      <c r="C791" s="48"/>
      <c r="D791" s="48"/>
      <c r="E791" s="52"/>
      <c r="F791" s="52"/>
      <c r="G791" s="51"/>
      <c r="H791" s="117"/>
      <c r="I791" s="38" t="s">
        <v>2399</v>
      </c>
      <c r="J791" s="48" t="s">
        <v>208</v>
      </c>
      <c r="K791" s="116" t="s">
        <v>2182</v>
      </c>
      <c r="L791" s="38" t="str">
        <f aca="false">VLOOKUP(K791,CódigosRetorno!$A$2:$B$1795,2,FALSE())</f>
        <v>El dato ingresado como valor del concepto de la linea no cumple con el formato establecido.</v>
      </c>
      <c r="M791" s="49" t="s">
        <v>8</v>
      </c>
      <c r="N791" s="16"/>
    </row>
    <row r="792" customFormat="false" ht="15" hidden="false" customHeight="false" outlineLevel="0" collapsed="false">
      <c r="A792" s="63" t="s">
        <v>2438</v>
      </c>
      <c r="B792" s="43"/>
      <c r="C792" s="98"/>
      <c r="D792" s="98"/>
      <c r="E792" s="110"/>
      <c r="F792" s="69"/>
      <c r="G792" s="43"/>
      <c r="H792" s="69"/>
      <c r="I792" s="43"/>
      <c r="J792" s="110" t="s">
        <v>8</v>
      </c>
      <c r="K792" s="99" t="s">
        <v>8</v>
      </c>
      <c r="L792" s="43" t="str">
        <f aca="false">VLOOKUP(K792,CódigosRetorno!$A$2:$B$1795,2,FALSE())</f>
        <v>-</v>
      </c>
      <c r="M792" s="69" t="s">
        <v>8</v>
      </c>
      <c r="N792" s="18"/>
    </row>
    <row r="793" customFormat="false" ht="36" hidden="false" customHeight="true" outlineLevel="0" collapsed="false">
      <c r="A793" s="49" t="s">
        <v>2439</v>
      </c>
      <c r="B793" s="51" t="s">
        <v>2440</v>
      </c>
      <c r="C793" s="48" t="s">
        <v>329</v>
      </c>
      <c r="D793" s="48" t="s">
        <v>184</v>
      </c>
      <c r="E793" s="52" t="s">
        <v>223</v>
      </c>
      <c r="F793" s="49" t="s">
        <v>1549</v>
      </c>
      <c r="G793" s="38" t="s">
        <v>2177</v>
      </c>
      <c r="H793" s="49" t="n">
        <v>1</v>
      </c>
      <c r="I793" s="38" t="s">
        <v>1551</v>
      </c>
      <c r="J793" s="48" t="s">
        <v>208</v>
      </c>
      <c r="K793" s="52" t="s">
        <v>1552</v>
      </c>
      <c r="L793" s="38" t="str">
        <f aca="false">VLOOKUP(K793,CódigosRetorno!$A$2:$B$1795,2,FALSE())</f>
        <v>No existe información en el nombre del concepto.</v>
      </c>
      <c r="M793" s="49" t="s">
        <v>8</v>
      </c>
      <c r="N793" s="18"/>
    </row>
    <row r="794" customFormat="false" ht="24" hidden="false" customHeight="true" outlineLevel="0" collapsed="false">
      <c r="A794" s="49"/>
      <c r="B794" s="51"/>
      <c r="C794" s="48"/>
      <c r="D794" s="48"/>
      <c r="E794" s="52" t="s">
        <v>769</v>
      </c>
      <c r="F794" s="48" t="s">
        <v>1549</v>
      </c>
      <c r="G794" s="38" t="s">
        <v>2178</v>
      </c>
      <c r="H794" s="49"/>
      <c r="I794" s="38" t="s">
        <v>2441</v>
      </c>
      <c r="J794" s="48" t="s">
        <v>6</v>
      </c>
      <c r="K794" s="52" t="s">
        <v>2442</v>
      </c>
      <c r="L794" s="38" t="str">
        <f aca="false">VLOOKUP(K794,CódigosRetorno!$A$2:$B$1795,2,FALSE())</f>
        <v>El XML no contiene el tag de Proveedores Estado: Número de Expediente</v>
      </c>
      <c r="M794" s="49" t="s">
        <v>8</v>
      </c>
      <c r="N794" s="18"/>
    </row>
    <row r="795" customFormat="false" ht="24" hidden="false" customHeight="false" outlineLevel="0" collapsed="false">
      <c r="A795" s="49"/>
      <c r="B795" s="51"/>
      <c r="C795" s="48"/>
      <c r="D795" s="48"/>
      <c r="E795" s="52"/>
      <c r="F795" s="48"/>
      <c r="G795" s="38"/>
      <c r="H795" s="49"/>
      <c r="I795" s="38" t="s">
        <v>2443</v>
      </c>
      <c r="J795" s="48" t="s">
        <v>6</v>
      </c>
      <c r="K795" s="52" t="s">
        <v>2444</v>
      </c>
      <c r="L795" s="38" t="str">
        <f aca="false">VLOOKUP(K795,CódigosRetorno!$A$2:$B$1795,2,FALSE())</f>
        <v>El XML no contiene el tag de Proveedores Estado: Código de Unidad Ejecutora</v>
      </c>
      <c r="M795" s="49" t="s">
        <v>8</v>
      </c>
      <c r="N795" s="18"/>
    </row>
    <row r="796" customFormat="false" ht="24" hidden="false" customHeight="false" outlineLevel="0" collapsed="false">
      <c r="A796" s="49"/>
      <c r="B796" s="51"/>
      <c r="C796" s="48"/>
      <c r="D796" s="48"/>
      <c r="E796" s="52"/>
      <c r="F796" s="48"/>
      <c r="G796" s="38"/>
      <c r="H796" s="49"/>
      <c r="I796" s="38" t="s">
        <v>2445</v>
      </c>
      <c r="J796" s="48" t="s">
        <v>6</v>
      </c>
      <c r="K796" s="52" t="s">
        <v>2446</v>
      </c>
      <c r="L796" s="38" t="str">
        <f aca="false">VLOOKUP(K796,CódigosRetorno!$A$2:$B$1795,2,FALSE())</f>
        <v>El XML no contiene el tag de Proveedores Estado: N° de Proceso de Selección</v>
      </c>
      <c r="M796" s="49" t="s">
        <v>8</v>
      </c>
      <c r="N796" s="18"/>
    </row>
    <row r="797" customFormat="false" ht="24" hidden="false" customHeight="false" outlineLevel="0" collapsed="false">
      <c r="A797" s="49"/>
      <c r="B797" s="51"/>
      <c r="C797" s="48"/>
      <c r="D797" s="48"/>
      <c r="E797" s="52"/>
      <c r="F797" s="48"/>
      <c r="G797" s="38"/>
      <c r="H797" s="49"/>
      <c r="I797" s="38" t="s">
        <v>2447</v>
      </c>
      <c r="J797" s="48" t="s">
        <v>6</v>
      </c>
      <c r="K797" s="52" t="s">
        <v>2448</v>
      </c>
      <c r="L797" s="38" t="str">
        <f aca="false">VLOOKUP(K797,CódigosRetorno!$A$2:$B$1795,2,FALSE())</f>
        <v>El XML no contiene el tag de Proveedores Estado: N° de Contrato</v>
      </c>
      <c r="M797" s="49" t="s">
        <v>8</v>
      </c>
      <c r="N797" s="18"/>
    </row>
    <row r="798" customFormat="false" ht="24" hidden="false" customHeight="false" outlineLevel="0" collapsed="false">
      <c r="A798" s="49"/>
      <c r="B798" s="51"/>
      <c r="C798" s="48"/>
      <c r="D798" s="48"/>
      <c r="E798" s="52"/>
      <c r="F798" s="49" t="s">
        <v>1555</v>
      </c>
      <c r="G798" s="38" t="s">
        <v>1285</v>
      </c>
      <c r="H798" s="49" t="s">
        <v>1262</v>
      </c>
      <c r="I798" s="38" t="s">
        <v>1556</v>
      </c>
      <c r="J798" s="48" t="s">
        <v>208</v>
      </c>
      <c r="K798" s="52" t="s">
        <v>1287</v>
      </c>
      <c r="L798" s="38" t="str">
        <f aca="false">VLOOKUP(K798,CódigosRetorno!$A$2:$B$1795,2,FALSE())</f>
        <v>El dato ingresado como atributo @listName es incorrecto.</v>
      </c>
      <c r="M798" s="49" t="s">
        <v>8</v>
      </c>
      <c r="N798" s="18"/>
    </row>
    <row r="799" customFormat="false" ht="24" hidden="false" customHeight="false" outlineLevel="0" collapsed="false">
      <c r="A799" s="49"/>
      <c r="B799" s="51"/>
      <c r="C799" s="48"/>
      <c r="D799" s="48"/>
      <c r="E799" s="52"/>
      <c r="F799" s="49" t="s">
        <v>1260</v>
      </c>
      <c r="G799" s="38" t="s">
        <v>1282</v>
      </c>
      <c r="H799" s="49" t="s">
        <v>1262</v>
      </c>
      <c r="I799" s="38" t="s">
        <v>1263</v>
      </c>
      <c r="J799" s="52" t="s">
        <v>208</v>
      </c>
      <c r="K799" s="116" t="s">
        <v>1283</v>
      </c>
      <c r="L799" s="38" t="str">
        <f aca="false">VLOOKUP(K799,CódigosRetorno!$A$2:$B$1795,2,FALSE())</f>
        <v>El dato ingresado como atributo @listAgencyName es incorrecto.</v>
      </c>
      <c r="M799" s="49" t="s">
        <v>8</v>
      </c>
      <c r="N799" s="18"/>
    </row>
    <row r="800" customFormat="false" ht="48" hidden="false" customHeight="false" outlineLevel="0" collapsed="false">
      <c r="A800" s="49"/>
      <c r="B800" s="51"/>
      <c r="C800" s="48"/>
      <c r="D800" s="48"/>
      <c r="E800" s="52"/>
      <c r="F800" s="49" t="s">
        <v>1557</v>
      </c>
      <c r="G800" s="38" t="s">
        <v>1289</v>
      </c>
      <c r="H800" s="49" t="s">
        <v>1262</v>
      </c>
      <c r="I800" s="38" t="s">
        <v>1558</v>
      </c>
      <c r="J800" s="52" t="s">
        <v>208</v>
      </c>
      <c r="K800" s="116" t="s">
        <v>1291</v>
      </c>
      <c r="L800" s="38" t="str">
        <f aca="false">VLOOKUP(K800,CódigosRetorno!$A$2:$B$1795,2,FALSE())</f>
        <v>El dato ingresado como atributo @listURI es incorrecto.</v>
      </c>
      <c r="M800" s="49" t="s">
        <v>8</v>
      </c>
      <c r="N800" s="18"/>
    </row>
    <row r="801" customFormat="false" ht="24" hidden="false" customHeight="true" outlineLevel="0" collapsed="false">
      <c r="A801" s="49"/>
      <c r="B801" s="51"/>
      <c r="C801" s="48"/>
      <c r="D801" s="48"/>
      <c r="E801" s="52" t="s">
        <v>2449</v>
      </c>
      <c r="F801" s="52"/>
      <c r="G801" s="51" t="s">
        <v>2450</v>
      </c>
      <c r="H801" s="117" t="n">
        <v>1</v>
      </c>
      <c r="I801" s="38" t="s">
        <v>2451</v>
      </c>
      <c r="J801" s="48" t="s">
        <v>6</v>
      </c>
      <c r="K801" s="52" t="s">
        <v>1561</v>
      </c>
      <c r="L801" s="38" t="str">
        <f aca="false">VLOOKUP(K801,CódigosRetorno!$A$2:$B$1795,2,FALSE())</f>
        <v>El XML no contiene tag o no existe información del valor del concepto por linea.</v>
      </c>
      <c r="M801" s="49" t="s">
        <v>8</v>
      </c>
      <c r="N801" s="18"/>
    </row>
    <row r="802" customFormat="false" ht="72" hidden="false" customHeight="false" outlineLevel="0" collapsed="false">
      <c r="A802" s="49"/>
      <c r="B802" s="51"/>
      <c r="C802" s="48"/>
      <c r="D802" s="48"/>
      <c r="E802" s="52"/>
      <c r="F802" s="52"/>
      <c r="G802" s="51"/>
      <c r="H802" s="117"/>
      <c r="I802" s="38" t="s">
        <v>2452</v>
      </c>
      <c r="J802" s="48" t="s">
        <v>208</v>
      </c>
      <c r="K802" s="52" t="s">
        <v>2182</v>
      </c>
      <c r="L802" s="38" t="str">
        <f aca="false">VLOOKUP(K802,CódigosRetorno!$A$2:$B$1795,2,FALSE())</f>
        <v>El dato ingresado como valor del concepto de la linea no cumple con el formato establecido.</v>
      </c>
      <c r="M802" s="49" t="s">
        <v>8</v>
      </c>
      <c r="N802" s="18"/>
    </row>
    <row r="803" customFormat="false" ht="72" hidden="false" customHeight="false" outlineLevel="0" collapsed="false">
      <c r="A803" s="49"/>
      <c r="B803" s="51"/>
      <c r="C803" s="48"/>
      <c r="D803" s="48"/>
      <c r="E803" s="52"/>
      <c r="F803" s="52"/>
      <c r="G803" s="51"/>
      <c r="H803" s="117"/>
      <c r="I803" s="38" t="s">
        <v>2453</v>
      </c>
      <c r="J803" s="48" t="s">
        <v>208</v>
      </c>
      <c r="K803" s="52" t="s">
        <v>2182</v>
      </c>
      <c r="L803" s="38" t="str">
        <f aca="false">VLOOKUP(K803,CódigosRetorno!$A$2:$B$1795,2,FALSE())</f>
        <v>El dato ingresado como valor del concepto de la linea no cumple con el formato establecido.</v>
      </c>
      <c r="M803" s="49" t="s">
        <v>8</v>
      </c>
      <c r="N803" s="18"/>
    </row>
    <row r="804" customFormat="false" ht="72" hidden="false" customHeight="false" outlineLevel="0" collapsed="false">
      <c r="A804" s="49"/>
      <c r="B804" s="51"/>
      <c r="C804" s="48"/>
      <c r="D804" s="48"/>
      <c r="E804" s="52"/>
      <c r="F804" s="52"/>
      <c r="G804" s="51"/>
      <c r="H804" s="117"/>
      <c r="I804" s="38" t="s">
        <v>2454</v>
      </c>
      <c r="J804" s="48" t="s">
        <v>208</v>
      </c>
      <c r="K804" s="52" t="s">
        <v>2182</v>
      </c>
      <c r="L804" s="38" t="str">
        <f aca="false">VLOOKUP(K804,CódigosRetorno!$A$2:$B$1795,2,FALSE())</f>
        <v>El dato ingresado como valor del concepto de la linea no cumple con el formato establecido.</v>
      </c>
      <c r="M804" s="49" t="s">
        <v>8</v>
      </c>
      <c r="N804" s="18"/>
    </row>
    <row r="805" customFormat="false" ht="72" hidden="false" customHeight="false" outlineLevel="0" collapsed="false">
      <c r="A805" s="49"/>
      <c r="B805" s="51"/>
      <c r="C805" s="48"/>
      <c r="D805" s="48"/>
      <c r="E805" s="52"/>
      <c r="F805" s="52"/>
      <c r="G805" s="51"/>
      <c r="H805" s="117"/>
      <c r="I805" s="38" t="s">
        <v>2455</v>
      </c>
      <c r="J805" s="48" t="s">
        <v>208</v>
      </c>
      <c r="K805" s="52" t="s">
        <v>2182</v>
      </c>
      <c r="L805" s="38" t="str">
        <f aca="false">VLOOKUP(K805,CódigosRetorno!$A$2:$B$1795,2,FALSE())</f>
        <v>El dato ingresado como valor del concepto de la linea no cumple con el formato establecido.</v>
      </c>
      <c r="M805" s="49" t="s">
        <v>8</v>
      </c>
      <c r="N805" s="18"/>
    </row>
    <row r="806" customFormat="false" ht="15" hidden="false" customHeight="false" outlineLevel="0" collapsed="false">
      <c r="A806" s="63" t="s">
        <v>2456</v>
      </c>
      <c r="B806" s="97"/>
      <c r="C806" s="98"/>
      <c r="D806" s="98"/>
      <c r="E806" s="98"/>
      <c r="F806" s="98"/>
      <c r="G806" s="43"/>
      <c r="H806" s="69"/>
      <c r="I806" s="43"/>
      <c r="J806" s="110" t="s">
        <v>8</v>
      </c>
      <c r="K806" s="99" t="s">
        <v>8</v>
      </c>
      <c r="L806" s="43" t="str">
        <f aca="false">VLOOKUP(K806,CódigosRetorno!$A$2:$B$1795,2,FALSE())</f>
        <v>-</v>
      </c>
      <c r="M806" s="69" t="s">
        <v>8</v>
      </c>
      <c r="N806" s="16"/>
    </row>
    <row r="807" customFormat="false" ht="36" hidden="false" customHeight="true" outlineLevel="0" collapsed="false">
      <c r="A807" s="49" t="s">
        <v>2457</v>
      </c>
      <c r="B807" s="51" t="s">
        <v>2458</v>
      </c>
      <c r="C807" s="48" t="s">
        <v>329</v>
      </c>
      <c r="D807" s="48" t="s">
        <v>184</v>
      </c>
      <c r="E807" s="52" t="s">
        <v>223</v>
      </c>
      <c r="F807" s="49" t="s">
        <v>1549</v>
      </c>
      <c r="G807" s="38" t="s">
        <v>2177</v>
      </c>
      <c r="H807" s="49"/>
      <c r="I807" s="38" t="s">
        <v>1551</v>
      </c>
      <c r="J807" s="48" t="s">
        <v>208</v>
      </c>
      <c r="K807" s="52" t="s">
        <v>1552</v>
      </c>
      <c r="L807" s="38" t="str">
        <f aca="false">VLOOKUP(K807,CódigosRetorno!$A$2:$B$1795,2,FALSE())</f>
        <v>No existe información en el nombre del concepto.</v>
      </c>
      <c r="M807" s="49" t="s">
        <v>8</v>
      </c>
      <c r="N807" s="16"/>
    </row>
    <row r="808" customFormat="false" ht="36" hidden="false" customHeight="true" outlineLevel="0" collapsed="false">
      <c r="A808" s="49"/>
      <c r="B808" s="51"/>
      <c r="C808" s="48"/>
      <c r="D808" s="48"/>
      <c r="E808" s="52" t="s">
        <v>769</v>
      </c>
      <c r="F808" s="48" t="s">
        <v>1549</v>
      </c>
      <c r="G808" s="51" t="s">
        <v>2178</v>
      </c>
      <c r="H808" s="49"/>
      <c r="I808" s="38" t="s">
        <v>2459</v>
      </c>
      <c r="J808" s="52" t="s">
        <v>6</v>
      </c>
      <c r="K808" s="52" t="s">
        <v>2460</v>
      </c>
      <c r="L808" s="38" t="str">
        <f aca="false">VLOOKUP(K808,CódigosRetorno!$A$2:$B$1795,2,FALSE())</f>
        <v>El XML no contiene el tag de Carta Porte Aéreo:  Lugar de origen - Código de ubigeo</v>
      </c>
      <c r="M808" s="49" t="s">
        <v>8</v>
      </c>
      <c r="N808" s="16"/>
    </row>
    <row r="809" customFormat="false" ht="36" hidden="false" customHeight="false" outlineLevel="0" collapsed="false">
      <c r="A809" s="49"/>
      <c r="B809" s="51"/>
      <c r="C809" s="48"/>
      <c r="D809" s="48"/>
      <c r="E809" s="52"/>
      <c r="F809" s="48"/>
      <c r="G809" s="51"/>
      <c r="H809" s="49"/>
      <c r="I809" s="38" t="s">
        <v>2461</v>
      </c>
      <c r="J809" s="52" t="s">
        <v>6</v>
      </c>
      <c r="K809" s="52" t="s">
        <v>2462</v>
      </c>
      <c r="L809" s="38" t="str">
        <f aca="false">VLOOKUP(K809,CódigosRetorno!$A$2:$B$1795,2,FALSE())</f>
        <v>El XML no contiene el tag de Carta Porte Aéreo:  Lugar de origen - Dirección detallada</v>
      </c>
      <c r="M809" s="49" t="s">
        <v>8</v>
      </c>
      <c r="N809" s="16"/>
    </row>
    <row r="810" customFormat="false" ht="36" hidden="false" customHeight="false" outlineLevel="0" collapsed="false">
      <c r="A810" s="49"/>
      <c r="B810" s="51"/>
      <c r="C810" s="48"/>
      <c r="D810" s="48"/>
      <c r="E810" s="52"/>
      <c r="F810" s="48"/>
      <c r="G810" s="51"/>
      <c r="H810" s="49"/>
      <c r="I810" s="38" t="s">
        <v>2463</v>
      </c>
      <c r="J810" s="52" t="s">
        <v>6</v>
      </c>
      <c r="K810" s="52" t="s">
        <v>2464</v>
      </c>
      <c r="L810" s="38" t="str">
        <f aca="false">VLOOKUP(K810,CódigosRetorno!$A$2:$B$1795,2,FALSE())</f>
        <v>El XML no contiene el tag de Carta Porte Aéreo:  Lugar de destino - Código de ubigeo</v>
      </c>
      <c r="M810" s="49" t="s">
        <v>8</v>
      </c>
      <c r="N810" s="16"/>
    </row>
    <row r="811" customFormat="false" ht="36" hidden="false" customHeight="false" outlineLevel="0" collapsed="false">
      <c r="A811" s="49"/>
      <c r="B811" s="51"/>
      <c r="C811" s="48"/>
      <c r="D811" s="48"/>
      <c r="E811" s="52"/>
      <c r="F811" s="48"/>
      <c r="G811" s="51"/>
      <c r="H811" s="49"/>
      <c r="I811" s="38" t="s">
        <v>2465</v>
      </c>
      <c r="J811" s="48" t="s">
        <v>6</v>
      </c>
      <c r="K811" s="52" t="s">
        <v>2466</v>
      </c>
      <c r="L811" s="38" t="str">
        <f aca="false">VLOOKUP(K811,CódigosRetorno!$A$2:$B$1795,2,FALSE())</f>
        <v>El XML no contiene el tag de Carta Porte Aéreo:  Lugar de destino - Dirección detallada</v>
      </c>
      <c r="M811" s="49" t="s">
        <v>8</v>
      </c>
      <c r="N811" s="16"/>
    </row>
    <row r="812" customFormat="false" ht="24" hidden="false" customHeight="false" outlineLevel="0" collapsed="false">
      <c r="A812" s="49"/>
      <c r="B812" s="51"/>
      <c r="C812" s="48"/>
      <c r="D812" s="48"/>
      <c r="E812" s="52"/>
      <c r="F812" s="49" t="s">
        <v>1555</v>
      </c>
      <c r="G812" s="38" t="s">
        <v>1285</v>
      </c>
      <c r="H812" s="49" t="s">
        <v>1262</v>
      </c>
      <c r="I812" s="38" t="s">
        <v>1556</v>
      </c>
      <c r="J812" s="48" t="s">
        <v>208</v>
      </c>
      <c r="K812" s="52" t="s">
        <v>1287</v>
      </c>
      <c r="L812" s="38" t="str">
        <f aca="false">VLOOKUP(K812,CódigosRetorno!$A$2:$B$1795,2,FALSE())</f>
        <v>El dato ingresado como atributo @listName es incorrecto.</v>
      </c>
      <c r="M812" s="49" t="s">
        <v>8</v>
      </c>
      <c r="N812" s="16"/>
    </row>
    <row r="813" customFormat="false" ht="24" hidden="false" customHeight="false" outlineLevel="0" collapsed="false">
      <c r="A813" s="49"/>
      <c r="B813" s="51"/>
      <c r="C813" s="48"/>
      <c r="D813" s="48"/>
      <c r="E813" s="52"/>
      <c r="F813" s="49" t="s">
        <v>1260</v>
      </c>
      <c r="G813" s="38" t="s">
        <v>1282</v>
      </c>
      <c r="H813" s="49" t="s">
        <v>1262</v>
      </c>
      <c r="I813" s="38" t="s">
        <v>1263</v>
      </c>
      <c r="J813" s="52" t="s">
        <v>208</v>
      </c>
      <c r="K813" s="116" t="s">
        <v>1283</v>
      </c>
      <c r="L813" s="38" t="str">
        <f aca="false">VLOOKUP(K813,CódigosRetorno!$A$2:$B$1795,2,FALSE())</f>
        <v>El dato ingresado como atributo @listAgencyName es incorrecto.</v>
      </c>
      <c r="M813" s="49" t="s">
        <v>8</v>
      </c>
      <c r="N813" s="16"/>
    </row>
    <row r="814" customFormat="false" ht="48" hidden="false" customHeight="false" outlineLevel="0" collapsed="false">
      <c r="A814" s="49"/>
      <c r="B814" s="51"/>
      <c r="C814" s="48"/>
      <c r="D814" s="48"/>
      <c r="E814" s="52"/>
      <c r="F814" s="49" t="s">
        <v>1557</v>
      </c>
      <c r="G814" s="38" t="s">
        <v>1289</v>
      </c>
      <c r="H814" s="49" t="s">
        <v>1262</v>
      </c>
      <c r="I814" s="38" t="s">
        <v>1558</v>
      </c>
      <c r="J814" s="52" t="s">
        <v>208</v>
      </c>
      <c r="K814" s="116" t="s">
        <v>1291</v>
      </c>
      <c r="L814" s="38" t="str">
        <f aca="false">VLOOKUP(K814,CódigosRetorno!$A$2:$B$1795,2,FALSE())</f>
        <v>El dato ingresado como atributo @listURI es incorrecto.</v>
      </c>
      <c r="M814" s="49" t="s">
        <v>8</v>
      </c>
      <c r="N814" s="16"/>
    </row>
    <row r="815" customFormat="false" ht="24" hidden="false" customHeight="true" outlineLevel="0" collapsed="false">
      <c r="A815" s="49"/>
      <c r="B815" s="51"/>
      <c r="C815" s="48"/>
      <c r="D815" s="48"/>
      <c r="E815" s="52" t="s">
        <v>2467</v>
      </c>
      <c r="F815" s="52" t="s">
        <v>2468</v>
      </c>
      <c r="G815" s="51" t="s">
        <v>2469</v>
      </c>
      <c r="H815" s="117" t="n">
        <v>1</v>
      </c>
      <c r="I815" s="38" t="s">
        <v>2470</v>
      </c>
      <c r="J815" s="48" t="s">
        <v>6</v>
      </c>
      <c r="K815" s="52" t="s">
        <v>1561</v>
      </c>
      <c r="L815" s="38" t="str">
        <f aca="false">VLOOKUP(K815,CódigosRetorno!$A$2:$B$1795,2,FALSE())</f>
        <v>El XML no contiene tag o no existe información del valor del concepto por linea.</v>
      </c>
      <c r="M815" s="49" t="s">
        <v>8</v>
      </c>
      <c r="N815" s="16"/>
    </row>
    <row r="816" customFormat="false" ht="24" hidden="false" customHeight="false" outlineLevel="0" collapsed="false">
      <c r="A816" s="49"/>
      <c r="B816" s="51"/>
      <c r="C816" s="48"/>
      <c r="D816" s="48"/>
      <c r="E816" s="52"/>
      <c r="F816" s="52"/>
      <c r="G816" s="51"/>
      <c r="H816" s="117"/>
      <c r="I816" s="38" t="s">
        <v>2471</v>
      </c>
      <c r="J816" s="48" t="s">
        <v>208</v>
      </c>
      <c r="K816" s="52" t="s">
        <v>2182</v>
      </c>
      <c r="L816" s="38" t="str">
        <f aca="false">VLOOKUP(K816,CódigosRetorno!$A$2:$B$1795,2,FALSE())</f>
        <v>El dato ingresado como valor del concepto de la linea no cumple con el formato establecido.</v>
      </c>
      <c r="M816" s="49" t="s">
        <v>1360</v>
      </c>
      <c r="N816" s="16"/>
    </row>
    <row r="817" customFormat="false" ht="24" hidden="false" customHeight="false" outlineLevel="0" collapsed="false">
      <c r="A817" s="49"/>
      <c r="B817" s="51"/>
      <c r="C817" s="48"/>
      <c r="D817" s="48"/>
      <c r="E817" s="52"/>
      <c r="F817" s="52"/>
      <c r="G817" s="51"/>
      <c r="H817" s="117"/>
      <c r="I817" s="38" t="s">
        <v>2472</v>
      </c>
      <c r="J817" s="48" t="s">
        <v>208</v>
      </c>
      <c r="K817" s="52" t="s">
        <v>2182</v>
      </c>
      <c r="L817" s="38" t="str">
        <f aca="false">VLOOKUP(K817,CódigosRetorno!$A$2:$B$1795,2,FALSE())</f>
        <v>El dato ingresado como valor del concepto de la linea no cumple con el formato establecido.</v>
      </c>
      <c r="M817" s="49" t="s">
        <v>1360</v>
      </c>
      <c r="N817" s="16"/>
    </row>
    <row r="818" customFormat="false" ht="72" hidden="false" customHeight="false" outlineLevel="0" collapsed="false">
      <c r="A818" s="49"/>
      <c r="B818" s="51"/>
      <c r="C818" s="48"/>
      <c r="D818" s="48"/>
      <c r="E818" s="52"/>
      <c r="F818" s="52"/>
      <c r="G818" s="51"/>
      <c r="H818" s="117"/>
      <c r="I818" s="38" t="s">
        <v>2473</v>
      </c>
      <c r="J818" s="48" t="s">
        <v>208</v>
      </c>
      <c r="K818" s="52" t="s">
        <v>2182</v>
      </c>
      <c r="L818" s="38" t="str">
        <f aca="false">VLOOKUP(K818,CódigosRetorno!$A$2:$B$1795,2,FALSE())</f>
        <v>El dato ingresado como valor del concepto de la linea no cumple con el formato establecido.</v>
      </c>
      <c r="M818" s="49" t="s">
        <v>8</v>
      </c>
      <c r="N818" s="16"/>
    </row>
    <row r="819" customFormat="false" ht="72" hidden="false" customHeight="false" outlineLevel="0" collapsed="false">
      <c r="A819" s="49"/>
      <c r="B819" s="51"/>
      <c r="C819" s="48"/>
      <c r="D819" s="48"/>
      <c r="E819" s="52"/>
      <c r="F819" s="52"/>
      <c r="G819" s="51"/>
      <c r="H819" s="117"/>
      <c r="I819" s="38" t="s">
        <v>2474</v>
      </c>
      <c r="J819" s="48" t="s">
        <v>208</v>
      </c>
      <c r="K819" s="52" t="s">
        <v>2182</v>
      </c>
      <c r="L819" s="38" t="str">
        <f aca="false">VLOOKUP(K819,CódigosRetorno!$A$2:$B$1795,2,FALSE())</f>
        <v>El dato ingresado como valor del concepto de la linea no cumple con el formato establecido.</v>
      </c>
      <c r="M819" s="49" t="s">
        <v>8</v>
      </c>
      <c r="N819" s="16"/>
    </row>
    <row r="820" customFormat="false" ht="15" hidden="false" customHeight="false" outlineLevel="0" collapsed="false">
      <c r="A820" s="63" t="s">
        <v>2475</v>
      </c>
      <c r="B820" s="97"/>
      <c r="C820" s="98"/>
      <c r="D820" s="98"/>
      <c r="E820" s="98"/>
      <c r="F820" s="98"/>
      <c r="G820" s="43"/>
      <c r="H820" s="69"/>
      <c r="I820" s="43"/>
      <c r="J820" s="110" t="s">
        <v>8</v>
      </c>
      <c r="K820" s="99" t="s">
        <v>8</v>
      </c>
      <c r="L820" s="43" t="str">
        <f aca="false">VLOOKUP(K820,CódigosRetorno!$A$2:$B$1795,2,FALSE())</f>
        <v>-</v>
      </c>
      <c r="M820" s="69" t="s">
        <v>8</v>
      </c>
      <c r="N820" s="18"/>
    </row>
    <row r="821" customFormat="false" ht="36" hidden="false" customHeight="false" outlineLevel="0" collapsed="false">
      <c r="A821" s="49" t="n">
        <v>149</v>
      </c>
      <c r="B821" s="38" t="s">
        <v>2476</v>
      </c>
      <c r="C821" s="48" t="s">
        <v>63</v>
      </c>
      <c r="D821" s="48" t="s">
        <v>184</v>
      </c>
      <c r="E821" s="49" t="s">
        <v>2027</v>
      </c>
      <c r="F821" s="48"/>
      <c r="G821" s="38" t="s">
        <v>2477</v>
      </c>
      <c r="H821" s="49" t="n">
        <v>1</v>
      </c>
      <c r="I821" s="38" t="s">
        <v>2478</v>
      </c>
      <c r="J821" s="48" t="s">
        <v>6</v>
      </c>
      <c r="K821" s="52" t="s">
        <v>2479</v>
      </c>
      <c r="L821" s="38" t="str">
        <f aca="false">VLOOKUP(K821,CódigosRetorno!$A$2:$B$1795,2,FALSE())</f>
        <v>El XML no contiene el tag de BVME transporte ferroviario: Agente de Viajes: Numero de Ruc</v>
      </c>
      <c r="M821" s="49" t="s">
        <v>8</v>
      </c>
      <c r="N821" s="18"/>
    </row>
    <row r="822" customFormat="false" ht="24" hidden="false" customHeight="true" outlineLevel="0" collapsed="false">
      <c r="A822" s="117" t="n">
        <f aca="false">A821+1</f>
        <v>150</v>
      </c>
      <c r="B822" s="51" t="s">
        <v>2480</v>
      </c>
      <c r="C822" s="48" t="s">
        <v>63</v>
      </c>
      <c r="D822" s="48" t="s">
        <v>184</v>
      </c>
      <c r="E822" s="49" t="s">
        <v>1433</v>
      </c>
      <c r="F822" s="48" t="s">
        <v>198</v>
      </c>
      <c r="G822" s="38" t="s">
        <v>2481</v>
      </c>
      <c r="H822" s="49" t="n">
        <v>1</v>
      </c>
      <c r="I822" s="38" t="s">
        <v>2482</v>
      </c>
      <c r="J822" s="48" t="s">
        <v>6</v>
      </c>
      <c r="K822" s="52" t="s">
        <v>2483</v>
      </c>
      <c r="L822" s="38" t="str">
        <f aca="false">VLOOKUP(K822,CódigosRetorno!$A$2:$B$1795,2,FALSE())</f>
        <v>El XML no contiene el tag de BVME transporte ferroviario: Agente de Viajes: Tipo de documento</v>
      </c>
      <c r="M822" s="49" t="s">
        <v>2040</v>
      </c>
      <c r="N822" s="18"/>
    </row>
    <row r="823" customFormat="false" ht="24" hidden="false" customHeight="false" outlineLevel="0" collapsed="false">
      <c r="A823" s="117"/>
      <c r="B823" s="51"/>
      <c r="C823" s="48"/>
      <c r="D823" s="48"/>
      <c r="E823" s="49"/>
      <c r="F823" s="48"/>
      <c r="G823" s="38"/>
      <c r="H823" s="49"/>
      <c r="I823" s="38" t="s">
        <v>2484</v>
      </c>
      <c r="J823" s="48" t="s">
        <v>6</v>
      </c>
      <c r="K823" s="52" t="s">
        <v>2485</v>
      </c>
      <c r="L823" s="38" t="str">
        <f aca="false">VLOOKUP(K823,CódigosRetorno!$A$2:$B$1795,2,FALSE())</f>
        <v>El dato ingresado como Agente de Viajes-Tipo de documento no corresponde al valor esperado.</v>
      </c>
      <c r="M823" s="49" t="s">
        <v>8</v>
      </c>
      <c r="N823" s="18"/>
    </row>
    <row r="824" customFormat="false" ht="24" hidden="false" customHeight="false" outlineLevel="0" collapsed="false">
      <c r="A824" s="117"/>
      <c r="B824" s="51"/>
      <c r="C824" s="48"/>
      <c r="D824" s="48"/>
      <c r="E824" s="48"/>
      <c r="F824" s="49" t="s">
        <v>1332</v>
      </c>
      <c r="G824" s="100" t="s">
        <v>1333</v>
      </c>
      <c r="H824" s="49" t="s">
        <v>1262</v>
      </c>
      <c r="I824" s="38" t="s">
        <v>1334</v>
      </c>
      <c r="J824" s="48" t="s">
        <v>208</v>
      </c>
      <c r="K824" s="52" t="s">
        <v>1335</v>
      </c>
      <c r="L824" s="38" t="str">
        <f aca="false">VLOOKUP(K824,CódigosRetorno!$A$2:$B$1795,2,FALSE())</f>
        <v>El dato ingresado como atributo @schemeName es incorrecto.</v>
      </c>
      <c r="M824" s="49" t="s">
        <v>8</v>
      </c>
      <c r="N824" s="18"/>
    </row>
    <row r="825" customFormat="false" ht="24" hidden="false" customHeight="false" outlineLevel="0" collapsed="false">
      <c r="A825" s="117"/>
      <c r="B825" s="51"/>
      <c r="C825" s="48"/>
      <c r="D825" s="48"/>
      <c r="E825" s="48"/>
      <c r="F825" s="49" t="s">
        <v>1260</v>
      </c>
      <c r="G825" s="100" t="s">
        <v>1261</v>
      </c>
      <c r="H825" s="49" t="s">
        <v>1262</v>
      </c>
      <c r="I825" s="38" t="s">
        <v>1263</v>
      </c>
      <c r="J825" s="48" t="s">
        <v>208</v>
      </c>
      <c r="K825" s="52" t="s">
        <v>1264</v>
      </c>
      <c r="L825" s="38" t="str">
        <f aca="false">VLOOKUP(K825,CódigosRetorno!$A$2:$B$1795,2,FALSE())</f>
        <v>El dato ingresado como atributo @schemeAgencyName es incorrecto.</v>
      </c>
      <c r="M825" s="49" t="s">
        <v>8</v>
      </c>
      <c r="N825" s="18"/>
    </row>
    <row r="826" customFormat="false" ht="48" hidden="false" customHeight="false" outlineLevel="0" collapsed="false">
      <c r="A826" s="117"/>
      <c r="B826" s="51"/>
      <c r="C826" s="48"/>
      <c r="D826" s="48"/>
      <c r="E826" s="48"/>
      <c r="F826" s="49" t="s">
        <v>1336</v>
      </c>
      <c r="G826" s="100" t="s">
        <v>1337</v>
      </c>
      <c r="H826" s="49" t="s">
        <v>1262</v>
      </c>
      <c r="I826" s="38" t="s">
        <v>1338</v>
      </c>
      <c r="J826" s="52" t="s">
        <v>208</v>
      </c>
      <c r="K826" s="116" t="s">
        <v>1339</v>
      </c>
      <c r="L826" s="38" t="str">
        <f aca="false">VLOOKUP(K826,CódigosRetorno!$A$2:$B$1795,2,FALSE())</f>
        <v>El dato ingresado como atributo @schemeURI es incorrecto.</v>
      </c>
      <c r="M826" s="49" t="s">
        <v>8</v>
      </c>
      <c r="N826" s="18"/>
    </row>
    <row r="827" customFormat="false" ht="36" hidden="false" customHeight="true" outlineLevel="0" collapsed="false">
      <c r="A827" s="49" t="s">
        <v>2486</v>
      </c>
      <c r="B827" s="51" t="s">
        <v>2487</v>
      </c>
      <c r="C827" s="48" t="s">
        <v>329</v>
      </c>
      <c r="D827" s="48" t="s">
        <v>184</v>
      </c>
      <c r="E827" s="52" t="s">
        <v>223</v>
      </c>
      <c r="F827" s="49" t="s">
        <v>1549</v>
      </c>
      <c r="G827" s="38" t="s">
        <v>2177</v>
      </c>
      <c r="H827" s="49" t="n">
        <v>1</v>
      </c>
      <c r="I827" s="38" t="s">
        <v>1551</v>
      </c>
      <c r="J827" s="48" t="s">
        <v>208</v>
      </c>
      <c r="K827" s="52" t="s">
        <v>1552</v>
      </c>
      <c r="L827" s="38" t="str">
        <f aca="false">VLOOKUP(K827,CódigosRetorno!$A$2:$B$1795,2,FALSE())</f>
        <v>No existe información en el nombre del concepto.</v>
      </c>
      <c r="M827" s="49" t="s">
        <v>8</v>
      </c>
      <c r="N827" s="18"/>
    </row>
    <row r="828" customFormat="false" ht="36" hidden="false" customHeight="true" outlineLevel="0" collapsed="false">
      <c r="A828" s="49"/>
      <c r="B828" s="51"/>
      <c r="C828" s="48"/>
      <c r="D828" s="48"/>
      <c r="E828" s="52" t="s">
        <v>769</v>
      </c>
      <c r="F828" s="48" t="s">
        <v>1549</v>
      </c>
      <c r="G828" s="51" t="s">
        <v>2178</v>
      </c>
      <c r="H828" s="49"/>
      <c r="I828" s="38" t="s">
        <v>2488</v>
      </c>
      <c r="J828" s="48" t="s">
        <v>6</v>
      </c>
      <c r="K828" s="52" t="s">
        <v>2489</v>
      </c>
      <c r="L828" s="38" t="str">
        <f aca="false">VLOOKUP(K828,CódigosRetorno!$A$2:$B$1795,2,FALSE())</f>
        <v>El XML no contiene el tag de BVME transporte ferroviario: Pasajero - Apellidos y Nombres</v>
      </c>
      <c r="M828" s="49" t="s">
        <v>8</v>
      </c>
      <c r="N828" s="18"/>
    </row>
    <row r="829" customFormat="false" ht="36" hidden="false" customHeight="false" outlineLevel="0" collapsed="false">
      <c r="A829" s="49"/>
      <c r="B829" s="51"/>
      <c r="C829" s="48"/>
      <c r="D829" s="48"/>
      <c r="E829" s="52"/>
      <c r="F829" s="48"/>
      <c r="G829" s="51"/>
      <c r="H829" s="49"/>
      <c r="I829" s="38" t="s">
        <v>2490</v>
      </c>
      <c r="J829" s="48" t="s">
        <v>6</v>
      </c>
      <c r="K829" s="52" t="s">
        <v>2491</v>
      </c>
      <c r="L829" s="38" t="str">
        <f aca="false">VLOOKUP(K829,CódigosRetorno!$A$2:$B$1795,2,FALSE())</f>
        <v>El XML no contiene el tag de BVME transporte ferroviario: Pasajero - Tipo de documento de identidad</v>
      </c>
      <c r="M829" s="49" t="s">
        <v>8</v>
      </c>
      <c r="N829" s="18"/>
    </row>
    <row r="830" customFormat="false" ht="36" hidden="false" customHeight="false" outlineLevel="0" collapsed="false">
      <c r="A830" s="49"/>
      <c r="B830" s="51"/>
      <c r="C830" s="48"/>
      <c r="D830" s="48"/>
      <c r="E830" s="52"/>
      <c r="F830" s="48"/>
      <c r="G830" s="51"/>
      <c r="H830" s="49"/>
      <c r="I830" s="38" t="s">
        <v>2492</v>
      </c>
      <c r="J830" s="48" t="s">
        <v>6</v>
      </c>
      <c r="K830" s="52" t="s">
        <v>2493</v>
      </c>
      <c r="L830" s="38" t="str">
        <f aca="false">VLOOKUP(K830,CódigosRetorno!$A$2:$B$1795,2,FALSE())</f>
        <v>El XML no contiene el tag de BVME transporte ferroviario: Pasajero - Número de documento de identidad</v>
      </c>
      <c r="M830" s="49" t="s">
        <v>8</v>
      </c>
      <c r="N830" s="18"/>
    </row>
    <row r="831" customFormat="false" ht="36" hidden="false" customHeight="false" outlineLevel="0" collapsed="false">
      <c r="A831" s="49"/>
      <c r="B831" s="51"/>
      <c r="C831" s="48"/>
      <c r="D831" s="48"/>
      <c r="E831" s="52"/>
      <c r="F831" s="48"/>
      <c r="G831" s="51"/>
      <c r="H831" s="49"/>
      <c r="I831" s="38" t="s">
        <v>2494</v>
      </c>
      <c r="J831" s="48" t="s">
        <v>6</v>
      </c>
      <c r="K831" s="52" t="s">
        <v>2495</v>
      </c>
      <c r="L831" s="38" t="str">
        <f aca="false">VLOOKUP(K831,CódigosRetorno!$A$2:$B$1795,2,FALSE())</f>
        <v>El XML no contiene el tag de BVME transporte ferroviario: Servicio transporte: Ciudad o lugar de origen - Código de ubigeo</v>
      </c>
      <c r="M831" s="49" t="s">
        <v>8</v>
      </c>
      <c r="N831" s="18"/>
    </row>
    <row r="832" customFormat="false" ht="36" hidden="false" customHeight="false" outlineLevel="0" collapsed="false">
      <c r="A832" s="49"/>
      <c r="B832" s="51"/>
      <c r="C832" s="48"/>
      <c r="D832" s="48"/>
      <c r="E832" s="52"/>
      <c r="F832" s="48"/>
      <c r="G832" s="51"/>
      <c r="H832" s="49"/>
      <c r="I832" s="38" t="s">
        <v>2496</v>
      </c>
      <c r="J832" s="48" t="s">
        <v>6</v>
      </c>
      <c r="K832" s="52" t="s">
        <v>2497</v>
      </c>
      <c r="L832" s="38" t="str">
        <f aca="false">VLOOKUP(K832,CódigosRetorno!$A$2:$B$1795,2,FALSE())</f>
        <v>El XML no contiene el tag de BVME transporte ferroviario: Servicio transporte: Ciudad o lugar de origen - Dirección detallada</v>
      </c>
      <c r="M832" s="49" t="s">
        <v>8</v>
      </c>
      <c r="N832" s="18"/>
    </row>
    <row r="833" customFormat="false" ht="36" hidden="false" customHeight="false" outlineLevel="0" collapsed="false">
      <c r="A833" s="49"/>
      <c r="B833" s="51"/>
      <c r="C833" s="48"/>
      <c r="D833" s="48"/>
      <c r="E833" s="52"/>
      <c r="F833" s="48"/>
      <c r="G833" s="51"/>
      <c r="H833" s="49"/>
      <c r="I833" s="38" t="s">
        <v>2498</v>
      </c>
      <c r="J833" s="48" t="s">
        <v>6</v>
      </c>
      <c r="K833" s="52" t="s">
        <v>2499</v>
      </c>
      <c r="L833" s="38" t="str">
        <f aca="false">VLOOKUP(K833,CódigosRetorno!$A$2:$B$1795,2,FALSE())</f>
        <v>El XML no contiene el tag de BVME transporte ferroviario: Servicio transporte: Ciudad o lugar de destino - Código de ubigeo</v>
      </c>
      <c r="M833" s="49" t="s">
        <v>8</v>
      </c>
      <c r="N833" s="18"/>
    </row>
    <row r="834" customFormat="false" ht="36" hidden="false" customHeight="false" outlineLevel="0" collapsed="false">
      <c r="A834" s="49"/>
      <c r="B834" s="51"/>
      <c r="C834" s="48"/>
      <c r="D834" s="48"/>
      <c r="E834" s="52"/>
      <c r="F834" s="48"/>
      <c r="G834" s="51"/>
      <c r="H834" s="49"/>
      <c r="I834" s="38" t="s">
        <v>2500</v>
      </c>
      <c r="J834" s="48" t="s">
        <v>6</v>
      </c>
      <c r="K834" s="52" t="s">
        <v>2501</v>
      </c>
      <c r="L834" s="38" t="str">
        <f aca="false">VLOOKUP(K834,CódigosRetorno!$A$2:$B$1795,2,FALSE())</f>
        <v>El XML no contiene el tag de BVME transporte ferroviario: Servicio transporte: Ciudad o lugar de destino - Dirección detallada</v>
      </c>
      <c r="M834" s="49" t="s">
        <v>8</v>
      </c>
      <c r="N834" s="18"/>
    </row>
    <row r="835" customFormat="false" ht="36" hidden="false" customHeight="false" outlineLevel="0" collapsed="false">
      <c r="A835" s="49"/>
      <c r="B835" s="51"/>
      <c r="C835" s="48"/>
      <c r="D835" s="48"/>
      <c r="E835" s="52"/>
      <c r="F835" s="48"/>
      <c r="G835" s="51"/>
      <c r="H835" s="49"/>
      <c r="I835" s="38" t="s">
        <v>2502</v>
      </c>
      <c r="J835" s="48" t="s">
        <v>6</v>
      </c>
      <c r="K835" s="52" t="s">
        <v>2503</v>
      </c>
      <c r="L835" s="38" t="str">
        <f aca="false">VLOOKUP(K835,CódigosRetorno!$A$2:$B$1795,2,FALSE())</f>
        <v>El XML no contiene el tag de BVME transporte ferroviario: Servicio transporte:Número de asiento</v>
      </c>
      <c r="M835" s="49" t="s">
        <v>8</v>
      </c>
      <c r="N835" s="18"/>
    </row>
    <row r="836" customFormat="false" ht="24" hidden="false" customHeight="false" outlineLevel="0" collapsed="false">
      <c r="A836" s="49"/>
      <c r="B836" s="51"/>
      <c r="C836" s="48"/>
      <c r="D836" s="48"/>
      <c r="E836" s="52"/>
      <c r="F836" s="49" t="s">
        <v>1555</v>
      </c>
      <c r="G836" s="38" t="s">
        <v>1285</v>
      </c>
      <c r="H836" s="49" t="s">
        <v>1262</v>
      </c>
      <c r="I836" s="38" t="s">
        <v>1556</v>
      </c>
      <c r="J836" s="48" t="s">
        <v>208</v>
      </c>
      <c r="K836" s="52" t="s">
        <v>1287</v>
      </c>
      <c r="L836" s="38" t="str">
        <f aca="false">VLOOKUP(K836,CódigosRetorno!$A$2:$B$1795,2,FALSE())</f>
        <v>El dato ingresado como atributo @listName es incorrecto.</v>
      </c>
      <c r="M836" s="49" t="s">
        <v>8</v>
      </c>
      <c r="N836" s="18"/>
    </row>
    <row r="837" customFormat="false" ht="24" hidden="false" customHeight="false" outlineLevel="0" collapsed="false">
      <c r="A837" s="49"/>
      <c r="B837" s="51"/>
      <c r="C837" s="48"/>
      <c r="D837" s="48"/>
      <c r="E837" s="52"/>
      <c r="F837" s="49" t="s">
        <v>1260</v>
      </c>
      <c r="G837" s="38" t="s">
        <v>1282</v>
      </c>
      <c r="H837" s="49" t="s">
        <v>1262</v>
      </c>
      <c r="I837" s="38" t="s">
        <v>1263</v>
      </c>
      <c r="J837" s="52" t="s">
        <v>208</v>
      </c>
      <c r="K837" s="116" t="s">
        <v>1283</v>
      </c>
      <c r="L837" s="38" t="str">
        <f aca="false">VLOOKUP(K837,CódigosRetorno!$A$2:$B$1795,2,FALSE())</f>
        <v>El dato ingresado como atributo @listAgencyName es incorrecto.</v>
      </c>
      <c r="M837" s="49" t="s">
        <v>8</v>
      </c>
      <c r="N837" s="18"/>
    </row>
    <row r="838" customFormat="false" ht="48" hidden="false" customHeight="false" outlineLevel="0" collapsed="false">
      <c r="A838" s="49"/>
      <c r="B838" s="51"/>
      <c r="C838" s="48"/>
      <c r="D838" s="48"/>
      <c r="E838" s="52"/>
      <c r="F838" s="49" t="s">
        <v>1557</v>
      </c>
      <c r="G838" s="38" t="s">
        <v>1289</v>
      </c>
      <c r="H838" s="49" t="s">
        <v>1262</v>
      </c>
      <c r="I838" s="38" t="s">
        <v>1558</v>
      </c>
      <c r="J838" s="52" t="s">
        <v>208</v>
      </c>
      <c r="K838" s="116" t="s">
        <v>1291</v>
      </c>
      <c r="L838" s="38" t="str">
        <f aca="false">VLOOKUP(K838,CódigosRetorno!$A$2:$B$1795,2,FALSE())</f>
        <v>El dato ingresado como atributo @listURI es incorrecto.</v>
      </c>
      <c r="M838" s="49" t="s">
        <v>8</v>
      </c>
      <c r="N838" s="18"/>
    </row>
    <row r="839" customFormat="false" ht="36" hidden="false" customHeight="true" outlineLevel="0" collapsed="false">
      <c r="A839" s="49"/>
      <c r="B839" s="51"/>
      <c r="C839" s="48"/>
      <c r="D839" s="48"/>
      <c r="E839" s="52" t="s">
        <v>2504</v>
      </c>
      <c r="F839" s="52" t="s">
        <v>2505</v>
      </c>
      <c r="G839" s="51" t="s">
        <v>2506</v>
      </c>
      <c r="H839" s="117" t="n">
        <v>1</v>
      </c>
      <c r="I839" s="38" t="s">
        <v>2507</v>
      </c>
      <c r="J839" s="48" t="s">
        <v>6</v>
      </c>
      <c r="K839" s="52" t="s">
        <v>1561</v>
      </c>
      <c r="L839" s="38" t="str">
        <f aca="false">VLOOKUP(K839,CódigosRetorno!$A$2:$B$1795,2,FALSE())</f>
        <v>El XML no contiene tag o no existe información del valor del concepto por linea.</v>
      </c>
      <c r="M839" s="49" t="s">
        <v>8</v>
      </c>
      <c r="N839" s="18"/>
    </row>
    <row r="840" customFormat="false" ht="72" hidden="false" customHeight="false" outlineLevel="0" collapsed="false">
      <c r="A840" s="49"/>
      <c r="B840" s="51"/>
      <c r="C840" s="48"/>
      <c r="D840" s="48"/>
      <c r="E840" s="52"/>
      <c r="F840" s="52"/>
      <c r="G840" s="51"/>
      <c r="H840" s="117"/>
      <c r="I840" s="38" t="s">
        <v>2508</v>
      </c>
      <c r="J840" s="48" t="s">
        <v>208</v>
      </c>
      <c r="K840" s="52" t="s">
        <v>2182</v>
      </c>
      <c r="L840" s="38" t="str">
        <f aca="false">VLOOKUP(K840,CódigosRetorno!$A$2:$B$1795,2,FALSE())</f>
        <v>El dato ingresado como valor del concepto de la linea no cumple con el formato establecido.</v>
      </c>
      <c r="M840" s="49" t="s">
        <v>8</v>
      </c>
      <c r="N840" s="18"/>
    </row>
    <row r="841" customFormat="false" ht="24" hidden="false" customHeight="false" outlineLevel="0" collapsed="false">
      <c r="A841" s="49"/>
      <c r="B841" s="51"/>
      <c r="C841" s="48"/>
      <c r="D841" s="48"/>
      <c r="E841" s="52"/>
      <c r="F841" s="52"/>
      <c r="G841" s="51"/>
      <c r="H841" s="117"/>
      <c r="I841" s="38" t="s">
        <v>2509</v>
      </c>
      <c r="J841" s="48" t="s">
        <v>208</v>
      </c>
      <c r="K841" s="52" t="s">
        <v>2182</v>
      </c>
      <c r="L841" s="38" t="str">
        <f aca="false">VLOOKUP(K841,CódigosRetorno!$A$2:$B$1795,2,FALSE())</f>
        <v>El dato ingresado como valor del concepto de la linea no cumple con el formato establecido.</v>
      </c>
      <c r="M841" s="49" t="s">
        <v>8</v>
      </c>
      <c r="N841" s="18"/>
    </row>
    <row r="842" customFormat="false" ht="24" hidden="false" customHeight="false" outlineLevel="0" collapsed="false">
      <c r="A842" s="49"/>
      <c r="B842" s="51"/>
      <c r="C842" s="48"/>
      <c r="D842" s="48"/>
      <c r="E842" s="52"/>
      <c r="F842" s="52"/>
      <c r="G842" s="51"/>
      <c r="H842" s="117"/>
      <c r="I842" s="38" t="s">
        <v>2510</v>
      </c>
      <c r="J842" s="48" t="s">
        <v>208</v>
      </c>
      <c r="K842" s="52" t="s">
        <v>2182</v>
      </c>
      <c r="L842" s="38" t="str">
        <f aca="false">VLOOKUP(K842,CódigosRetorno!$A$2:$B$1795,2,FALSE())</f>
        <v>El dato ingresado como valor del concepto de la linea no cumple con el formato establecido.</v>
      </c>
      <c r="M842" s="49" t="s">
        <v>8</v>
      </c>
      <c r="N842" s="18"/>
    </row>
    <row r="843" customFormat="false" ht="72" hidden="false" customHeight="false" outlineLevel="0" collapsed="false">
      <c r="A843" s="49"/>
      <c r="B843" s="51"/>
      <c r="C843" s="48"/>
      <c r="D843" s="48"/>
      <c r="E843" s="52"/>
      <c r="F843" s="52"/>
      <c r="G843" s="51"/>
      <c r="H843" s="117"/>
      <c r="I843" s="38" t="s">
        <v>2511</v>
      </c>
      <c r="J843" s="48" t="s">
        <v>208</v>
      </c>
      <c r="K843" s="52" t="s">
        <v>2182</v>
      </c>
      <c r="L843" s="38" t="str">
        <f aca="false">VLOOKUP(K843,CódigosRetorno!$A$2:$B$1795,2,FALSE())</f>
        <v>El dato ingresado como valor del concepto de la linea no cumple con el formato establecido.</v>
      </c>
      <c r="M843" s="49" t="s">
        <v>8</v>
      </c>
      <c r="N843" s="18"/>
    </row>
    <row r="844" customFormat="false" ht="24" hidden="false" customHeight="false" outlineLevel="0" collapsed="false">
      <c r="A844" s="49"/>
      <c r="B844" s="51"/>
      <c r="C844" s="48"/>
      <c r="D844" s="48"/>
      <c r="E844" s="52"/>
      <c r="F844" s="52"/>
      <c r="G844" s="51"/>
      <c r="H844" s="117"/>
      <c r="I844" s="38" t="s">
        <v>2512</v>
      </c>
      <c r="J844" s="48" t="s">
        <v>208</v>
      </c>
      <c r="K844" s="52" t="s">
        <v>2182</v>
      </c>
      <c r="L844" s="38" t="str">
        <f aca="false">VLOOKUP(K844,CódigosRetorno!$A$2:$B$1795,2,FALSE())</f>
        <v>El dato ingresado como valor del concepto de la linea no cumple con el formato establecido.</v>
      </c>
      <c r="M844" s="49" t="s">
        <v>8</v>
      </c>
      <c r="N844" s="18"/>
    </row>
    <row r="845" customFormat="false" ht="72" hidden="false" customHeight="false" outlineLevel="0" collapsed="false">
      <c r="A845" s="49"/>
      <c r="B845" s="51"/>
      <c r="C845" s="48"/>
      <c r="D845" s="48"/>
      <c r="E845" s="52"/>
      <c r="F845" s="52"/>
      <c r="G845" s="51"/>
      <c r="H845" s="117"/>
      <c r="I845" s="38" t="s">
        <v>2513</v>
      </c>
      <c r="J845" s="48" t="s">
        <v>208</v>
      </c>
      <c r="K845" s="52" t="s">
        <v>2182</v>
      </c>
      <c r="L845" s="38" t="str">
        <f aca="false">VLOOKUP(K845,CódigosRetorno!$A$2:$B$1795,2,FALSE())</f>
        <v>El dato ingresado como valor del concepto de la linea no cumple con el formato establecido.</v>
      </c>
      <c r="M845" s="49" t="s">
        <v>8</v>
      </c>
      <c r="N845" s="18"/>
    </row>
    <row r="846" customFormat="false" ht="72" hidden="false" customHeight="false" outlineLevel="0" collapsed="false">
      <c r="A846" s="49"/>
      <c r="B846" s="51"/>
      <c r="C846" s="48"/>
      <c r="D846" s="48"/>
      <c r="E846" s="52"/>
      <c r="F846" s="52"/>
      <c r="G846" s="51"/>
      <c r="H846" s="117"/>
      <c r="I846" s="38" t="s">
        <v>2514</v>
      </c>
      <c r="J846" s="48" t="s">
        <v>208</v>
      </c>
      <c r="K846" s="52" t="s">
        <v>2182</v>
      </c>
      <c r="L846" s="38" t="str">
        <f aca="false">VLOOKUP(K846,CódigosRetorno!$A$2:$B$1795,2,FALSE())</f>
        <v>El dato ingresado como valor del concepto de la linea no cumple con el formato establecido.</v>
      </c>
      <c r="M846" s="49" t="s">
        <v>8</v>
      </c>
      <c r="N846" s="18"/>
    </row>
    <row r="847" customFormat="false" ht="72" hidden="false" customHeight="false" outlineLevel="0" collapsed="false">
      <c r="A847" s="49"/>
      <c r="B847" s="51"/>
      <c r="C847" s="48"/>
      <c r="D847" s="48"/>
      <c r="E847" s="52"/>
      <c r="F847" s="52"/>
      <c r="G847" s="51"/>
      <c r="H847" s="117"/>
      <c r="I847" s="38" t="s">
        <v>2515</v>
      </c>
      <c r="J847" s="48" t="s">
        <v>208</v>
      </c>
      <c r="K847" s="52" t="s">
        <v>2182</v>
      </c>
      <c r="L847" s="38" t="str">
        <f aca="false">VLOOKUP(K847,CódigosRetorno!$A$2:$B$1795,2,FALSE())</f>
        <v>El dato ingresado como valor del concepto de la linea no cumple con el formato establecido.</v>
      </c>
      <c r="M847" s="49" t="s">
        <v>8</v>
      </c>
      <c r="N847" s="18"/>
    </row>
    <row r="848" customFormat="false" ht="36" hidden="false" customHeight="true" outlineLevel="0" collapsed="false">
      <c r="A848" s="48" t="n">
        <v>156</v>
      </c>
      <c r="B848" s="51" t="s">
        <v>2516</v>
      </c>
      <c r="C848" s="48" t="s">
        <v>329</v>
      </c>
      <c r="D848" s="48" t="s">
        <v>184</v>
      </c>
      <c r="E848" s="52" t="s">
        <v>223</v>
      </c>
      <c r="F848" s="49" t="s">
        <v>1549</v>
      </c>
      <c r="G848" s="38" t="s">
        <v>2177</v>
      </c>
      <c r="H848" s="49" t="n">
        <v>1</v>
      </c>
      <c r="I848" s="38" t="s">
        <v>1551</v>
      </c>
      <c r="J848" s="48" t="s">
        <v>208</v>
      </c>
      <c r="K848" s="52" t="s">
        <v>1552</v>
      </c>
      <c r="L848" s="38" t="str">
        <f aca="false">VLOOKUP(K848,CódigosRetorno!$A$2:$B$1795,2,FALSE())</f>
        <v>No existe información en el nombre del concepto.</v>
      </c>
      <c r="M848" s="49" t="s">
        <v>8</v>
      </c>
      <c r="N848" s="18"/>
    </row>
    <row r="849" customFormat="false" ht="36" hidden="false" customHeight="false" outlineLevel="0" collapsed="false">
      <c r="A849" s="48"/>
      <c r="B849" s="51"/>
      <c r="C849" s="48"/>
      <c r="D849" s="48"/>
      <c r="E849" s="52" t="s">
        <v>769</v>
      </c>
      <c r="F849" s="48" t="s">
        <v>1549</v>
      </c>
      <c r="G849" s="51" t="s">
        <v>2178</v>
      </c>
      <c r="H849" s="49"/>
      <c r="I849" s="38" t="s">
        <v>2517</v>
      </c>
      <c r="J849" s="48" t="s">
        <v>6</v>
      </c>
      <c r="K849" s="52" t="s">
        <v>2518</v>
      </c>
      <c r="L849" s="38" t="str">
        <f aca="false">VLOOKUP(K849,CódigosRetorno!$A$2:$B$1795,2,FALSE())</f>
        <v>El XML no contiene el tag de BVME transporte ferroviario: Servicio transporte: Fecha programada de inicio de viaje</v>
      </c>
      <c r="M849" s="49" t="s">
        <v>8</v>
      </c>
      <c r="N849" s="18"/>
    </row>
    <row r="850" customFormat="false" ht="24" hidden="false" customHeight="false" outlineLevel="0" collapsed="false">
      <c r="A850" s="48"/>
      <c r="B850" s="51"/>
      <c r="C850" s="48"/>
      <c r="D850" s="48"/>
      <c r="E850" s="52"/>
      <c r="F850" s="49" t="s">
        <v>1555</v>
      </c>
      <c r="G850" s="38" t="s">
        <v>1285</v>
      </c>
      <c r="H850" s="49" t="s">
        <v>1262</v>
      </c>
      <c r="I850" s="38" t="s">
        <v>1556</v>
      </c>
      <c r="J850" s="48" t="s">
        <v>208</v>
      </c>
      <c r="K850" s="52" t="s">
        <v>1287</v>
      </c>
      <c r="L850" s="38" t="str">
        <f aca="false">VLOOKUP(K850,CódigosRetorno!$A$2:$B$1795,2,FALSE())</f>
        <v>El dato ingresado como atributo @listName es incorrecto.</v>
      </c>
      <c r="M850" s="49" t="s">
        <v>8</v>
      </c>
      <c r="N850" s="18"/>
    </row>
    <row r="851" customFormat="false" ht="24" hidden="false" customHeight="false" outlineLevel="0" collapsed="false">
      <c r="A851" s="48"/>
      <c r="B851" s="51"/>
      <c r="C851" s="48"/>
      <c r="D851" s="48"/>
      <c r="E851" s="52"/>
      <c r="F851" s="49" t="s">
        <v>1260</v>
      </c>
      <c r="G851" s="38" t="s">
        <v>1282</v>
      </c>
      <c r="H851" s="49" t="s">
        <v>1262</v>
      </c>
      <c r="I851" s="38" t="s">
        <v>1263</v>
      </c>
      <c r="J851" s="52" t="s">
        <v>208</v>
      </c>
      <c r="K851" s="116" t="s">
        <v>1283</v>
      </c>
      <c r="L851" s="38" t="str">
        <f aca="false">VLOOKUP(K851,CódigosRetorno!$A$2:$B$1795,2,FALSE())</f>
        <v>El dato ingresado como atributo @listAgencyName es incorrecto.</v>
      </c>
      <c r="M851" s="49" t="s">
        <v>8</v>
      </c>
      <c r="N851" s="18"/>
    </row>
    <row r="852" customFormat="false" ht="48" hidden="false" customHeight="false" outlineLevel="0" collapsed="false">
      <c r="A852" s="48"/>
      <c r="B852" s="51"/>
      <c r="C852" s="48"/>
      <c r="D852" s="48"/>
      <c r="E852" s="52"/>
      <c r="F852" s="49" t="s">
        <v>1557</v>
      </c>
      <c r="G852" s="38" t="s">
        <v>1289</v>
      </c>
      <c r="H852" s="49" t="s">
        <v>1262</v>
      </c>
      <c r="I852" s="38" t="s">
        <v>1558</v>
      </c>
      <c r="J852" s="52" t="s">
        <v>208</v>
      </c>
      <c r="K852" s="116" t="s">
        <v>1291</v>
      </c>
      <c r="L852" s="38" t="str">
        <f aca="false">VLOOKUP(K852,CódigosRetorno!$A$2:$B$1795,2,FALSE())</f>
        <v>El dato ingresado como atributo @listURI es incorrecto.</v>
      </c>
      <c r="M852" s="49" t="s">
        <v>8</v>
      </c>
      <c r="N852" s="18"/>
    </row>
    <row r="853" customFormat="false" ht="36" hidden="false" customHeight="false" outlineLevel="0" collapsed="false">
      <c r="A853" s="48"/>
      <c r="B853" s="51"/>
      <c r="C853" s="48"/>
      <c r="D853" s="48"/>
      <c r="E853" s="52" t="s">
        <v>177</v>
      </c>
      <c r="F853" s="52" t="s">
        <v>178</v>
      </c>
      <c r="G853" s="38" t="s">
        <v>2519</v>
      </c>
      <c r="H853" s="49" t="n">
        <v>1</v>
      </c>
      <c r="I853" s="38" t="s">
        <v>2520</v>
      </c>
      <c r="J853" s="48" t="s">
        <v>6</v>
      </c>
      <c r="K853" s="52" t="s">
        <v>2202</v>
      </c>
      <c r="L853" s="38" t="str">
        <f aca="false">VLOOKUP(K853,CódigosRetorno!$A$2:$B$1795,2,FALSE())</f>
        <v>El XML no contiene tag de la fecha del concepto por linea.</v>
      </c>
      <c r="M853" s="49" t="s">
        <v>8</v>
      </c>
      <c r="N853" s="18"/>
    </row>
    <row r="854" customFormat="false" ht="36" hidden="false" customHeight="true" outlineLevel="0" collapsed="false">
      <c r="A854" s="48" t="n">
        <f aca="false">A848+1</f>
        <v>157</v>
      </c>
      <c r="B854" s="51" t="s">
        <v>2521</v>
      </c>
      <c r="C854" s="48" t="s">
        <v>329</v>
      </c>
      <c r="D854" s="48" t="s">
        <v>184</v>
      </c>
      <c r="E854" s="52" t="s">
        <v>223</v>
      </c>
      <c r="F854" s="49" t="s">
        <v>1549</v>
      </c>
      <c r="G854" s="38" t="s">
        <v>2177</v>
      </c>
      <c r="H854" s="49" t="n">
        <v>1</v>
      </c>
      <c r="I854" s="38" t="s">
        <v>1551</v>
      </c>
      <c r="J854" s="48" t="s">
        <v>208</v>
      </c>
      <c r="K854" s="52" t="s">
        <v>1552</v>
      </c>
      <c r="L854" s="38" t="str">
        <f aca="false">VLOOKUP(K854,CódigosRetorno!$A$2:$B$1795,2,FALSE())</f>
        <v>No existe información en el nombre del concepto.</v>
      </c>
      <c r="M854" s="49" t="s">
        <v>8</v>
      </c>
      <c r="N854" s="18"/>
    </row>
    <row r="855" customFormat="false" ht="36" hidden="false" customHeight="false" outlineLevel="0" collapsed="false">
      <c r="A855" s="48"/>
      <c r="B855" s="51"/>
      <c r="C855" s="48"/>
      <c r="D855" s="48"/>
      <c r="E855" s="52" t="s">
        <v>769</v>
      </c>
      <c r="F855" s="48" t="s">
        <v>1549</v>
      </c>
      <c r="G855" s="51" t="s">
        <v>2178</v>
      </c>
      <c r="H855" s="49"/>
      <c r="I855" s="38" t="s">
        <v>2522</v>
      </c>
      <c r="J855" s="48" t="s">
        <v>6</v>
      </c>
      <c r="K855" s="52" t="s">
        <v>2523</v>
      </c>
      <c r="L855" s="38" t="str">
        <f aca="false">VLOOKUP(K855,CódigosRetorno!$A$2:$B$1795,2,FALSE())</f>
        <v>El XML no contiene el tag de BVME transporte ferroviario: Servicio transporte: Hora programada de inicio de viaje</v>
      </c>
      <c r="M855" s="49" t="s">
        <v>8</v>
      </c>
      <c r="N855" s="18"/>
    </row>
    <row r="856" customFormat="false" ht="24" hidden="false" customHeight="false" outlineLevel="0" collapsed="false">
      <c r="A856" s="48"/>
      <c r="B856" s="51"/>
      <c r="C856" s="48"/>
      <c r="D856" s="48"/>
      <c r="E856" s="52"/>
      <c r="F856" s="49" t="s">
        <v>1555</v>
      </c>
      <c r="G856" s="38" t="s">
        <v>1285</v>
      </c>
      <c r="H856" s="49" t="s">
        <v>1262</v>
      </c>
      <c r="I856" s="38" t="s">
        <v>1556</v>
      </c>
      <c r="J856" s="48" t="s">
        <v>208</v>
      </c>
      <c r="K856" s="52" t="s">
        <v>1287</v>
      </c>
      <c r="L856" s="38" t="str">
        <f aca="false">VLOOKUP(K856,CódigosRetorno!$A$2:$B$1795,2,FALSE())</f>
        <v>El dato ingresado como atributo @listName es incorrecto.</v>
      </c>
      <c r="M856" s="49" t="s">
        <v>8</v>
      </c>
      <c r="N856" s="18"/>
    </row>
    <row r="857" customFormat="false" ht="24" hidden="false" customHeight="false" outlineLevel="0" collapsed="false">
      <c r="A857" s="48"/>
      <c r="B857" s="51"/>
      <c r="C857" s="48"/>
      <c r="D857" s="48"/>
      <c r="E857" s="52"/>
      <c r="F857" s="49" t="s">
        <v>1260</v>
      </c>
      <c r="G857" s="38" t="s">
        <v>1282</v>
      </c>
      <c r="H857" s="49" t="s">
        <v>1262</v>
      </c>
      <c r="I857" s="38" t="s">
        <v>1263</v>
      </c>
      <c r="J857" s="52" t="s">
        <v>208</v>
      </c>
      <c r="K857" s="116" t="s">
        <v>1283</v>
      </c>
      <c r="L857" s="38" t="str">
        <f aca="false">VLOOKUP(K857,CódigosRetorno!$A$2:$B$1795,2,FALSE())</f>
        <v>El dato ingresado como atributo @listAgencyName es incorrecto.</v>
      </c>
      <c r="M857" s="49" t="s">
        <v>8</v>
      </c>
      <c r="N857" s="18"/>
    </row>
    <row r="858" customFormat="false" ht="48" hidden="false" customHeight="false" outlineLevel="0" collapsed="false">
      <c r="A858" s="48"/>
      <c r="B858" s="51"/>
      <c r="C858" s="48"/>
      <c r="D858" s="48"/>
      <c r="E858" s="52"/>
      <c r="F858" s="49" t="s">
        <v>1557</v>
      </c>
      <c r="G858" s="38" t="s">
        <v>1289</v>
      </c>
      <c r="H858" s="49" t="s">
        <v>1262</v>
      </c>
      <c r="I858" s="38" t="s">
        <v>1558</v>
      </c>
      <c r="J858" s="52" t="s">
        <v>208</v>
      </c>
      <c r="K858" s="116" t="s">
        <v>1291</v>
      </c>
      <c r="L858" s="38" t="str">
        <f aca="false">VLOOKUP(K858,CódigosRetorno!$A$2:$B$1795,2,FALSE())</f>
        <v>El dato ingresado como atributo @listURI es incorrecto.</v>
      </c>
      <c r="M858" s="49" t="s">
        <v>8</v>
      </c>
      <c r="N858" s="18"/>
    </row>
    <row r="859" customFormat="false" ht="36" hidden="false" customHeight="false" outlineLevel="0" collapsed="false">
      <c r="A859" s="48"/>
      <c r="B859" s="51"/>
      <c r="C859" s="48"/>
      <c r="D859" s="48"/>
      <c r="E859" s="52" t="s">
        <v>829</v>
      </c>
      <c r="F859" s="52" t="s">
        <v>623</v>
      </c>
      <c r="G859" s="38" t="s">
        <v>2524</v>
      </c>
      <c r="H859" s="49" t="n">
        <v>1</v>
      </c>
      <c r="I859" s="38" t="s">
        <v>2525</v>
      </c>
      <c r="J859" s="48" t="s">
        <v>6</v>
      </c>
      <c r="K859" s="52" t="s">
        <v>2206</v>
      </c>
      <c r="L859" s="38" t="str">
        <f aca="false">VLOOKUP(K859,CódigosRetorno!$A$2:$B$1795,2,FALSE())</f>
        <v>El XML no contiene tag de la Hora del concepto por linea.</v>
      </c>
      <c r="M859" s="49" t="s">
        <v>8</v>
      </c>
      <c r="N859" s="18"/>
    </row>
    <row r="860" customFormat="false" ht="36" hidden="false" customHeight="true" outlineLevel="0" collapsed="false">
      <c r="A860" s="117" t="n">
        <f aca="false">A854+1</f>
        <v>158</v>
      </c>
      <c r="B860" s="51" t="s">
        <v>2526</v>
      </c>
      <c r="C860" s="48" t="s">
        <v>63</v>
      </c>
      <c r="D860" s="48" t="s">
        <v>184</v>
      </c>
      <c r="E860" s="49" t="s">
        <v>144</v>
      </c>
      <c r="F860" s="48" t="s">
        <v>2235</v>
      </c>
      <c r="G860" s="51" t="s">
        <v>2527</v>
      </c>
      <c r="H860" s="49" t="n">
        <v>1</v>
      </c>
      <c r="I860" s="38" t="s">
        <v>2478</v>
      </c>
      <c r="J860" s="48" t="s">
        <v>6</v>
      </c>
      <c r="K860" s="52" t="s">
        <v>2528</v>
      </c>
      <c r="L860" s="38" t="str">
        <f aca="false">VLOOKUP(K860,CódigosRetorno!$A$2:$B$1795,2,FALSE())</f>
        <v>El XML no contiene el tag de BVME transporte ferroviario: Servicio transporte: Forma de Pago</v>
      </c>
      <c r="M860" s="49" t="s">
        <v>8</v>
      </c>
      <c r="N860" s="18"/>
    </row>
    <row r="861" customFormat="false" ht="36" hidden="false" customHeight="false" outlineLevel="0" collapsed="false">
      <c r="A861" s="117"/>
      <c r="B861" s="51"/>
      <c r="C861" s="48"/>
      <c r="D861" s="48"/>
      <c r="E861" s="49"/>
      <c r="F861" s="48"/>
      <c r="G861" s="51"/>
      <c r="H861" s="49"/>
      <c r="I861" s="38" t="s">
        <v>2237</v>
      </c>
      <c r="J861" s="48" t="s">
        <v>6</v>
      </c>
      <c r="K861" s="52" t="s">
        <v>2238</v>
      </c>
      <c r="L861" s="38" t="str">
        <f aca="false">VLOOKUP(K861,CódigosRetorno!$A$2:$B$1795,2,FALSE())</f>
        <v>El dato ingreso como Forma de Pago o Medio de Pago no corresponde al valor esperado (catalogo nro 59)</v>
      </c>
      <c r="M861" s="49" t="s">
        <v>2239</v>
      </c>
      <c r="N861" s="18"/>
    </row>
    <row r="862" customFormat="false" ht="24" hidden="false" customHeight="false" outlineLevel="0" collapsed="false">
      <c r="A862" s="117"/>
      <c r="B862" s="51"/>
      <c r="C862" s="48"/>
      <c r="D862" s="48"/>
      <c r="E862" s="117"/>
      <c r="F862" s="49" t="s">
        <v>2240</v>
      </c>
      <c r="G862" s="38" t="s">
        <v>1285</v>
      </c>
      <c r="H862" s="49" t="s">
        <v>1262</v>
      </c>
      <c r="I862" s="38" t="s">
        <v>2241</v>
      </c>
      <c r="J862" s="48" t="s">
        <v>208</v>
      </c>
      <c r="K862" s="52" t="s">
        <v>1287</v>
      </c>
      <c r="L862" s="38" t="str">
        <f aca="false">VLOOKUP(K862,CódigosRetorno!$A$2:$B$1795,2,FALSE())</f>
        <v>El dato ingresado como atributo @listName es incorrecto.</v>
      </c>
      <c r="M862" s="49" t="s">
        <v>8</v>
      </c>
      <c r="N862" s="18"/>
    </row>
    <row r="863" customFormat="false" ht="24" hidden="false" customHeight="false" outlineLevel="0" collapsed="false">
      <c r="A863" s="117"/>
      <c r="B863" s="51"/>
      <c r="C863" s="48"/>
      <c r="D863" s="48"/>
      <c r="E863" s="117"/>
      <c r="F863" s="49" t="s">
        <v>1260</v>
      </c>
      <c r="G863" s="38" t="s">
        <v>1282</v>
      </c>
      <c r="H863" s="49" t="s">
        <v>1262</v>
      </c>
      <c r="I863" s="38" t="s">
        <v>1263</v>
      </c>
      <c r="J863" s="52" t="s">
        <v>208</v>
      </c>
      <c r="K863" s="116" t="s">
        <v>1283</v>
      </c>
      <c r="L863" s="38" t="str">
        <f aca="false">VLOOKUP(K863,CódigosRetorno!$A$2:$B$1795,2,FALSE())</f>
        <v>El dato ingresado como atributo @listAgencyName es incorrecto.</v>
      </c>
      <c r="M863" s="49" t="s">
        <v>8</v>
      </c>
      <c r="N863" s="18"/>
    </row>
    <row r="864" customFormat="false" ht="48" hidden="false" customHeight="false" outlineLevel="0" collapsed="false">
      <c r="A864" s="117"/>
      <c r="B864" s="51"/>
      <c r="C864" s="48"/>
      <c r="D864" s="48"/>
      <c r="E864" s="117"/>
      <c r="F864" s="49" t="s">
        <v>2242</v>
      </c>
      <c r="G864" s="38" t="s">
        <v>1289</v>
      </c>
      <c r="H864" s="49" t="s">
        <v>1262</v>
      </c>
      <c r="I864" s="38" t="s">
        <v>2243</v>
      </c>
      <c r="J864" s="52" t="s">
        <v>208</v>
      </c>
      <c r="K864" s="116" t="s">
        <v>1291</v>
      </c>
      <c r="L864" s="38" t="str">
        <f aca="false">VLOOKUP(K864,CódigosRetorno!$A$2:$B$1795,2,FALSE())</f>
        <v>El dato ingresado como atributo @listURI es incorrecto.</v>
      </c>
      <c r="M864" s="49" t="s">
        <v>8</v>
      </c>
      <c r="N864" s="18"/>
    </row>
    <row r="865" customFormat="false" ht="48" hidden="false" customHeight="false" outlineLevel="0" collapsed="false">
      <c r="A865" s="49" t="n">
        <f aca="false">A860+1</f>
        <v>159</v>
      </c>
      <c r="B865" s="38" t="s">
        <v>2529</v>
      </c>
      <c r="C865" s="48" t="s">
        <v>63</v>
      </c>
      <c r="D865" s="48" t="s">
        <v>184</v>
      </c>
      <c r="E865" s="49" t="s">
        <v>228</v>
      </c>
      <c r="F865" s="48"/>
      <c r="G865" s="38" t="s">
        <v>2530</v>
      </c>
      <c r="H865" s="49" t="n">
        <v>1</v>
      </c>
      <c r="I865" s="38" t="s">
        <v>2478</v>
      </c>
      <c r="J865" s="48" t="s">
        <v>6</v>
      </c>
      <c r="K865" s="52" t="s">
        <v>2531</v>
      </c>
      <c r="L865" s="38" t="str">
        <f aca="false">VLOOKUP(K865,CódigosRetorno!$A$2:$B$1795,2,FALSE())</f>
        <v>El XML no contiene el tag de BVME transporte ferroviario: Servicio de transporte: Número de autorización de la transacción</v>
      </c>
      <c r="M865" s="49" t="s">
        <v>8</v>
      </c>
      <c r="N865" s="18"/>
    </row>
    <row r="866" customFormat="false" ht="15" hidden="false" customHeight="false" outlineLevel="0" collapsed="false">
      <c r="A866" s="129" t="s">
        <v>2532</v>
      </c>
      <c r="B866" s="129"/>
      <c r="C866" s="129"/>
      <c r="D866" s="129"/>
      <c r="E866" s="98"/>
      <c r="F866" s="98"/>
      <c r="G866" s="43"/>
      <c r="H866" s="69"/>
      <c r="I866" s="43"/>
      <c r="J866" s="110" t="s">
        <v>8</v>
      </c>
      <c r="K866" s="99" t="s">
        <v>8</v>
      </c>
      <c r="L866" s="43" t="str">
        <f aca="false">VLOOKUP(K866,CódigosRetorno!$A$2:$B$1795,2,FALSE())</f>
        <v>-</v>
      </c>
      <c r="M866" s="69" t="s">
        <v>8</v>
      </c>
      <c r="N866" s="18"/>
    </row>
    <row r="867" customFormat="false" ht="36" hidden="false" customHeight="true" outlineLevel="0" collapsed="false">
      <c r="A867" s="48" t="n">
        <v>160</v>
      </c>
      <c r="B867" s="51" t="s">
        <v>2533</v>
      </c>
      <c r="C867" s="48" t="s">
        <v>329</v>
      </c>
      <c r="D867" s="48" t="s">
        <v>184</v>
      </c>
      <c r="E867" s="52" t="s">
        <v>223</v>
      </c>
      <c r="F867" s="49"/>
      <c r="G867" s="38" t="s">
        <v>2177</v>
      </c>
      <c r="H867" s="49" t="n">
        <v>1</v>
      </c>
      <c r="I867" s="38" t="s">
        <v>186</v>
      </c>
      <c r="J867" s="48" t="s">
        <v>8</v>
      </c>
      <c r="K867" s="52" t="s">
        <v>8</v>
      </c>
      <c r="L867" s="38" t="str">
        <f aca="false">VLOOKUP(K867,CódigosRetorno!$A$2:$B$1795,2,FALSE())</f>
        <v>-</v>
      </c>
      <c r="M867" s="49" t="s">
        <v>8</v>
      </c>
      <c r="N867" s="18"/>
    </row>
    <row r="868" customFormat="false" ht="36" hidden="false" customHeight="false" outlineLevel="0" collapsed="false">
      <c r="A868" s="48"/>
      <c r="B868" s="51"/>
      <c r="C868" s="48"/>
      <c r="D868" s="48"/>
      <c r="E868" s="52" t="s">
        <v>769</v>
      </c>
      <c r="F868" s="48" t="s">
        <v>1549</v>
      </c>
      <c r="G868" s="51" t="s">
        <v>2178</v>
      </c>
      <c r="H868" s="49" t="n">
        <v>1</v>
      </c>
      <c r="I868" s="38" t="s">
        <v>186</v>
      </c>
      <c r="J868" s="48" t="s">
        <v>8</v>
      </c>
      <c r="K868" s="52" t="s">
        <v>8</v>
      </c>
      <c r="L868" s="38" t="str">
        <f aca="false">VLOOKUP(K868,CódigosRetorno!$A$2:$B$1795,2,FALSE())</f>
        <v>-</v>
      </c>
      <c r="M868" s="49" t="s">
        <v>1554</v>
      </c>
      <c r="N868" s="18"/>
    </row>
    <row r="869" customFormat="false" ht="24" hidden="false" customHeight="false" outlineLevel="0" collapsed="false">
      <c r="A869" s="48"/>
      <c r="B869" s="51"/>
      <c r="C869" s="48"/>
      <c r="D869" s="48"/>
      <c r="E869" s="240"/>
      <c r="F869" s="49" t="s">
        <v>1555</v>
      </c>
      <c r="G869" s="38" t="s">
        <v>1285</v>
      </c>
      <c r="H869" s="49" t="s">
        <v>1262</v>
      </c>
      <c r="I869" s="38" t="s">
        <v>186</v>
      </c>
      <c r="J869" s="48" t="s">
        <v>8</v>
      </c>
      <c r="K869" s="52" t="s">
        <v>8</v>
      </c>
      <c r="L869" s="38" t="str">
        <f aca="false">VLOOKUP(K869,CódigosRetorno!$A$2:$B$1795,2,FALSE())</f>
        <v>-</v>
      </c>
      <c r="M869" s="49" t="s">
        <v>8</v>
      </c>
      <c r="N869" s="18"/>
    </row>
    <row r="870" customFormat="false" ht="15" hidden="false" customHeight="false" outlineLevel="0" collapsed="false">
      <c r="A870" s="48"/>
      <c r="B870" s="51"/>
      <c r="C870" s="48"/>
      <c r="D870" s="48"/>
      <c r="E870" s="240"/>
      <c r="F870" s="49" t="s">
        <v>1260</v>
      </c>
      <c r="G870" s="38" t="s">
        <v>1282</v>
      </c>
      <c r="H870" s="49" t="s">
        <v>1262</v>
      </c>
      <c r="I870" s="38" t="s">
        <v>186</v>
      </c>
      <c r="J870" s="48" t="s">
        <v>8</v>
      </c>
      <c r="K870" s="52" t="s">
        <v>8</v>
      </c>
      <c r="L870" s="38" t="str">
        <f aca="false">VLOOKUP(K870,CódigosRetorno!$A$2:$B$1795,2,FALSE())</f>
        <v>-</v>
      </c>
      <c r="M870" s="49" t="s">
        <v>8</v>
      </c>
      <c r="N870" s="18"/>
    </row>
    <row r="871" customFormat="false" ht="36" hidden="false" customHeight="false" outlineLevel="0" collapsed="false">
      <c r="A871" s="48"/>
      <c r="B871" s="51"/>
      <c r="C871" s="48"/>
      <c r="D871" s="48"/>
      <c r="E871" s="240"/>
      <c r="F871" s="81" t="s">
        <v>1557</v>
      </c>
      <c r="G871" s="80" t="s">
        <v>1289</v>
      </c>
      <c r="H871" s="49" t="s">
        <v>1262</v>
      </c>
      <c r="I871" s="38" t="s">
        <v>186</v>
      </c>
      <c r="J871" s="48" t="s">
        <v>8</v>
      </c>
      <c r="K871" s="52" t="s">
        <v>8</v>
      </c>
      <c r="L871" s="38" t="str">
        <f aca="false">VLOOKUP(K871,CódigosRetorno!$A$2:$B$1795,2,FALSE())</f>
        <v>-</v>
      </c>
      <c r="M871" s="49" t="s">
        <v>8</v>
      </c>
      <c r="N871" s="18"/>
    </row>
    <row r="872" customFormat="false" ht="36" hidden="false" customHeight="false" outlineLevel="0" collapsed="false">
      <c r="A872" s="48"/>
      <c r="B872" s="51"/>
      <c r="C872" s="48"/>
      <c r="D872" s="48"/>
      <c r="E872" s="252" t="s">
        <v>177</v>
      </c>
      <c r="F872" s="240" t="s">
        <v>2534</v>
      </c>
      <c r="G872" s="253" t="s">
        <v>2535</v>
      </c>
      <c r="H872" s="254" t="n">
        <v>1</v>
      </c>
      <c r="I872" s="38" t="s">
        <v>186</v>
      </c>
      <c r="J872" s="48" t="s">
        <v>8</v>
      </c>
      <c r="K872" s="52" t="s">
        <v>8</v>
      </c>
      <c r="L872" s="38" t="str">
        <f aca="false">VLOOKUP(K872,CódigosRetorno!$A$2:$B$1795,2,FALSE())</f>
        <v>-</v>
      </c>
      <c r="M872" s="49" t="s">
        <v>8</v>
      </c>
      <c r="N872" s="18"/>
    </row>
    <row r="873" customFormat="false" ht="36" hidden="false" customHeight="false" outlineLevel="0" collapsed="false">
      <c r="A873" s="48"/>
      <c r="B873" s="51"/>
      <c r="C873" s="48"/>
      <c r="D873" s="48"/>
      <c r="E873" s="255" t="s">
        <v>656</v>
      </c>
      <c r="F873" s="207"/>
      <c r="G873" s="256" t="s">
        <v>2536</v>
      </c>
      <c r="H873" s="254" t="n">
        <v>1</v>
      </c>
      <c r="I873" s="38" t="s">
        <v>2537</v>
      </c>
      <c r="J873" s="48" t="s">
        <v>208</v>
      </c>
      <c r="K873" s="52" t="s">
        <v>2538</v>
      </c>
      <c r="L873" s="38" t="str">
        <f aca="false">VLOOKUP(K873,CódigosRetorno!$A$2:$B$1795,2,FALSE())</f>
        <v>El valor ingresado como numero de DAM no cumple con el estandar</v>
      </c>
      <c r="M873" s="49" t="s">
        <v>8</v>
      </c>
      <c r="N873" s="18"/>
    </row>
    <row r="874" customFormat="false" ht="36" hidden="false" customHeight="true" outlineLevel="0" collapsed="false">
      <c r="A874" s="233" t="n">
        <f aca="false">A867+1</f>
        <v>161</v>
      </c>
      <c r="B874" s="51" t="s">
        <v>2539</v>
      </c>
      <c r="C874" s="233" t="s">
        <v>329</v>
      </c>
      <c r="D874" s="233" t="s">
        <v>184</v>
      </c>
      <c r="E874" s="207" t="s">
        <v>223</v>
      </c>
      <c r="F874" s="209" t="s">
        <v>1549</v>
      </c>
      <c r="G874" s="122" t="s">
        <v>2177</v>
      </c>
      <c r="H874" s="49" t="s">
        <v>1262</v>
      </c>
      <c r="I874" s="38" t="s">
        <v>186</v>
      </c>
      <c r="J874" s="48" t="s">
        <v>8</v>
      </c>
      <c r="K874" s="52" t="s">
        <v>8</v>
      </c>
      <c r="L874" s="38" t="str">
        <f aca="false">VLOOKUP(K874,CódigosRetorno!$A$2:$B$1795,2,FALSE())</f>
        <v>-</v>
      </c>
      <c r="M874" s="49" t="s">
        <v>1554</v>
      </c>
      <c r="N874" s="18"/>
    </row>
    <row r="875" customFormat="false" ht="36" hidden="false" customHeight="false" outlineLevel="0" collapsed="false">
      <c r="A875" s="233"/>
      <c r="B875" s="51"/>
      <c r="C875" s="233"/>
      <c r="D875" s="233"/>
      <c r="E875" s="52" t="s">
        <v>769</v>
      </c>
      <c r="F875" s="48" t="s">
        <v>1549</v>
      </c>
      <c r="G875" s="51" t="s">
        <v>2178</v>
      </c>
      <c r="H875" s="49" t="n">
        <v>1</v>
      </c>
      <c r="I875" s="38" t="s">
        <v>186</v>
      </c>
      <c r="J875" s="48" t="s">
        <v>8</v>
      </c>
      <c r="K875" s="52" t="s">
        <v>8</v>
      </c>
      <c r="L875" s="38" t="str">
        <f aca="false">VLOOKUP(K875,CódigosRetorno!$A$2:$B$1795,2,FALSE())</f>
        <v>-</v>
      </c>
      <c r="M875" s="49" t="s">
        <v>1554</v>
      </c>
      <c r="N875" s="18"/>
    </row>
    <row r="876" customFormat="false" ht="24" hidden="false" customHeight="false" outlineLevel="0" collapsed="false">
      <c r="A876" s="233"/>
      <c r="B876" s="51"/>
      <c r="C876" s="233"/>
      <c r="D876" s="233"/>
      <c r="E876" s="240"/>
      <c r="F876" s="49" t="s">
        <v>1555</v>
      </c>
      <c r="G876" s="38" t="s">
        <v>1285</v>
      </c>
      <c r="H876" s="49" t="s">
        <v>1262</v>
      </c>
      <c r="I876" s="38" t="s">
        <v>186</v>
      </c>
      <c r="J876" s="48" t="s">
        <v>8</v>
      </c>
      <c r="K876" s="52" t="s">
        <v>8</v>
      </c>
      <c r="L876" s="38" t="str">
        <f aca="false">VLOOKUP(K876,CódigosRetorno!$A$2:$B$1795,2,FALSE())</f>
        <v>-</v>
      </c>
      <c r="M876" s="49" t="s">
        <v>8</v>
      </c>
      <c r="N876" s="18"/>
    </row>
    <row r="877" customFormat="false" ht="15" hidden="false" customHeight="false" outlineLevel="0" collapsed="false">
      <c r="A877" s="233"/>
      <c r="B877" s="51"/>
      <c r="C877" s="233"/>
      <c r="D877" s="233"/>
      <c r="E877" s="240"/>
      <c r="F877" s="49" t="s">
        <v>1260</v>
      </c>
      <c r="G877" s="38" t="s">
        <v>1282</v>
      </c>
      <c r="H877" s="49" t="s">
        <v>1262</v>
      </c>
      <c r="I877" s="38" t="s">
        <v>186</v>
      </c>
      <c r="J877" s="48" t="s">
        <v>8</v>
      </c>
      <c r="K877" s="52" t="s">
        <v>8</v>
      </c>
      <c r="L877" s="38" t="str">
        <f aca="false">VLOOKUP(K877,CódigosRetorno!$A$2:$B$1795,2,FALSE())</f>
        <v>-</v>
      </c>
      <c r="M877" s="49" t="s">
        <v>8</v>
      </c>
      <c r="N877" s="18"/>
    </row>
    <row r="878" customFormat="false" ht="36" hidden="false" customHeight="false" outlineLevel="0" collapsed="false">
      <c r="A878" s="233"/>
      <c r="B878" s="51"/>
      <c r="C878" s="233"/>
      <c r="D878" s="233"/>
      <c r="E878" s="240"/>
      <c r="F878" s="81" t="s">
        <v>1557</v>
      </c>
      <c r="G878" s="80" t="s">
        <v>1289</v>
      </c>
      <c r="H878" s="81" t="s">
        <v>1262</v>
      </c>
      <c r="I878" s="38" t="s">
        <v>186</v>
      </c>
      <c r="J878" s="48" t="s">
        <v>8</v>
      </c>
      <c r="K878" s="52" t="s">
        <v>8</v>
      </c>
      <c r="L878" s="38" t="str">
        <f aca="false">VLOOKUP(K878,CódigosRetorno!$A$2:$B$1795,2,FALSE())</f>
        <v>-</v>
      </c>
      <c r="M878" s="49" t="s">
        <v>8</v>
      </c>
      <c r="N878" s="18"/>
    </row>
    <row r="879" customFormat="false" ht="36" hidden="false" customHeight="false" outlineLevel="0" collapsed="false">
      <c r="A879" s="233"/>
      <c r="B879" s="51"/>
      <c r="C879" s="233"/>
      <c r="D879" s="233"/>
      <c r="E879" s="81" t="s">
        <v>814</v>
      </c>
      <c r="F879" s="81"/>
      <c r="G879" s="257" t="s">
        <v>2540</v>
      </c>
      <c r="H879" s="81" t="s">
        <v>1262</v>
      </c>
      <c r="I879" s="51" t="s">
        <v>186</v>
      </c>
      <c r="J879" s="48"/>
      <c r="K879" s="52" t="s">
        <v>8</v>
      </c>
      <c r="L879" s="38" t="str">
        <f aca="false">VLOOKUP(K879,CódigosRetorno!$A$2:$B$1795,2,FALSE())</f>
        <v>-</v>
      </c>
      <c r="M879" s="49" t="s">
        <v>8</v>
      </c>
      <c r="N879" s="16"/>
    </row>
    <row r="880" customFormat="false" ht="24" hidden="false" customHeight="false" outlineLevel="0" collapsed="false">
      <c r="A880" s="233"/>
      <c r="B880" s="51"/>
      <c r="C880" s="233"/>
      <c r="D880" s="233"/>
      <c r="E880" s="229" t="s">
        <v>343</v>
      </c>
      <c r="F880" s="229"/>
      <c r="G880" s="244" t="s">
        <v>2541</v>
      </c>
      <c r="H880" s="229" t="s">
        <v>1262</v>
      </c>
      <c r="I880" s="51" t="s">
        <v>186</v>
      </c>
      <c r="J880" s="48"/>
      <c r="K880" s="52" t="s">
        <v>8</v>
      </c>
      <c r="L880" s="38" t="str">
        <f aca="false">VLOOKUP(K880,CódigosRetorno!$A$2:$B$1795,2,FALSE())</f>
        <v>-</v>
      </c>
      <c r="M880" s="49" t="s">
        <v>8</v>
      </c>
      <c r="N880" s="12"/>
    </row>
    <row r="881" customFormat="false" ht="24" hidden="false" customHeight="false" outlineLevel="0" collapsed="false">
      <c r="A881" s="233"/>
      <c r="B881" s="51"/>
      <c r="C881" s="233"/>
      <c r="D881" s="233"/>
      <c r="E881" s="229" t="s">
        <v>228</v>
      </c>
      <c r="F881" s="229"/>
      <c r="G881" s="244" t="s">
        <v>2542</v>
      </c>
      <c r="H881" s="229" t="s">
        <v>1262</v>
      </c>
      <c r="I881" s="51" t="s">
        <v>186</v>
      </c>
      <c r="J881" s="48"/>
      <c r="K881" s="52" t="s">
        <v>8</v>
      </c>
      <c r="L881" s="38" t="str">
        <f aca="false">VLOOKUP(K881,CódigosRetorno!$A$2:$B$1795,2,FALSE())</f>
        <v>-</v>
      </c>
      <c r="M881" s="49" t="s">
        <v>8</v>
      </c>
      <c r="N881" s="12"/>
    </row>
    <row r="882" customFormat="false" ht="24" hidden="false" customHeight="false" outlineLevel="0" collapsed="false">
      <c r="A882" s="233"/>
      <c r="B882" s="51"/>
      <c r="C882" s="233"/>
      <c r="D882" s="233"/>
      <c r="E882" s="229" t="s">
        <v>228</v>
      </c>
      <c r="F882" s="229"/>
      <c r="G882" s="244" t="s">
        <v>2543</v>
      </c>
      <c r="H882" s="229" t="s">
        <v>1262</v>
      </c>
      <c r="I882" s="51" t="s">
        <v>186</v>
      </c>
      <c r="J882" s="48"/>
      <c r="K882" s="52" t="s">
        <v>8</v>
      </c>
      <c r="L882" s="38" t="str">
        <f aca="false">VLOOKUP(K882,CódigosRetorno!$A$2:$B$1795,2,FALSE())</f>
        <v>-</v>
      </c>
      <c r="M882" s="49" t="s">
        <v>8</v>
      </c>
      <c r="N882" s="12"/>
    </row>
    <row r="883" customFormat="false" ht="24" hidden="false" customHeight="false" outlineLevel="0" collapsed="false">
      <c r="A883" s="233"/>
      <c r="B883" s="51"/>
      <c r="C883" s="233"/>
      <c r="D883" s="233"/>
      <c r="E883" s="229" t="s">
        <v>649</v>
      </c>
      <c r="F883" s="229"/>
      <c r="G883" s="244" t="s">
        <v>2544</v>
      </c>
      <c r="H883" s="229" t="s">
        <v>1262</v>
      </c>
      <c r="I883" s="51" t="s">
        <v>186</v>
      </c>
      <c r="J883" s="48"/>
      <c r="K883" s="52" t="s">
        <v>8</v>
      </c>
      <c r="L883" s="38" t="str">
        <f aca="false">VLOOKUP(K883,CódigosRetorno!$A$2:$B$1795,2,FALSE())</f>
        <v>-</v>
      </c>
      <c r="M883" s="49" t="s">
        <v>8</v>
      </c>
      <c r="N883" s="12"/>
    </row>
    <row r="884" customFormat="false" ht="24" hidden="false" customHeight="false" outlineLevel="0" collapsed="false">
      <c r="A884" s="233"/>
      <c r="B884" s="51"/>
      <c r="C884" s="233"/>
      <c r="D884" s="233"/>
      <c r="E884" s="229" t="s">
        <v>228</v>
      </c>
      <c r="F884" s="229"/>
      <c r="G884" s="244" t="s">
        <v>2545</v>
      </c>
      <c r="H884" s="229" t="s">
        <v>1262</v>
      </c>
      <c r="I884" s="51" t="s">
        <v>186</v>
      </c>
      <c r="J884" s="48"/>
      <c r="K884" s="52" t="s">
        <v>8</v>
      </c>
      <c r="L884" s="38" t="str">
        <f aca="false">VLOOKUP(K884,CódigosRetorno!$A$2:$B$1795,2,FALSE())</f>
        <v>-</v>
      </c>
      <c r="M884" s="49" t="s">
        <v>8</v>
      </c>
      <c r="N884" s="12"/>
    </row>
    <row r="885" customFormat="false" ht="24" hidden="false" customHeight="false" outlineLevel="0" collapsed="false">
      <c r="A885" s="233"/>
      <c r="B885" s="51"/>
      <c r="C885" s="233"/>
      <c r="D885" s="233"/>
      <c r="E885" s="229" t="s">
        <v>228</v>
      </c>
      <c r="F885" s="229"/>
      <c r="G885" s="244" t="s">
        <v>2546</v>
      </c>
      <c r="H885" s="229" t="s">
        <v>1262</v>
      </c>
      <c r="I885" s="51" t="s">
        <v>186</v>
      </c>
      <c r="J885" s="48"/>
      <c r="K885" s="52" t="s">
        <v>8</v>
      </c>
      <c r="L885" s="38" t="str">
        <f aca="false">VLOOKUP(K885,CódigosRetorno!$A$2:$B$1795,2,FALSE())</f>
        <v>-</v>
      </c>
      <c r="M885" s="49" t="s">
        <v>8</v>
      </c>
      <c r="N885" s="12"/>
    </row>
    <row r="886" customFormat="false" ht="36" hidden="false" customHeight="false" outlineLevel="0" collapsed="false">
      <c r="A886" s="233"/>
      <c r="B886" s="51"/>
      <c r="C886" s="233"/>
      <c r="D886" s="233"/>
      <c r="E886" s="229" t="s">
        <v>343</v>
      </c>
      <c r="F886" s="229"/>
      <c r="G886" s="244" t="s">
        <v>2547</v>
      </c>
      <c r="H886" s="229" t="s">
        <v>1262</v>
      </c>
      <c r="I886" s="51" t="s">
        <v>186</v>
      </c>
      <c r="J886" s="48"/>
      <c r="K886" s="52" t="s">
        <v>8</v>
      </c>
      <c r="L886" s="38" t="str">
        <f aca="false">VLOOKUP(K886,CódigosRetorno!$A$2:$B$1795,2,FALSE())</f>
        <v>-</v>
      </c>
      <c r="M886" s="49" t="s">
        <v>8</v>
      </c>
      <c r="N886" s="12"/>
    </row>
    <row r="887" customFormat="false" ht="24" hidden="false" customHeight="false" outlineLevel="0" collapsed="false">
      <c r="A887" s="233"/>
      <c r="B887" s="51"/>
      <c r="C887" s="233"/>
      <c r="D887" s="233"/>
      <c r="E887" s="229" t="s">
        <v>2548</v>
      </c>
      <c r="F887" s="229"/>
      <c r="G887" s="244" t="s">
        <v>2549</v>
      </c>
      <c r="H887" s="229" t="s">
        <v>1262</v>
      </c>
      <c r="I887" s="51" t="s">
        <v>186</v>
      </c>
      <c r="J887" s="48"/>
      <c r="K887" s="52" t="s">
        <v>8</v>
      </c>
      <c r="L887" s="38" t="str">
        <f aca="false">VLOOKUP(K887,CódigosRetorno!$A$2:$B$1795,2,FALSE())</f>
        <v>-</v>
      </c>
      <c r="M887" s="49" t="s">
        <v>8</v>
      </c>
      <c r="N887" s="12"/>
    </row>
    <row r="888" customFormat="false" ht="24" hidden="false" customHeight="false" outlineLevel="0" collapsed="false">
      <c r="A888" s="233"/>
      <c r="B888" s="51"/>
      <c r="C888" s="233"/>
      <c r="D888" s="233"/>
      <c r="E888" s="242" t="s">
        <v>228</v>
      </c>
      <c r="F888" s="229"/>
      <c r="G888" s="244" t="s">
        <v>2550</v>
      </c>
      <c r="H888" s="229" t="s">
        <v>1262</v>
      </c>
      <c r="I888" s="51" t="s">
        <v>186</v>
      </c>
      <c r="J888" s="48"/>
      <c r="K888" s="52" t="s">
        <v>8</v>
      </c>
      <c r="L888" s="38" t="str">
        <f aca="false">VLOOKUP(K888,CódigosRetorno!$A$2:$B$1795,2,FALSE())</f>
        <v>-</v>
      </c>
      <c r="M888" s="49" t="s">
        <v>8</v>
      </c>
      <c r="N888" s="12"/>
    </row>
    <row r="889" customFormat="false" ht="36" hidden="false" customHeight="false" outlineLevel="0" collapsed="false">
      <c r="A889" s="233"/>
      <c r="B889" s="51"/>
      <c r="C889" s="233"/>
      <c r="D889" s="233"/>
      <c r="E889" s="242" t="s">
        <v>769</v>
      </c>
      <c r="F889" s="229" t="s">
        <v>1402</v>
      </c>
      <c r="G889" s="244" t="s">
        <v>2551</v>
      </c>
      <c r="H889" s="229" t="s">
        <v>1262</v>
      </c>
      <c r="I889" s="51" t="s">
        <v>186</v>
      </c>
      <c r="J889" s="48"/>
      <c r="K889" s="52" t="s">
        <v>8</v>
      </c>
      <c r="L889" s="38" t="str">
        <f aca="false">VLOOKUP(K889,CódigosRetorno!$A$2:$B$1795,2,FALSE())</f>
        <v>-</v>
      </c>
      <c r="M889" s="49" t="s">
        <v>8</v>
      </c>
      <c r="N889" s="12"/>
    </row>
    <row r="890" customFormat="false" ht="24" hidden="false" customHeight="false" outlineLevel="0" collapsed="false">
      <c r="A890" s="233"/>
      <c r="B890" s="51"/>
      <c r="C890" s="233"/>
      <c r="D890" s="233"/>
      <c r="E890" s="242" t="s">
        <v>769</v>
      </c>
      <c r="F890" s="229" t="s">
        <v>1402</v>
      </c>
      <c r="G890" s="244" t="s">
        <v>2552</v>
      </c>
      <c r="H890" s="229" t="s">
        <v>1262</v>
      </c>
      <c r="I890" s="51" t="s">
        <v>186</v>
      </c>
      <c r="J890" s="48"/>
      <c r="K890" s="52" t="s">
        <v>8</v>
      </c>
      <c r="L890" s="38" t="str">
        <f aca="false">VLOOKUP(K890,CódigosRetorno!$A$2:$B$1795,2,FALSE())</f>
        <v>-</v>
      </c>
      <c r="M890" s="49" t="s">
        <v>8</v>
      </c>
      <c r="N890" s="12"/>
    </row>
    <row r="891" customFormat="false" ht="24" hidden="false" customHeight="false" outlineLevel="0" collapsed="false">
      <c r="A891" s="233"/>
      <c r="B891" s="51"/>
      <c r="C891" s="233"/>
      <c r="D891" s="233"/>
      <c r="E891" s="242" t="s">
        <v>228</v>
      </c>
      <c r="F891" s="229"/>
      <c r="G891" s="244" t="s">
        <v>2553</v>
      </c>
      <c r="H891" s="229" t="s">
        <v>1262</v>
      </c>
      <c r="I891" s="51" t="s">
        <v>186</v>
      </c>
      <c r="J891" s="48"/>
      <c r="K891" s="52" t="s">
        <v>8</v>
      </c>
      <c r="L891" s="38" t="str">
        <f aca="false">VLOOKUP(K891,CódigosRetorno!$A$2:$B$1795,2,FALSE())</f>
        <v>-</v>
      </c>
      <c r="M891" s="49" t="s">
        <v>8</v>
      </c>
      <c r="N891" s="12"/>
    </row>
    <row r="892" customFormat="false" ht="24" hidden="false" customHeight="false" outlineLevel="0" collapsed="false">
      <c r="A892" s="233"/>
      <c r="B892" s="51"/>
      <c r="C892" s="233"/>
      <c r="D892" s="233"/>
      <c r="E892" s="242" t="s">
        <v>1997</v>
      </c>
      <c r="F892" s="229" t="s">
        <v>285</v>
      </c>
      <c r="G892" s="244" t="s">
        <v>2554</v>
      </c>
      <c r="H892" s="229" t="s">
        <v>1262</v>
      </c>
      <c r="I892" s="51" t="s">
        <v>186</v>
      </c>
      <c r="J892" s="48"/>
      <c r="K892" s="52" t="s">
        <v>8</v>
      </c>
      <c r="L892" s="38" t="str">
        <f aca="false">VLOOKUP(K892,CódigosRetorno!$A$2:$B$1795,2,FALSE())</f>
        <v>-</v>
      </c>
      <c r="M892" s="49" t="s">
        <v>8</v>
      </c>
      <c r="N892" s="12"/>
    </row>
    <row r="893" customFormat="false" ht="24" hidden="false" customHeight="false" outlineLevel="0" collapsed="false">
      <c r="A893" s="233"/>
      <c r="B893" s="51"/>
      <c r="C893" s="233"/>
      <c r="D893" s="233"/>
      <c r="E893" s="242" t="s">
        <v>291</v>
      </c>
      <c r="F893" s="229" t="s">
        <v>1402</v>
      </c>
      <c r="G893" s="244" t="s">
        <v>2555</v>
      </c>
      <c r="H893" s="229" t="s">
        <v>1262</v>
      </c>
      <c r="I893" s="51" t="s">
        <v>186</v>
      </c>
      <c r="J893" s="48"/>
      <c r="K893" s="52" t="s">
        <v>8</v>
      </c>
      <c r="L893" s="38" t="str">
        <f aca="false">VLOOKUP(K893,CódigosRetorno!$A$2:$B$1795,2,FALSE())</f>
        <v>-</v>
      </c>
      <c r="M893" s="49" t="s">
        <v>8</v>
      </c>
      <c r="N893" s="12"/>
    </row>
    <row r="894" customFormat="false" ht="24" hidden="false" customHeight="false" outlineLevel="0" collapsed="false">
      <c r="A894" s="233"/>
      <c r="B894" s="51"/>
      <c r="C894" s="233"/>
      <c r="D894" s="233"/>
      <c r="E894" s="242" t="s">
        <v>291</v>
      </c>
      <c r="F894" s="229" t="s">
        <v>1402</v>
      </c>
      <c r="G894" s="244" t="s">
        <v>2556</v>
      </c>
      <c r="H894" s="229" t="s">
        <v>1262</v>
      </c>
      <c r="I894" s="51" t="s">
        <v>186</v>
      </c>
      <c r="J894" s="48"/>
      <c r="K894" s="52" t="s">
        <v>8</v>
      </c>
      <c r="L894" s="38" t="str">
        <f aca="false">VLOOKUP(K894,CódigosRetorno!$A$2:$B$1795,2,FALSE())</f>
        <v>-</v>
      </c>
      <c r="M894" s="49" t="s">
        <v>8</v>
      </c>
      <c r="N894" s="12"/>
    </row>
    <row r="895" customFormat="false" ht="24" hidden="false" customHeight="false" outlineLevel="0" collapsed="false">
      <c r="A895" s="233"/>
      <c r="B895" s="51"/>
      <c r="C895" s="233"/>
      <c r="D895" s="233"/>
      <c r="E895" s="242" t="s">
        <v>1997</v>
      </c>
      <c r="F895" s="229" t="s">
        <v>285</v>
      </c>
      <c r="G895" s="244" t="s">
        <v>2557</v>
      </c>
      <c r="H895" s="229" t="s">
        <v>1262</v>
      </c>
      <c r="I895" s="51" t="s">
        <v>186</v>
      </c>
      <c r="J895" s="48"/>
      <c r="K895" s="52" t="s">
        <v>8</v>
      </c>
      <c r="L895" s="38" t="str">
        <f aca="false">VLOOKUP(K895,CódigosRetorno!$A$2:$B$1795,2,FALSE())</f>
        <v>-</v>
      </c>
      <c r="M895" s="49" t="s">
        <v>8</v>
      </c>
      <c r="N895" s="12"/>
    </row>
    <row r="896" customFormat="false" ht="24" hidden="false" customHeight="false" outlineLevel="0" collapsed="false">
      <c r="A896" s="233"/>
      <c r="B896" s="51"/>
      <c r="C896" s="233"/>
      <c r="D896" s="233"/>
      <c r="E896" s="242" t="s">
        <v>228</v>
      </c>
      <c r="F896" s="229"/>
      <c r="G896" s="14" t="s">
        <v>2558</v>
      </c>
      <c r="H896" s="229" t="s">
        <v>1262</v>
      </c>
      <c r="I896" s="51" t="s">
        <v>186</v>
      </c>
      <c r="J896" s="48"/>
      <c r="K896" s="52" t="s">
        <v>8</v>
      </c>
      <c r="L896" s="38" t="str">
        <f aca="false">VLOOKUP(K896,CódigosRetorno!$A$2:$B$1795,2,FALSE())</f>
        <v>-</v>
      </c>
      <c r="M896" s="49" t="s">
        <v>8</v>
      </c>
      <c r="N896" s="12"/>
    </row>
    <row r="897" customFormat="false" ht="24" hidden="false" customHeight="false" outlineLevel="0" collapsed="false">
      <c r="A897" s="233"/>
      <c r="B897" s="51"/>
      <c r="C897" s="233"/>
      <c r="D897" s="233"/>
      <c r="E897" s="242" t="s">
        <v>343</v>
      </c>
      <c r="F897" s="242"/>
      <c r="G897" s="14" t="s">
        <v>2559</v>
      </c>
      <c r="H897" s="229" t="s">
        <v>1262</v>
      </c>
      <c r="I897" s="51" t="s">
        <v>186</v>
      </c>
      <c r="J897" s="48" t="s">
        <v>8</v>
      </c>
      <c r="K897" s="52" t="s">
        <v>8</v>
      </c>
      <c r="L897" s="38" t="str">
        <f aca="false">VLOOKUP(K897,CódigosRetorno!$A$2:$B$1795,2,FALSE())</f>
        <v>-</v>
      </c>
      <c r="M897" s="49" t="s">
        <v>8</v>
      </c>
      <c r="N897" s="12"/>
    </row>
    <row r="898" customFormat="false" ht="24" hidden="false" customHeight="false" outlineLevel="0" collapsed="false">
      <c r="A898" s="233"/>
      <c r="B898" s="51"/>
      <c r="C898" s="233"/>
      <c r="D898" s="233"/>
      <c r="E898" s="142" t="s">
        <v>1997</v>
      </c>
      <c r="F898" s="142" t="s">
        <v>285</v>
      </c>
      <c r="G898" s="14" t="s">
        <v>2560</v>
      </c>
      <c r="H898" s="229" t="s">
        <v>1262</v>
      </c>
      <c r="I898" s="51" t="s">
        <v>186</v>
      </c>
      <c r="J898" s="48" t="s">
        <v>8</v>
      </c>
      <c r="K898" s="52" t="s">
        <v>8</v>
      </c>
      <c r="L898" s="38" t="str">
        <f aca="false">VLOOKUP(K898,CódigosRetorno!$A$2:$B$1795,2,FALSE())</f>
        <v>-</v>
      </c>
      <c r="M898" s="49" t="s">
        <v>8</v>
      </c>
      <c r="N898" s="12"/>
    </row>
    <row r="899" customFormat="false" ht="24" hidden="false" customHeight="false" outlineLevel="0" collapsed="false">
      <c r="A899" s="233"/>
      <c r="B899" s="51"/>
      <c r="C899" s="233"/>
      <c r="D899" s="233"/>
      <c r="E899" s="142" t="s">
        <v>1669</v>
      </c>
      <c r="F899" s="142" t="s">
        <v>2561</v>
      </c>
      <c r="G899" s="14" t="s">
        <v>2562</v>
      </c>
      <c r="H899" s="229" t="s">
        <v>1262</v>
      </c>
      <c r="I899" s="51" t="s">
        <v>186</v>
      </c>
      <c r="J899" s="48" t="s">
        <v>8</v>
      </c>
      <c r="K899" s="52" t="s">
        <v>8</v>
      </c>
      <c r="L899" s="38" t="str">
        <f aca="false">VLOOKUP(K899,CódigosRetorno!$A$2:$B$1795,2,FALSE())</f>
        <v>-</v>
      </c>
      <c r="M899" s="49" t="s">
        <v>8</v>
      </c>
      <c r="N899" s="12"/>
    </row>
    <row r="900" customFormat="false" ht="24" hidden="false" customHeight="false" outlineLevel="0" collapsed="false">
      <c r="A900" s="233"/>
      <c r="B900" s="51"/>
      <c r="C900" s="233"/>
      <c r="D900" s="233"/>
      <c r="E900" s="142" t="s">
        <v>1669</v>
      </c>
      <c r="F900" s="142" t="s">
        <v>2561</v>
      </c>
      <c r="G900" s="14" t="s">
        <v>2563</v>
      </c>
      <c r="H900" s="229" t="s">
        <v>1262</v>
      </c>
      <c r="I900" s="51" t="s">
        <v>186</v>
      </c>
      <c r="J900" s="48" t="s">
        <v>8</v>
      </c>
      <c r="K900" s="52" t="s">
        <v>8</v>
      </c>
      <c r="L900" s="38" t="str">
        <f aca="false">VLOOKUP(K900,CódigosRetorno!$A$2:$B$1795,2,FALSE())</f>
        <v>-</v>
      </c>
      <c r="M900" s="49" t="s">
        <v>8</v>
      </c>
      <c r="N900" s="12"/>
    </row>
    <row r="901" customFormat="false" ht="24" hidden="false" customHeight="false" outlineLevel="0" collapsed="false">
      <c r="A901" s="233"/>
      <c r="B901" s="51"/>
      <c r="C901" s="233"/>
      <c r="D901" s="233"/>
      <c r="E901" s="142" t="s">
        <v>1669</v>
      </c>
      <c r="F901" s="142" t="s">
        <v>2561</v>
      </c>
      <c r="G901" s="14" t="s">
        <v>2564</v>
      </c>
      <c r="H901" s="229" t="s">
        <v>1262</v>
      </c>
      <c r="I901" s="51" t="s">
        <v>186</v>
      </c>
      <c r="J901" s="48" t="s">
        <v>8</v>
      </c>
      <c r="K901" s="52" t="s">
        <v>8</v>
      </c>
      <c r="L901" s="38" t="str">
        <f aca="false">VLOOKUP(K901,CódigosRetorno!$A$2:$B$1795,2,FALSE())</f>
        <v>-</v>
      </c>
      <c r="M901" s="49" t="s">
        <v>8</v>
      </c>
      <c r="N901" s="12"/>
    </row>
    <row r="902" customFormat="false" ht="24" hidden="false" customHeight="false" outlineLevel="0" collapsed="false">
      <c r="A902" s="233"/>
      <c r="B902" s="51"/>
      <c r="C902" s="233"/>
      <c r="D902" s="233"/>
      <c r="E902" s="142" t="s">
        <v>1669</v>
      </c>
      <c r="F902" s="142" t="s">
        <v>2561</v>
      </c>
      <c r="G902" s="14" t="s">
        <v>2565</v>
      </c>
      <c r="H902" s="229" t="s">
        <v>1262</v>
      </c>
      <c r="I902" s="51" t="s">
        <v>186</v>
      </c>
      <c r="J902" s="48" t="s">
        <v>8</v>
      </c>
      <c r="K902" s="52" t="s">
        <v>8</v>
      </c>
      <c r="L902" s="38" t="str">
        <f aca="false">VLOOKUP(K902,CódigosRetorno!$A$2:$B$1795,2,FALSE())</f>
        <v>-</v>
      </c>
      <c r="M902" s="49" t="s">
        <v>8</v>
      </c>
      <c r="N902" s="12"/>
    </row>
    <row r="903" customFormat="false" ht="24" hidden="false" customHeight="false" outlineLevel="0" collapsed="false">
      <c r="A903" s="233"/>
      <c r="B903" s="51"/>
      <c r="C903" s="233"/>
      <c r="D903" s="233"/>
      <c r="E903" s="142" t="s">
        <v>1669</v>
      </c>
      <c r="F903" s="142" t="s">
        <v>2561</v>
      </c>
      <c r="G903" s="14" t="s">
        <v>2566</v>
      </c>
      <c r="H903" s="229" t="s">
        <v>1262</v>
      </c>
      <c r="I903" s="51" t="s">
        <v>186</v>
      </c>
      <c r="J903" s="48" t="s">
        <v>8</v>
      </c>
      <c r="K903" s="52" t="s">
        <v>8</v>
      </c>
      <c r="L903" s="38" t="str">
        <f aca="false">VLOOKUP(K903,CódigosRetorno!$A$2:$B$1795,2,FALSE())</f>
        <v>-</v>
      </c>
      <c r="M903" s="49" t="s">
        <v>8</v>
      </c>
      <c r="N903" s="12"/>
    </row>
    <row r="904" customFormat="false" ht="24" hidden="false" customHeight="false" outlineLevel="0" collapsed="false">
      <c r="A904" s="233"/>
      <c r="B904" s="51"/>
      <c r="C904" s="233"/>
      <c r="D904" s="233"/>
      <c r="E904" s="142" t="s">
        <v>1669</v>
      </c>
      <c r="F904" s="142" t="s">
        <v>2561</v>
      </c>
      <c r="G904" s="14" t="s">
        <v>2567</v>
      </c>
      <c r="H904" s="229" t="s">
        <v>1262</v>
      </c>
      <c r="I904" s="51" t="s">
        <v>186</v>
      </c>
      <c r="J904" s="48" t="s">
        <v>8</v>
      </c>
      <c r="K904" s="52" t="s">
        <v>8</v>
      </c>
      <c r="L904" s="38" t="str">
        <f aca="false">VLOOKUP(K904,CódigosRetorno!$A$2:$B$1795,2,FALSE())</f>
        <v>-</v>
      </c>
      <c r="M904" s="49" t="s">
        <v>8</v>
      </c>
      <c r="N904" s="12"/>
    </row>
    <row r="905" customFormat="false" ht="24" hidden="false" customHeight="false" outlineLevel="0" collapsed="false">
      <c r="A905" s="233"/>
      <c r="B905" s="51"/>
      <c r="C905" s="233"/>
      <c r="D905" s="233"/>
      <c r="E905" s="247" t="s">
        <v>1669</v>
      </c>
      <c r="F905" s="247" t="s">
        <v>2561</v>
      </c>
      <c r="G905" s="258" t="s">
        <v>2568</v>
      </c>
      <c r="H905" s="209" t="s">
        <v>1262</v>
      </c>
      <c r="I905" s="51" t="s">
        <v>186</v>
      </c>
      <c r="J905" s="48" t="s">
        <v>8</v>
      </c>
      <c r="K905" s="52" t="s">
        <v>8</v>
      </c>
      <c r="L905" s="38" t="str">
        <f aca="false">VLOOKUP(K905,CódigosRetorno!$A$2:$B$1795,2,FALSE())</f>
        <v>-</v>
      </c>
      <c r="M905" s="49" t="s">
        <v>8</v>
      </c>
      <c r="N905" s="12"/>
    </row>
    <row r="906" customFormat="false" ht="15" hidden="false" customHeight="false" outlineLevel="0" collapsed="false">
      <c r="A906" s="63" t="s">
        <v>2569</v>
      </c>
      <c r="B906" s="43"/>
      <c r="C906" s="98"/>
      <c r="D906" s="98"/>
      <c r="E906" s="69"/>
      <c r="F906" s="98"/>
      <c r="G906" s="43"/>
      <c r="H906" s="69"/>
      <c r="I906" s="43"/>
      <c r="J906" s="98" t="s">
        <v>8</v>
      </c>
      <c r="K906" s="110" t="s">
        <v>8</v>
      </c>
      <c r="L906" s="43" t="str">
        <f aca="false">VLOOKUP(K906,CódigosRetorno!$A$2:$B$1795,2,FALSE())</f>
        <v>-</v>
      </c>
      <c r="M906" s="69" t="s">
        <v>8</v>
      </c>
      <c r="N906" s="12"/>
    </row>
    <row r="907" customFormat="false" ht="36" hidden="false" customHeight="true" outlineLevel="0" collapsed="false">
      <c r="A907" s="49" t="s">
        <v>2570</v>
      </c>
      <c r="B907" s="51" t="s">
        <v>2571</v>
      </c>
      <c r="C907" s="48" t="s">
        <v>329</v>
      </c>
      <c r="D907" s="48" t="s">
        <v>184</v>
      </c>
      <c r="E907" s="52" t="s">
        <v>223</v>
      </c>
      <c r="F907" s="49" t="s">
        <v>1549</v>
      </c>
      <c r="G907" s="38" t="s">
        <v>2177</v>
      </c>
      <c r="H907" s="49"/>
      <c r="I907" s="38" t="s">
        <v>1551</v>
      </c>
      <c r="J907" s="48" t="s">
        <v>208</v>
      </c>
      <c r="K907" s="52" t="s">
        <v>1552</v>
      </c>
      <c r="L907" s="38" t="str">
        <f aca="false">VLOOKUP(K907,CódigosRetorno!$A$2:$B$1795,2,FALSE())</f>
        <v>No existe información en el nombre del concepto.</v>
      </c>
      <c r="M907" s="49" t="s">
        <v>8</v>
      </c>
      <c r="N907" s="12"/>
    </row>
    <row r="908" customFormat="false" ht="24" hidden="false" customHeight="true" outlineLevel="0" collapsed="false">
      <c r="A908" s="49"/>
      <c r="B908" s="51"/>
      <c r="C908" s="48"/>
      <c r="D908" s="48"/>
      <c r="E908" s="52" t="s">
        <v>769</v>
      </c>
      <c r="F908" s="48" t="s">
        <v>1549</v>
      </c>
      <c r="G908" s="51" t="s">
        <v>2178</v>
      </c>
      <c r="H908" s="117"/>
      <c r="I908" s="38" t="s">
        <v>2572</v>
      </c>
      <c r="J908" s="48" t="s">
        <v>6</v>
      </c>
      <c r="K908" s="52" t="s">
        <v>2573</v>
      </c>
      <c r="L908" s="38" t="str">
        <f aca="false">VLOOKUP(K908,CódigosRetorno!$A$2:$B$1795,2,FALSE())</f>
        <v>El XML no contiene el tag de Créditos Hipotecarios: Tipo de préstamo</v>
      </c>
      <c r="M908" s="49" t="s">
        <v>1554</v>
      </c>
      <c r="N908" s="12"/>
    </row>
    <row r="909" customFormat="false" ht="48" hidden="false" customHeight="false" outlineLevel="0" collapsed="false">
      <c r="A909" s="49"/>
      <c r="B909" s="51"/>
      <c r="C909" s="48"/>
      <c r="D909" s="48"/>
      <c r="E909" s="52"/>
      <c r="F909" s="48"/>
      <c r="G909" s="51"/>
      <c r="H909" s="117"/>
      <c r="I909" s="38" t="s">
        <v>2574</v>
      </c>
      <c r="J909" s="48" t="s">
        <v>6</v>
      </c>
      <c r="K909" s="52" t="s">
        <v>2575</v>
      </c>
      <c r="L909" s="38" t="str">
        <f aca="false">VLOOKUP(K909,CódigosRetorno!$A$2:$B$1795,2,FALSE())</f>
        <v>El XML no contiene el tag de Créditos Hipotecarios: Partida Registral</v>
      </c>
      <c r="M909" s="49" t="s">
        <v>8</v>
      </c>
      <c r="N909" s="12"/>
    </row>
    <row r="910" customFormat="false" ht="24" hidden="false" customHeight="false" outlineLevel="0" collapsed="false">
      <c r="A910" s="49"/>
      <c r="B910" s="51"/>
      <c r="C910" s="48"/>
      <c r="D910" s="48"/>
      <c r="E910" s="52"/>
      <c r="F910" s="48"/>
      <c r="G910" s="51"/>
      <c r="H910" s="117"/>
      <c r="I910" s="38" t="s">
        <v>2576</v>
      </c>
      <c r="J910" s="48" t="s">
        <v>6</v>
      </c>
      <c r="K910" s="52" t="s">
        <v>2577</v>
      </c>
      <c r="L910" s="38" t="str">
        <f aca="false">VLOOKUP(K910,CódigosRetorno!$A$2:$B$1795,2,FALSE())</f>
        <v>El XML no contiene el tag de Créditos Hipotecarios: Número de contrato</v>
      </c>
      <c r="M910" s="49" t="s">
        <v>8</v>
      </c>
      <c r="N910" s="12"/>
    </row>
    <row r="911" customFormat="false" ht="24" hidden="false" customHeight="false" outlineLevel="0" collapsed="false">
      <c r="A911" s="49"/>
      <c r="B911" s="51"/>
      <c r="C911" s="48"/>
      <c r="D911" s="48"/>
      <c r="E911" s="52"/>
      <c r="F911" s="48"/>
      <c r="G911" s="51"/>
      <c r="H911" s="117"/>
      <c r="I911" s="38" t="s">
        <v>2578</v>
      </c>
      <c r="J911" s="48" t="s">
        <v>6</v>
      </c>
      <c r="K911" s="52" t="s">
        <v>2579</v>
      </c>
      <c r="L911" s="38" t="str">
        <f aca="false">VLOOKUP(K911,CódigosRetorno!$A$2:$B$1795,2,FALSE())</f>
        <v>El XML no contiene el tag de Créditos Hipotecarios: Fecha de otorgamiento del crédito</v>
      </c>
      <c r="M911" s="49" t="s">
        <v>8</v>
      </c>
      <c r="N911" s="12"/>
    </row>
    <row r="912" customFormat="false" ht="48" hidden="false" customHeight="false" outlineLevel="0" collapsed="false">
      <c r="A912" s="49"/>
      <c r="B912" s="51"/>
      <c r="C912" s="48"/>
      <c r="D912" s="48"/>
      <c r="E912" s="52"/>
      <c r="F912" s="48"/>
      <c r="G912" s="51"/>
      <c r="H912" s="117"/>
      <c r="I912" s="38" t="s">
        <v>2580</v>
      </c>
      <c r="J912" s="48" t="s">
        <v>6</v>
      </c>
      <c r="K912" s="52" t="s">
        <v>2581</v>
      </c>
      <c r="L912" s="38" t="str">
        <f aca="false">VLOOKUP(K912,CódigosRetorno!$A$2:$B$1795,2,FALSE())</f>
        <v>El XML no contiene el tag de Créditos Hipotecarios: Dirección del predio - Código de ubigeo</v>
      </c>
      <c r="M912" s="49" t="s">
        <v>8</v>
      </c>
      <c r="N912" s="12"/>
    </row>
    <row r="913" customFormat="false" ht="48" hidden="false" customHeight="false" outlineLevel="0" collapsed="false">
      <c r="A913" s="49"/>
      <c r="B913" s="51"/>
      <c r="C913" s="48"/>
      <c r="D913" s="48"/>
      <c r="E913" s="52"/>
      <c r="F913" s="48"/>
      <c r="G913" s="51"/>
      <c r="H913" s="117"/>
      <c r="I913" s="38" t="s">
        <v>2582</v>
      </c>
      <c r="J913" s="48" t="s">
        <v>6</v>
      </c>
      <c r="K913" s="52" t="s">
        <v>2583</v>
      </c>
      <c r="L913" s="38" t="str">
        <f aca="false">VLOOKUP(K913,CódigosRetorno!$A$2:$B$1795,2,FALSE())</f>
        <v>El XML no contiene el tag de Créditos Hipotecarios: Dirección del predio - Dirección completa</v>
      </c>
      <c r="M913" s="49" t="s">
        <v>8</v>
      </c>
      <c r="N913" s="12"/>
    </row>
    <row r="914" customFormat="false" ht="48" hidden="false" customHeight="false" outlineLevel="0" collapsed="false">
      <c r="A914" s="49"/>
      <c r="B914" s="51"/>
      <c r="C914" s="48"/>
      <c r="D914" s="48"/>
      <c r="E914" s="52"/>
      <c r="F914" s="48"/>
      <c r="G914" s="51"/>
      <c r="H914" s="117"/>
      <c r="I914" s="38" t="s">
        <v>2584</v>
      </c>
      <c r="J914" s="48" t="s">
        <v>6</v>
      </c>
      <c r="K914" s="52" t="s">
        <v>2585</v>
      </c>
      <c r="L914" s="38" t="str">
        <f aca="false">VLOOKUP(K914,CódigosRetorno!$A$2:$B$1795,2,FALSE())</f>
        <v>Para el tipo de operación 2100, 2101 y 2102 (Creditos) debe consignar Numero de contrato, Fecha de otorgamiento y Monto del crédito otorgado (capital)</v>
      </c>
      <c r="M914" s="49" t="s">
        <v>8</v>
      </c>
      <c r="N914" s="12"/>
    </row>
    <row r="915" customFormat="false" ht="24" hidden="false" customHeight="false" outlineLevel="0" collapsed="false">
      <c r="A915" s="49"/>
      <c r="B915" s="51"/>
      <c r="C915" s="48"/>
      <c r="D915" s="48"/>
      <c r="E915" s="52"/>
      <c r="F915" s="49" t="s">
        <v>1555</v>
      </c>
      <c r="G915" s="38" t="s">
        <v>1285</v>
      </c>
      <c r="H915" s="49" t="s">
        <v>1262</v>
      </c>
      <c r="I915" s="38" t="s">
        <v>1556</v>
      </c>
      <c r="J915" s="48" t="s">
        <v>208</v>
      </c>
      <c r="K915" s="52" t="s">
        <v>1287</v>
      </c>
      <c r="L915" s="38" t="str">
        <f aca="false">VLOOKUP(K915,CódigosRetorno!$A$2:$B$1795,2,FALSE())</f>
        <v>El dato ingresado como atributo @listName es incorrecto.</v>
      </c>
      <c r="M915" s="49" t="s">
        <v>8</v>
      </c>
      <c r="N915" s="12"/>
    </row>
    <row r="916" customFormat="false" ht="24" hidden="false" customHeight="false" outlineLevel="0" collapsed="false">
      <c r="A916" s="49"/>
      <c r="B916" s="51"/>
      <c r="C916" s="48"/>
      <c r="D916" s="48"/>
      <c r="E916" s="52"/>
      <c r="F916" s="49" t="s">
        <v>1260</v>
      </c>
      <c r="G916" s="38" t="s">
        <v>1282</v>
      </c>
      <c r="H916" s="49" t="s">
        <v>1262</v>
      </c>
      <c r="I916" s="38" t="s">
        <v>1263</v>
      </c>
      <c r="J916" s="52" t="s">
        <v>208</v>
      </c>
      <c r="K916" s="116" t="s">
        <v>1283</v>
      </c>
      <c r="L916" s="38" t="str">
        <f aca="false">VLOOKUP(K916,CódigosRetorno!$A$2:$B$1795,2,FALSE())</f>
        <v>El dato ingresado como atributo @listAgencyName es incorrecto.</v>
      </c>
      <c r="M916" s="49" t="s">
        <v>8</v>
      </c>
      <c r="N916" s="12"/>
    </row>
    <row r="917" customFormat="false" ht="48" hidden="false" customHeight="false" outlineLevel="0" collapsed="false">
      <c r="A917" s="49"/>
      <c r="B917" s="51"/>
      <c r="C917" s="48"/>
      <c r="D917" s="48"/>
      <c r="E917" s="52"/>
      <c r="F917" s="49" t="s">
        <v>1557</v>
      </c>
      <c r="G917" s="38" t="s">
        <v>1289</v>
      </c>
      <c r="H917" s="49" t="s">
        <v>1262</v>
      </c>
      <c r="I917" s="38" t="s">
        <v>1558</v>
      </c>
      <c r="J917" s="52" t="s">
        <v>208</v>
      </c>
      <c r="K917" s="116" t="s">
        <v>1291</v>
      </c>
      <c r="L917" s="38" t="str">
        <f aca="false">VLOOKUP(K917,CódigosRetorno!$A$2:$B$1795,2,FALSE())</f>
        <v>El dato ingresado como atributo @listURI es incorrecto.</v>
      </c>
      <c r="M917" s="49" t="s">
        <v>8</v>
      </c>
      <c r="N917" s="12"/>
    </row>
    <row r="918" customFormat="false" ht="48" hidden="false" customHeight="true" outlineLevel="0" collapsed="false">
      <c r="A918" s="49"/>
      <c r="B918" s="51"/>
      <c r="C918" s="48"/>
      <c r="D918" s="48"/>
      <c r="E918" s="240" t="s">
        <v>649</v>
      </c>
      <c r="F918" s="240"/>
      <c r="G918" s="80" t="s">
        <v>2586</v>
      </c>
      <c r="H918" s="49" t="n">
        <v>1</v>
      </c>
      <c r="I918" s="38" t="s">
        <v>2587</v>
      </c>
      <c r="J918" s="48" t="s">
        <v>6</v>
      </c>
      <c r="K918" s="52" t="s">
        <v>1561</v>
      </c>
      <c r="L918" s="38" t="str">
        <f aca="false">VLOOKUP(K918,CódigosRetorno!$A$2:$B$1795,2,FALSE())</f>
        <v>El XML no contiene tag o no existe información del valor del concepto por linea.</v>
      </c>
      <c r="M918" s="49" t="s">
        <v>8</v>
      </c>
      <c r="N918" s="12"/>
    </row>
    <row r="919" customFormat="false" ht="47.25" hidden="false" customHeight="true" outlineLevel="0" collapsed="false">
      <c r="A919" s="49"/>
      <c r="B919" s="51"/>
      <c r="C919" s="48"/>
      <c r="D919" s="48"/>
      <c r="E919" s="242" t="s">
        <v>177</v>
      </c>
      <c r="F919" s="242" t="s">
        <v>178</v>
      </c>
      <c r="G919" s="121" t="s">
        <v>2588</v>
      </c>
      <c r="H919" s="49"/>
      <c r="I919" s="38" t="s">
        <v>2589</v>
      </c>
      <c r="J919" s="48" t="s">
        <v>208</v>
      </c>
      <c r="K919" s="52" t="s">
        <v>2182</v>
      </c>
      <c r="L919" s="38" t="str">
        <f aca="false">VLOOKUP(K919,CódigosRetorno!$A$2:$B$1795,2,FALSE())</f>
        <v>El dato ingresado como valor del concepto de la linea no cumple con el formato establecido.</v>
      </c>
      <c r="M919" s="49" t="s">
        <v>2590</v>
      </c>
      <c r="N919" s="12"/>
    </row>
    <row r="920" customFormat="false" ht="41.25" hidden="false" customHeight="true" outlineLevel="0" collapsed="false">
      <c r="A920" s="49"/>
      <c r="B920" s="51"/>
      <c r="C920" s="48"/>
      <c r="D920" s="48"/>
      <c r="E920" s="242" t="s">
        <v>177</v>
      </c>
      <c r="F920" s="242" t="s">
        <v>2591</v>
      </c>
      <c r="G920" s="121" t="s">
        <v>2592</v>
      </c>
      <c r="H920" s="49"/>
      <c r="I920" s="38" t="s">
        <v>2593</v>
      </c>
      <c r="J920" s="48" t="s">
        <v>208</v>
      </c>
      <c r="K920" s="52" t="s">
        <v>2182</v>
      </c>
      <c r="L920" s="38" t="str">
        <f aca="false">VLOOKUP(K920,CódigosRetorno!$A$2:$B$1795,2,FALSE())</f>
        <v>El dato ingresado como valor del concepto de la linea no cumple con el formato establecido.</v>
      </c>
      <c r="M920" s="49" t="s">
        <v>2594</v>
      </c>
      <c r="N920" s="12"/>
    </row>
    <row r="921" customFormat="false" ht="72" hidden="false" customHeight="false" outlineLevel="0" collapsed="false">
      <c r="A921" s="49"/>
      <c r="B921" s="51"/>
      <c r="C921" s="48"/>
      <c r="D921" s="48"/>
      <c r="E921" s="242" t="s">
        <v>649</v>
      </c>
      <c r="F921" s="242"/>
      <c r="G921" s="121" t="s">
        <v>2595</v>
      </c>
      <c r="H921" s="49"/>
      <c r="I921" s="38" t="s">
        <v>2596</v>
      </c>
      <c r="J921" s="48" t="s">
        <v>208</v>
      </c>
      <c r="K921" s="52" t="s">
        <v>2182</v>
      </c>
      <c r="L921" s="38" t="str">
        <f aca="false">VLOOKUP(K921,CódigosRetorno!$A$2:$B$1795,2,FALSE())</f>
        <v>El dato ingresado como valor del concepto de la linea no cumple con el formato establecido.</v>
      </c>
      <c r="M921" s="49" t="s">
        <v>8</v>
      </c>
      <c r="N921" s="12"/>
    </row>
    <row r="922" customFormat="false" ht="72" hidden="false" customHeight="false" outlineLevel="0" collapsed="false">
      <c r="A922" s="49"/>
      <c r="B922" s="51"/>
      <c r="C922" s="48"/>
      <c r="D922" s="48"/>
      <c r="E922" s="242" t="s">
        <v>1433</v>
      </c>
      <c r="F922" s="242" t="s">
        <v>2597</v>
      </c>
      <c r="G922" s="121" t="s">
        <v>2598</v>
      </c>
      <c r="H922" s="49"/>
      <c r="I922" s="38" t="s">
        <v>2599</v>
      </c>
      <c r="J922" s="48" t="s">
        <v>208</v>
      </c>
      <c r="K922" s="52" t="s">
        <v>2182</v>
      </c>
      <c r="L922" s="38" t="str">
        <f aca="false">VLOOKUP(K922,CódigosRetorno!$A$2:$B$1795,2,FALSE())</f>
        <v>El dato ingresado como valor del concepto de la linea no cumple con el formato establecido.</v>
      </c>
      <c r="M922" s="49" t="s">
        <v>8</v>
      </c>
      <c r="N922" s="12"/>
    </row>
    <row r="923" customFormat="false" ht="36" hidden="false" customHeight="false" outlineLevel="0" collapsed="false">
      <c r="A923" s="49"/>
      <c r="B923" s="51"/>
      <c r="C923" s="48"/>
      <c r="D923" s="48"/>
      <c r="E923" s="242" t="s">
        <v>216</v>
      </c>
      <c r="F923" s="242" t="s">
        <v>217</v>
      </c>
      <c r="G923" s="121" t="s">
        <v>2600</v>
      </c>
      <c r="H923" s="49"/>
      <c r="I923" s="38" t="s">
        <v>2601</v>
      </c>
      <c r="J923" s="48" t="s">
        <v>208</v>
      </c>
      <c r="K923" s="52" t="s">
        <v>2182</v>
      </c>
      <c r="L923" s="38" t="str">
        <f aca="false">VLOOKUP(K923,CódigosRetorno!$A$2:$B$1795,2,FALSE())</f>
        <v>El dato ingresado como valor del concepto de la linea no cumple con el formato establecido.</v>
      </c>
      <c r="M923" s="49" t="s">
        <v>8</v>
      </c>
    </row>
    <row r="924" customFormat="false" ht="36" hidden="false" customHeight="false" outlineLevel="0" collapsed="false">
      <c r="A924" s="49"/>
      <c r="B924" s="51"/>
      <c r="C924" s="48"/>
      <c r="D924" s="48"/>
      <c r="E924" s="242" t="s">
        <v>1347</v>
      </c>
      <c r="F924" s="242"/>
      <c r="G924" s="121" t="s">
        <v>2602</v>
      </c>
      <c r="H924" s="49"/>
      <c r="I924" s="38" t="s">
        <v>2603</v>
      </c>
      <c r="J924" s="48" t="s">
        <v>208</v>
      </c>
      <c r="K924" s="52" t="s">
        <v>2182</v>
      </c>
      <c r="L924" s="38" t="str">
        <f aca="false">VLOOKUP(K924,CódigosRetorno!$A$2:$B$1795,2,FALSE())</f>
        <v>El dato ingresado como valor del concepto de la linea no cumple con el formato establecido.</v>
      </c>
      <c r="M924" s="49" t="s">
        <v>1360</v>
      </c>
    </row>
    <row r="925" customFormat="false" ht="47.25" hidden="false" customHeight="true" outlineLevel="0" collapsed="false">
      <c r="A925" s="49"/>
      <c r="B925" s="51"/>
      <c r="C925" s="48"/>
      <c r="D925" s="48"/>
      <c r="E925" s="242" t="s">
        <v>2604</v>
      </c>
      <c r="F925" s="242"/>
      <c r="G925" s="121" t="s">
        <v>2605</v>
      </c>
      <c r="H925" s="49"/>
      <c r="I925" s="103" t="s">
        <v>2606</v>
      </c>
      <c r="J925" s="101" t="s">
        <v>208</v>
      </c>
      <c r="K925" s="101" t="s">
        <v>2182</v>
      </c>
      <c r="L925" s="103" t="str">
        <f aca="false">VLOOKUP(K925,CódigosRetorno!$A$2:$B$1795,2,FALSE())</f>
        <v>El dato ingresado como valor del concepto de la linea no cumple con el formato establecido.</v>
      </c>
      <c r="M925" s="101" t="s">
        <v>8</v>
      </c>
    </row>
    <row r="926" customFormat="false" ht="42" hidden="false" customHeight="true" outlineLevel="0" collapsed="false">
      <c r="A926" s="49"/>
      <c r="B926" s="51"/>
      <c r="C926" s="48"/>
      <c r="D926" s="48"/>
      <c r="E926" s="242" t="s">
        <v>2604</v>
      </c>
      <c r="F926" s="242"/>
      <c r="G926" s="121" t="s">
        <v>2607</v>
      </c>
      <c r="H926" s="49"/>
      <c r="I926" s="103"/>
      <c r="J926" s="101"/>
      <c r="K926" s="101"/>
      <c r="L926" s="103"/>
      <c r="M926" s="101"/>
    </row>
    <row r="927" customFormat="false" ht="40.5" hidden="false" customHeight="true" outlineLevel="0" collapsed="false">
      <c r="A927" s="49"/>
      <c r="B927" s="51"/>
      <c r="C927" s="48"/>
      <c r="D927" s="48"/>
      <c r="E927" s="242" t="s">
        <v>228</v>
      </c>
      <c r="F927" s="242"/>
      <c r="G927" s="121" t="s">
        <v>2608</v>
      </c>
      <c r="H927" s="49"/>
      <c r="I927" s="103"/>
      <c r="J927" s="101"/>
      <c r="K927" s="101"/>
      <c r="L927" s="103"/>
      <c r="M927" s="101"/>
    </row>
    <row r="928" customFormat="false" ht="45" hidden="false" customHeight="true" outlineLevel="0" collapsed="false">
      <c r="A928" s="49"/>
      <c r="B928" s="51"/>
      <c r="C928" s="48"/>
      <c r="D928" s="48"/>
      <c r="E928" s="242" t="s">
        <v>228</v>
      </c>
      <c r="F928" s="242"/>
      <c r="G928" s="121" t="s">
        <v>2609</v>
      </c>
      <c r="H928" s="49"/>
      <c r="I928" s="103"/>
      <c r="J928" s="101"/>
      <c r="K928" s="101"/>
      <c r="L928" s="103"/>
      <c r="M928" s="101"/>
    </row>
    <row r="929" customFormat="false" ht="40.5" hidden="false" customHeight="true" outlineLevel="0" collapsed="false">
      <c r="A929" s="49"/>
      <c r="B929" s="51"/>
      <c r="C929" s="48"/>
      <c r="D929" s="48"/>
      <c r="E929" s="207" t="s">
        <v>2610</v>
      </c>
      <c r="F929" s="207" t="s">
        <v>2611</v>
      </c>
      <c r="G929" s="122" t="s">
        <v>2612</v>
      </c>
      <c r="H929" s="49"/>
      <c r="I929" s="51" t="s">
        <v>2613</v>
      </c>
      <c r="J929" s="52" t="s">
        <v>208</v>
      </c>
      <c r="K929" s="52" t="s">
        <v>2182</v>
      </c>
      <c r="L929" s="38" t="str">
        <f aca="false">VLOOKUP(K929,CódigosRetorno!$A$2:$B$1795,2,FALSE())</f>
        <v>El dato ingresado como valor del concepto de la linea no cumple con el formato establecido.</v>
      </c>
      <c r="M929" s="49" t="s">
        <v>8</v>
      </c>
    </row>
    <row r="930" customFormat="false" ht="15" hidden="false" customHeight="false" outlineLevel="0" collapsed="false">
      <c r="A930" s="259" t="s">
        <v>2614</v>
      </c>
      <c r="B930" s="260"/>
      <c r="C930" s="261"/>
      <c r="D930" s="261"/>
      <c r="E930" s="261"/>
      <c r="F930" s="261"/>
      <c r="G930" s="262"/>
      <c r="H930" s="69"/>
      <c r="I930" s="43"/>
      <c r="J930" s="98"/>
      <c r="K930" s="110"/>
      <c r="L930" s="43"/>
      <c r="M930" s="69"/>
    </row>
    <row r="931" customFormat="false" ht="36" hidden="false" customHeight="true" outlineLevel="0" collapsed="false">
      <c r="A931" s="49" t="s">
        <v>2615</v>
      </c>
      <c r="B931" s="51" t="s">
        <v>2616</v>
      </c>
      <c r="C931" s="48" t="s">
        <v>329</v>
      </c>
      <c r="D931" s="48" t="s">
        <v>184</v>
      </c>
      <c r="E931" s="52" t="s">
        <v>223</v>
      </c>
      <c r="F931" s="49"/>
      <c r="G931" s="38" t="s">
        <v>2177</v>
      </c>
      <c r="H931" s="263"/>
      <c r="I931" s="38" t="s">
        <v>1551</v>
      </c>
      <c r="J931" s="48" t="s">
        <v>208</v>
      </c>
      <c r="K931" s="52" t="s">
        <v>1552</v>
      </c>
      <c r="L931" s="38" t="str">
        <f aca="false">VLOOKUP(K931,CódigosRetorno!$A$2:$B$1795,2,FALSE())</f>
        <v>No existe información en el nombre del concepto.</v>
      </c>
      <c r="M931" s="48" t="s">
        <v>8</v>
      </c>
    </row>
    <row r="932" customFormat="false" ht="36" hidden="false" customHeight="false" outlineLevel="0" collapsed="false">
      <c r="A932" s="49"/>
      <c r="B932" s="51"/>
      <c r="C932" s="48"/>
      <c r="D932" s="48"/>
      <c r="E932" s="240" t="s">
        <v>769</v>
      </c>
      <c r="F932" s="101" t="s">
        <v>1549</v>
      </c>
      <c r="G932" s="103" t="s">
        <v>2178</v>
      </c>
      <c r="H932" s="263"/>
      <c r="I932" s="38" t="s">
        <v>2617</v>
      </c>
      <c r="J932" s="48" t="s">
        <v>6</v>
      </c>
      <c r="K932" s="52" t="s">
        <v>2618</v>
      </c>
      <c r="L932" s="38" t="str">
        <f aca="false">VLOOKUP(K932,CódigosRetorno!$A$2:$B$1795,2,FALSE())</f>
        <v>Para el tipo de operación 2104 - Empresas del sistema de seguros, debe consignar Información adicional  a nivel de ítem</v>
      </c>
      <c r="M932" s="48" t="s">
        <v>8</v>
      </c>
    </row>
    <row r="933" customFormat="false" ht="24" hidden="false" customHeight="false" outlineLevel="0" collapsed="false">
      <c r="A933" s="49"/>
      <c r="B933" s="51"/>
      <c r="C933" s="48"/>
      <c r="D933" s="48"/>
      <c r="E933" s="240"/>
      <c r="F933" s="49" t="s">
        <v>1555</v>
      </c>
      <c r="G933" s="38" t="s">
        <v>1285</v>
      </c>
      <c r="H933" s="263"/>
      <c r="I933" s="38" t="s">
        <v>1556</v>
      </c>
      <c r="J933" s="48" t="s">
        <v>208</v>
      </c>
      <c r="K933" s="52" t="s">
        <v>1287</v>
      </c>
      <c r="L933" s="38" t="str">
        <f aca="false">VLOOKUP(K933,CódigosRetorno!$A$2:$B$1795,2,FALSE())</f>
        <v>El dato ingresado como atributo @listName es incorrecto.</v>
      </c>
      <c r="M933" s="48" t="s">
        <v>8</v>
      </c>
    </row>
    <row r="934" customFormat="false" ht="24" hidden="false" customHeight="false" outlineLevel="0" collapsed="false">
      <c r="A934" s="49"/>
      <c r="B934" s="51"/>
      <c r="C934" s="48"/>
      <c r="D934" s="48"/>
      <c r="E934" s="240"/>
      <c r="F934" s="49" t="s">
        <v>1260</v>
      </c>
      <c r="G934" s="38" t="s">
        <v>1282</v>
      </c>
      <c r="H934" s="263"/>
      <c r="I934" s="38" t="s">
        <v>1263</v>
      </c>
      <c r="J934" s="52" t="s">
        <v>208</v>
      </c>
      <c r="K934" s="116" t="s">
        <v>1283</v>
      </c>
      <c r="L934" s="38" t="str">
        <f aca="false">VLOOKUP(K934,CódigosRetorno!$A$2:$B$1795,2,FALSE())</f>
        <v>El dato ingresado como atributo @listAgencyName es incorrecto.</v>
      </c>
      <c r="M934" s="48" t="s">
        <v>8</v>
      </c>
    </row>
    <row r="935" customFormat="false" ht="48" hidden="false" customHeight="false" outlineLevel="0" collapsed="false">
      <c r="A935" s="49"/>
      <c r="B935" s="51"/>
      <c r="C935" s="48"/>
      <c r="D935" s="48"/>
      <c r="E935" s="240"/>
      <c r="F935" s="81" t="s">
        <v>1557</v>
      </c>
      <c r="G935" s="80" t="s">
        <v>1289</v>
      </c>
      <c r="H935" s="263"/>
      <c r="I935" s="38" t="s">
        <v>1558</v>
      </c>
      <c r="J935" s="52" t="s">
        <v>208</v>
      </c>
      <c r="K935" s="116" t="s">
        <v>1291</v>
      </c>
      <c r="L935" s="38" t="str">
        <f aca="false">VLOOKUP(K935,CódigosRetorno!$A$2:$B$1795,2,FALSE())</f>
        <v>El dato ingresado como atributo @listURI es incorrecto.</v>
      </c>
      <c r="M935" s="48" t="s">
        <v>8</v>
      </c>
    </row>
    <row r="936" customFormat="false" ht="36" hidden="false" customHeight="false" outlineLevel="0" collapsed="false">
      <c r="A936" s="49"/>
      <c r="B936" s="51"/>
      <c r="C936" s="48"/>
      <c r="D936" s="48"/>
      <c r="E936" s="252" t="s">
        <v>649</v>
      </c>
      <c r="F936" s="264"/>
      <c r="G936" s="253" t="s">
        <v>2619</v>
      </c>
      <c r="H936" s="265"/>
      <c r="I936" s="38" t="s">
        <v>2620</v>
      </c>
      <c r="J936" s="52" t="s">
        <v>6</v>
      </c>
      <c r="K936" s="52" t="s">
        <v>1561</v>
      </c>
      <c r="L936" s="38" t="str">
        <f aca="false">VLOOKUP(K936,CódigosRetorno!$A$2:$B$1795,2,FALSE())</f>
        <v>El XML no contiene tag o no existe información del valor del concepto por linea.</v>
      </c>
      <c r="M936" s="48" t="s">
        <v>8</v>
      </c>
    </row>
    <row r="937" customFormat="false" ht="72" hidden="false" customHeight="false" outlineLevel="0" collapsed="false">
      <c r="A937" s="49"/>
      <c r="B937" s="51"/>
      <c r="C937" s="48"/>
      <c r="D937" s="48"/>
      <c r="E937" s="266"/>
      <c r="F937" s="267"/>
      <c r="G937" s="268"/>
      <c r="H937" s="265"/>
      <c r="I937" s="38" t="s">
        <v>2621</v>
      </c>
      <c r="J937" s="52" t="s">
        <v>208</v>
      </c>
      <c r="K937" s="52" t="s">
        <v>2182</v>
      </c>
      <c r="L937" s="38" t="str">
        <f aca="false">VLOOKUP(K937,CódigosRetorno!$A$2:$B$1795,2,FALSE())</f>
        <v>El dato ingresado como valor del concepto de la linea no cumple con el formato establecido.</v>
      </c>
      <c r="M937" s="48"/>
    </row>
    <row r="938" customFormat="false" ht="37.5" hidden="false" customHeight="true" outlineLevel="0" collapsed="false">
      <c r="A938" s="49"/>
      <c r="B938" s="51"/>
      <c r="C938" s="48"/>
      <c r="D938" s="48"/>
      <c r="E938" s="266" t="s">
        <v>197</v>
      </c>
      <c r="F938" s="267"/>
      <c r="G938" s="268" t="s">
        <v>2622</v>
      </c>
      <c r="H938" s="265"/>
      <c r="I938" s="38" t="s">
        <v>2623</v>
      </c>
      <c r="J938" s="52" t="s">
        <v>208</v>
      </c>
      <c r="K938" s="52" t="s">
        <v>2182</v>
      </c>
      <c r="L938" s="38" t="str">
        <f aca="false">VLOOKUP(K938,CódigosRetorno!$A$2:$B$1795,2,FALSE())</f>
        <v>El dato ingresado como valor del concepto de la linea no cumple con el formato establecido.</v>
      </c>
      <c r="M938" s="48" t="s">
        <v>8</v>
      </c>
    </row>
    <row r="939" customFormat="false" ht="51" hidden="false" customHeight="true" outlineLevel="0" collapsed="false">
      <c r="A939" s="49"/>
      <c r="B939" s="51"/>
      <c r="C939" s="48"/>
      <c r="D939" s="48"/>
      <c r="E939" s="266"/>
      <c r="F939" s="267"/>
      <c r="G939" s="268"/>
      <c r="H939" s="265"/>
      <c r="I939" s="38" t="s">
        <v>2624</v>
      </c>
      <c r="J939" s="52" t="s">
        <v>6</v>
      </c>
      <c r="K939" s="52" t="s">
        <v>2625</v>
      </c>
      <c r="L939" s="38" t="str">
        <f aca="false">VLOOKUP(K939,CódigosRetorno!$A$2:$B$1795,2,FALSE())</f>
        <v>Para los tipos de seguro 1 y 2, debe consignar el numero de poliza, la fecha de cobertura y el monto asegurado</v>
      </c>
      <c r="M939" s="48"/>
    </row>
    <row r="940" customFormat="false" ht="64.5" hidden="false" customHeight="true" outlineLevel="0" collapsed="false">
      <c r="A940" s="49"/>
      <c r="B940" s="51"/>
      <c r="C940" s="48"/>
      <c r="D940" s="48"/>
      <c r="E940" s="266"/>
      <c r="F940" s="267"/>
      <c r="G940" s="268"/>
      <c r="H940" s="265"/>
      <c r="I940" s="38" t="s">
        <v>2626</v>
      </c>
      <c r="J940" s="52" t="s">
        <v>6</v>
      </c>
      <c r="K940" s="52" t="s">
        <v>2627</v>
      </c>
      <c r="L940" s="38" t="str">
        <f aca="false">VLOOKUP(K940,CódigosRetorno!$A$2:$B$1795,2,FALSE())</f>
        <v>Para el tipo de seguro 3 - Otros debe consignar el numero de poliza</v>
      </c>
      <c r="M940" s="48"/>
    </row>
    <row r="941" customFormat="false" ht="36" hidden="false" customHeight="false" outlineLevel="0" collapsed="false">
      <c r="A941" s="49"/>
      <c r="B941" s="51"/>
      <c r="C941" s="48"/>
      <c r="D941" s="48"/>
      <c r="E941" s="255" t="s">
        <v>2610</v>
      </c>
      <c r="F941" s="207" t="s">
        <v>2611</v>
      </c>
      <c r="G941" s="256" t="s">
        <v>2628</v>
      </c>
      <c r="H941" s="265"/>
      <c r="I941" s="38" t="s">
        <v>2629</v>
      </c>
      <c r="J941" s="52" t="s">
        <v>208</v>
      </c>
      <c r="K941" s="52" t="s">
        <v>2182</v>
      </c>
      <c r="L941" s="38" t="str">
        <f aca="false">VLOOKUP(K941,CódigosRetorno!$A$2:$B$1795,2,FALSE())</f>
        <v>El dato ingresado como valor del concepto de la linea no cumple con el formato establecido.</v>
      </c>
      <c r="M941" s="48" t="s">
        <v>8</v>
      </c>
    </row>
    <row r="942" customFormat="false" ht="36" hidden="false" customHeight="true" outlineLevel="0" collapsed="false">
      <c r="A942" s="117" t="s">
        <v>2630</v>
      </c>
      <c r="B942" s="51" t="s">
        <v>2631</v>
      </c>
      <c r="C942" s="48" t="s">
        <v>329</v>
      </c>
      <c r="D942" s="48" t="s">
        <v>184</v>
      </c>
      <c r="E942" s="207" t="s">
        <v>223</v>
      </c>
      <c r="F942" s="209"/>
      <c r="G942" s="122" t="s">
        <v>2177</v>
      </c>
      <c r="H942" s="263"/>
      <c r="I942" s="38" t="s">
        <v>1551</v>
      </c>
      <c r="J942" s="48" t="s">
        <v>208</v>
      </c>
      <c r="K942" s="52" t="s">
        <v>1552</v>
      </c>
      <c r="L942" s="38" t="str">
        <f aca="false">VLOOKUP(K942,CódigosRetorno!$A$2:$B$1795,2,FALSE())</f>
        <v>No existe información en el nombre del concepto.</v>
      </c>
      <c r="M942" s="48" t="s">
        <v>8</v>
      </c>
    </row>
    <row r="943" customFormat="false" ht="36" hidden="false" customHeight="false" outlineLevel="0" collapsed="false">
      <c r="A943" s="117"/>
      <c r="B943" s="51"/>
      <c r="C943" s="48"/>
      <c r="D943" s="48"/>
      <c r="E943" s="52" t="s">
        <v>769</v>
      </c>
      <c r="F943" s="48" t="s">
        <v>1549</v>
      </c>
      <c r="G943" s="51" t="s">
        <v>2178</v>
      </c>
      <c r="H943" s="263"/>
      <c r="I943" s="38" t="s">
        <v>2617</v>
      </c>
      <c r="J943" s="48" t="s">
        <v>6</v>
      </c>
      <c r="K943" s="52" t="s">
        <v>2618</v>
      </c>
      <c r="L943" s="38" t="str">
        <f aca="false">VLOOKUP(K943,CódigosRetorno!$A$2:$B$1795,2,FALSE())</f>
        <v>Para el tipo de operación 2104 - Empresas del sistema de seguros, debe consignar Información adicional  a nivel de ítem</v>
      </c>
      <c r="M943" s="48" t="s">
        <v>8</v>
      </c>
    </row>
    <row r="944" customFormat="false" ht="24" hidden="false" customHeight="false" outlineLevel="0" collapsed="false">
      <c r="A944" s="117"/>
      <c r="B944" s="51"/>
      <c r="C944" s="48"/>
      <c r="D944" s="48"/>
      <c r="E944" s="48"/>
      <c r="F944" s="49" t="s">
        <v>1555</v>
      </c>
      <c r="G944" s="38" t="s">
        <v>1285</v>
      </c>
      <c r="H944" s="263"/>
      <c r="I944" s="38" t="s">
        <v>1556</v>
      </c>
      <c r="J944" s="48" t="s">
        <v>208</v>
      </c>
      <c r="K944" s="52" t="s">
        <v>1287</v>
      </c>
      <c r="L944" s="38" t="str">
        <f aca="false">VLOOKUP(K944,CódigosRetorno!$A$2:$B$1795,2,FALSE())</f>
        <v>El dato ingresado como atributo @listName es incorrecto.</v>
      </c>
      <c r="M944" s="48" t="s">
        <v>8</v>
      </c>
    </row>
    <row r="945" customFormat="false" ht="24" hidden="false" customHeight="false" outlineLevel="0" collapsed="false">
      <c r="A945" s="117"/>
      <c r="B945" s="51"/>
      <c r="C945" s="48"/>
      <c r="D945" s="48"/>
      <c r="E945" s="48"/>
      <c r="F945" s="49" t="s">
        <v>1260</v>
      </c>
      <c r="G945" s="38" t="s">
        <v>1282</v>
      </c>
      <c r="H945" s="263"/>
      <c r="I945" s="38" t="s">
        <v>1263</v>
      </c>
      <c r="J945" s="52" t="s">
        <v>208</v>
      </c>
      <c r="K945" s="116" t="s">
        <v>1283</v>
      </c>
      <c r="L945" s="38" t="str">
        <f aca="false">VLOOKUP(K945,CódigosRetorno!$A$2:$B$1795,2,FALSE())</f>
        <v>El dato ingresado como atributo @listAgencyName es incorrecto.</v>
      </c>
      <c r="M945" s="48" t="s">
        <v>8</v>
      </c>
    </row>
    <row r="946" customFormat="false" ht="48" hidden="false" customHeight="false" outlineLevel="0" collapsed="false">
      <c r="A946" s="117"/>
      <c r="B946" s="51"/>
      <c r="C946" s="48"/>
      <c r="D946" s="48"/>
      <c r="E946" s="48"/>
      <c r="F946" s="49" t="s">
        <v>1557</v>
      </c>
      <c r="G946" s="38" t="s">
        <v>1289</v>
      </c>
      <c r="H946" s="263"/>
      <c r="I946" s="38" t="s">
        <v>1558</v>
      </c>
      <c r="J946" s="52" t="s">
        <v>208</v>
      </c>
      <c r="K946" s="116" t="s">
        <v>1291</v>
      </c>
      <c r="L946" s="38" t="str">
        <f aca="false">VLOOKUP(K946,CódigosRetorno!$A$2:$B$1795,2,FALSE())</f>
        <v>El dato ingresado como atributo @listURI es incorrecto.</v>
      </c>
      <c r="M946" s="48" t="s">
        <v>8</v>
      </c>
    </row>
    <row r="947" customFormat="false" ht="36" hidden="false" customHeight="true" outlineLevel="0" collapsed="false">
      <c r="A947" s="117"/>
      <c r="B947" s="51"/>
      <c r="C947" s="48"/>
      <c r="D947" s="48"/>
      <c r="E947" s="52" t="s">
        <v>177</v>
      </c>
      <c r="F947" s="52" t="s">
        <v>178</v>
      </c>
      <c r="G947" s="51" t="s">
        <v>2632</v>
      </c>
      <c r="H947" s="263"/>
      <c r="I947" s="38" t="s">
        <v>2633</v>
      </c>
      <c r="J947" s="48" t="s">
        <v>6</v>
      </c>
      <c r="K947" s="52" t="s">
        <v>2634</v>
      </c>
      <c r="L947" s="38" t="str">
        <f aca="false">VLOOKUP(K947,CódigosRetorno!$A$2:$B$1795,2,FALSE())</f>
        <v>El XML no contiene tag o no existe información de la fecha del concepto por linea</v>
      </c>
      <c r="M947" s="48" t="s">
        <v>8</v>
      </c>
    </row>
    <row r="948" customFormat="false" ht="24" hidden="false" customHeight="false" outlineLevel="0" collapsed="false">
      <c r="A948" s="117"/>
      <c r="B948" s="51"/>
      <c r="C948" s="48"/>
      <c r="D948" s="48"/>
      <c r="E948" s="52"/>
      <c r="F948" s="52"/>
      <c r="G948" s="51"/>
      <c r="H948" s="263"/>
      <c r="I948" s="38" t="s">
        <v>2635</v>
      </c>
      <c r="J948" s="52" t="s">
        <v>208</v>
      </c>
      <c r="K948" s="52" t="s">
        <v>2182</v>
      </c>
      <c r="L948" s="38" t="str">
        <f aca="false">VLOOKUP(K948,CódigosRetorno!$A$2:$B$1795,2,FALSE())</f>
        <v>El dato ingresado como valor del concepto de la linea no cumple con el formato establecido.</v>
      </c>
      <c r="M948" s="48"/>
    </row>
    <row r="949" customFormat="false" ht="24" hidden="false" customHeight="true" outlineLevel="0" collapsed="false">
      <c r="A949" s="117"/>
      <c r="B949" s="51"/>
      <c r="C949" s="48"/>
      <c r="D949" s="48"/>
      <c r="E949" s="52" t="s">
        <v>177</v>
      </c>
      <c r="F949" s="52" t="s">
        <v>178</v>
      </c>
      <c r="G949" s="51" t="s">
        <v>2636</v>
      </c>
      <c r="H949" s="263"/>
      <c r="I949" s="38" t="s">
        <v>2633</v>
      </c>
      <c r="J949" s="48" t="s">
        <v>208</v>
      </c>
      <c r="K949" s="52" t="s">
        <v>2637</v>
      </c>
      <c r="L949" s="38" t="str">
        <f aca="false">VLOOKUP(K949,CódigosRetorno!$A$2:$B$1795,2,FALSE())</f>
        <v>El XML no contiene tag o no existe información de la fecha del concepto por linea</v>
      </c>
      <c r="M949" s="48"/>
    </row>
    <row r="950" customFormat="false" ht="24" hidden="false" customHeight="false" outlineLevel="0" collapsed="false">
      <c r="A950" s="117"/>
      <c r="B950" s="51"/>
      <c r="C950" s="48"/>
      <c r="D950" s="48"/>
      <c r="E950" s="52"/>
      <c r="F950" s="52"/>
      <c r="G950" s="51"/>
      <c r="H950" s="263"/>
      <c r="I950" s="38" t="s">
        <v>2638</v>
      </c>
      <c r="J950" s="52" t="s">
        <v>208</v>
      </c>
      <c r="K950" s="52" t="s">
        <v>2182</v>
      </c>
      <c r="L950" s="38" t="str">
        <f aca="false">VLOOKUP(K950,CódigosRetorno!$A$2:$B$1795,2,FALSE())</f>
        <v>El dato ingresado como valor del concepto de la linea no cumple con el formato establecido.</v>
      </c>
      <c r="M950" s="48" t="s">
        <v>8</v>
      </c>
    </row>
    <row r="951" customFormat="false" ht="15" hidden="false" customHeight="false" outlineLevel="0" collapsed="false">
      <c r="A951" s="259" t="s">
        <v>2639</v>
      </c>
      <c r="B951" s="260"/>
      <c r="C951" s="261"/>
      <c r="D951" s="261"/>
      <c r="E951" s="261"/>
      <c r="F951" s="261"/>
      <c r="G951" s="262"/>
      <c r="H951" s="69"/>
      <c r="I951" s="43"/>
      <c r="J951" s="98"/>
      <c r="K951" s="110"/>
      <c r="L951" s="43"/>
      <c r="M951" s="69"/>
    </row>
    <row r="952" customFormat="false" ht="36" hidden="false" customHeight="true" outlineLevel="0" collapsed="false">
      <c r="A952" s="81" t="n">
        <v>174</v>
      </c>
      <c r="B952" s="103" t="s">
        <v>2640</v>
      </c>
      <c r="C952" s="158" t="s">
        <v>63</v>
      </c>
      <c r="D952" s="158" t="s">
        <v>184</v>
      </c>
      <c r="E952" s="101" t="s">
        <v>2641</v>
      </c>
      <c r="F952" s="101" t="s">
        <v>2642</v>
      </c>
      <c r="G952" s="269" t="s">
        <v>1985</v>
      </c>
      <c r="H952" s="49"/>
      <c r="I952" s="38" t="s">
        <v>2643</v>
      </c>
      <c r="J952" s="52" t="s">
        <v>6</v>
      </c>
      <c r="K952" s="116" t="s">
        <v>2644</v>
      </c>
      <c r="L952" s="38" t="str">
        <f aca="false">VLOOKUP(K952,CódigosRetorno!$A$2:$B$1795,2,FALSE())</f>
        <v>Debe consignar la informacion del tipo de transaccion del comprobante</v>
      </c>
      <c r="M952" s="49" t="s">
        <v>8</v>
      </c>
    </row>
    <row r="953" customFormat="false" ht="36" hidden="false" customHeight="true" outlineLevel="0" collapsed="false">
      <c r="A953" s="81"/>
      <c r="B953" s="103"/>
      <c r="C953" s="158"/>
      <c r="D953" s="158"/>
      <c r="E953" s="101" t="s">
        <v>2645</v>
      </c>
      <c r="F953" s="101" t="s">
        <v>2646</v>
      </c>
      <c r="G953" s="103" t="s">
        <v>2647</v>
      </c>
      <c r="H953" s="49"/>
      <c r="I953" s="38" t="s">
        <v>2648</v>
      </c>
      <c r="J953" s="52" t="s">
        <v>6</v>
      </c>
      <c r="K953" s="116" t="s">
        <v>2649</v>
      </c>
      <c r="L953" s="38" t="str">
        <f aca="false">VLOOKUP(K953,CódigosRetorno!$A$2:$B$1795,2,FALSE())</f>
        <v>Debe informar si el tipo de transaccion es al Contado o al Credito</v>
      </c>
      <c r="M953" s="49" t="s">
        <v>8</v>
      </c>
    </row>
    <row r="954" customFormat="false" ht="72" hidden="false" customHeight="false" outlineLevel="0" collapsed="false">
      <c r="A954" s="81"/>
      <c r="B954" s="103"/>
      <c r="C954" s="158"/>
      <c r="D954" s="158"/>
      <c r="E954" s="158"/>
      <c r="F954" s="158"/>
      <c r="G954" s="103"/>
      <c r="H954" s="49"/>
      <c r="I954" s="38" t="s">
        <v>2650</v>
      </c>
      <c r="J954" s="52" t="s">
        <v>6</v>
      </c>
      <c r="K954" s="116" t="s">
        <v>2651</v>
      </c>
      <c r="L954" s="38" t="str">
        <f aca="false">VLOOKUP(K954,CódigosRetorno!$A$2:$B$1795,2,FALSE())</f>
        <v>El tipo de transaccion o el identificador de la cuota no cumple con el formato esperado</v>
      </c>
      <c r="M954" s="49" t="s">
        <v>8</v>
      </c>
    </row>
    <row r="955" customFormat="false" ht="72" hidden="false" customHeight="false" outlineLevel="0" collapsed="false">
      <c r="A955" s="81"/>
      <c r="B955" s="103"/>
      <c r="C955" s="158"/>
      <c r="D955" s="158"/>
      <c r="E955" s="158"/>
      <c r="F955" s="158"/>
      <c r="G955" s="103"/>
      <c r="H955" s="49"/>
      <c r="I955" s="38" t="s">
        <v>2652</v>
      </c>
      <c r="J955" s="52" t="s">
        <v>6</v>
      </c>
      <c r="K955" s="116" t="s">
        <v>2653</v>
      </c>
      <c r="L955" s="38" t="str">
        <f aca="false">VLOOKUP(K955,CódigosRetorno!$A$2:$B$1795,2,FALSE())</f>
        <v>El tipo de transaccion no puede ser a la vez al Contado y al Credito</v>
      </c>
      <c r="M955" s="49" t="s">
        <v>8</v>
      </c>
    </row>
    <row r="956" customFormat="false" ht="60" hidden="false" customHeight="false" outlineLevel="0" collapsed="false">
      <c r="A956" s="81"/>
      <c r="B956" s="103"/>
      <c r="C956" s="158"/>
      <c r="D956" s="158"/>
      <c r="E956" s="158"/>
      <c r="F956" s="158"/>
      <c r="G956" s="103"/>
      <c r="H956" s="49"/>
      <c r="I956" s="38" t="s">
        <v>2654</v>
      </c>
      <c r="J956" s="52" t="s">
        <v>6</v>
      </c>
      <c r="K956" s="116" t="s">
        <v>2655</v>
      </c>
      <c r="L956" s="38" t="str">
        <f aca="false">VLOOKUP(K956,CódigosRetorno!$A$2:$B$1795,2,FALSE())</f>
        <v>El tipo de transaccion o el identificador de la cuota no debe repetirse en el comprobante</v>
      </c>
      <c r="M956" s="49" t="s">
        <v>8</v>
      </c>
    </row>
    <row r="957" customFormat="false" ht="15" hidden="false" customHeight="false" outlineLevel="0" collapsed="false">
      <c r="A957" s="259" t="s">
        <v>2656</v>
      </c>
      <c r="B957" s="260"/>
      <c r="C957" s="261"/>
      <c r="D957" s="261"/>
      <c r="E957" s="261"/>
      <c r="F957" s="261"/>
      <c r="G957" s="262"/>
      <c r="H957" s="69"/>
      <c r="I957" s="43"/>
      <c r="J957" s="98"/>
      <c r="K957" s="110"/>
      <c r="L957" s="43"/>
      <c r="M957" s="69"/>
    </row>
    <row r="958" customFormat="false" ht="45.75" hidden="false" customHeight="true" outlineLevel="0" collapsed="false">
      <c r="A958" s="117" t="n">
        <v>175</v>
      </c>
      <c r="B958" s="51" t="s">
        <v>2657</v>
      </c>
      <c r="C958" s="48" t="s">
        <v>63</v>
      </c>
      <c r="D958" s="48" t="s">
        <v>184</v>
      </c>
      <c r="E958" s="101" t="s">
        <v>2658</v>
      </c>
      <c r="F958" s="101" t="s">
        <v>2642</v>
      </c>
      <c r="G958" s="103" t="s">
        <v>1985</v>
      </c>
      <c r="H958" s="49"/>
      <c r="I958" s="80" t="s">
        <v>2643</v>
      </c>
      <c r="J958" s="52" t="s">
        <v>6</v>
      </c>
      <c r="K958" s="116" t="s">
        <v>2644</v>
      </c>
      <c r="L958" s="38" t="str">
        <f aca="false">VLOOKUP(K958,CódigosRetorno!$A$2:$B$1795,2,FALSE())</f>
        <v>Debe consignar la informacion del tipo de transaccion del comprobante</v>
      </c>
      <c r="M958" s="49" t="s">
        <v>8</v>
      </c>
    </row>
    <row r="959" customFormat="false" ht="36" hidden="false" customHeight="true" outlineLevel="0" collapsed="false">
      <c r="A959" s="117"/>
      <c r="B959" s="51"/>
      <c r="C959" s="48"/>
      <c r="D959" s="48"/>
      <c r="E959" s="48" t="s">
        <v>2659</v>
      </c>
      <c r="F959" s="48" t="s">
        <v>2660</v>
      </c>
      <c r="G959" s="103" t="s">
        <v>2647</v>
      </c>
      <c r="H959" s="49"/>
      <c r="I959" s="38" t="s">
        <v>2648</v>
      </c>
      <c r="J959" s="52" t="s">
        <v>6</v>
      </c>
      <c r="K959" s="116" t="s">
        <v>2649</v>
      </c>
      <c r="L959" s="38" t="str">
        <f aca="false">VLOOKUP(K959,CódigosRetorno!$A$2:$B$1795,2,FALSE())</f>
        <v>Debe informar si el tipo de transaccion es al Contado o al Credito</v>
      </c>
      <c r="M959" s="49" t="s">
        <v>8</v>
      </c>
    </row>
    <row r="960" customFormat="false" ht="72" hidden="false" customHeight="false" outlineLevel="0" collapsed="false">
      <c r="A960" s="117"/>
      <c r="B960" s="51"/>
      <c r="C960" s="48"/>
      <c r="D960" s="48"/>
      <c r="E960" s="48"/>
      <c r="F960" s="48"/>
      <c r="G960" s="103"/>
      <c r="H960" s="49"/>
      <c r="I960" s="38" t="s">
        <v>2650</v>
      </c>
      <c r="J960" s="52" t="s">
        <v>6</v>
      </c>
      <c r="K960" s="116" t="s">
        <v>2651</v>
      </c>
      <c r="L960" s="38" t="str">
        <f aca="false">VLOOKUP(K960,CódigosRetorno!$A$2:$B$1795,2,FALSE())</f>
        <v>El tipo de transaccion o el identificador de la cuota no cumple con el formato esperado</v>
      </c>
      <c r="M960" s="49" t="s">
        <v>8</v>
      </c>
    </row>
    <row r="961" customFormat="false" ht="60" hidden="false" customHeight="false" outlineLevel="0" collapsed="false">
      <c r="A961" s="117"/>
      <c r="B961" s="51"/>
      <c r="C961" s="48"/>
      <c r="D961" s="48"/>
      <c r="E961" s="48"/>
      <c r="F961" s="48"/>
      <c r="G961" s="103"/>
      <c r="H961" s="49"/>
      <c r="I961" s="38" t="s">
        <v>2654</v>
      </c>
      <c r="J961" s="52" t="s">
        <v>6</v>
      </c>
      <c r="K961" s="116" t="s">
        <v>2655</v>
      </c>
      <c r="L961" s="38" t="str">
        <f aca="false">VLOOKUP(K961,CódigosRetorno!$A$2:$B$1795,2,FALSE())</f>
        <v>El tipo de transaccion o el identificador de la cuota no debe repetirse en el comprobante</v>
      </c>
      <c r="M961" s="49" t="s">
        <v>8</v>
      </c>
    </row>
    <row r="962" customFormat="false" ht="84" hidden="false" customHeight="false" outlineLevel="0" collapsed="false">
      <c r="A962" s="117"/>
      <c r="B962" s="51"/>
      <c r="C962" s="48"/>
      <c r="D962" s="48"/>
      <c r="E962" s="48"/>
      <c r="F962" s="48"/>
      <c r="G962" s="103"/>
      <c r="H962" s="49"/>
      <c r="I962" s="38" t="s">
        <v>2661</v>
      </c>
      <c r="J962" s="52" t="s">
        <v>6</v>
      </c>
      <c r="K962" s="116" t="s">
        <v>2662</v>
      </c>
      <c r="L962" s="38" t="str">
        <f aca="false">VLOOKUP(K962,CódigosRetorno!$A$2:$B$1795,2,FALSE())</f>
        <v>Si el tipo de transaccion es al Credito debe existir al menos información de una cuota de pago</v>
      </c>
      <c r="M962" s="49" t="s">
        <v>8</v>
      </c>
    </row>
    <row r="963" customFormat="false" ht="36" hidden="false" customHeight="true" outlineLevel="0" collapsed="false">
      <c r="A963" s="117"/>
      <c r="B963" s="51"/>
      <c r="C963" s="48"/>
      <c r="D963" s="48"/>
      <c r="E963" s="48" t="s">
        <v>2663</v>
      </c>
      <c r="F963" s="48" t="s">
        <v>301</v>
      </c>
      <c r="G963" s="103" t="s">
        <v>2664</v>
      </c>
      <c r="H963" s="49"/>
      <c r="I963" s="38" t="s">
        <v>2665</v>
      </c>
      <c r="J963" s="52" t="s">
        <v>6</v>
      </c>
      <c r="K963" s="116" t="s">
        <v>2666</v>
      </c>
      <c r="L963" s="38" t="str">
        <f aca="false">VLOOKUP(K963,CódigosRetorno!$A$2:$B$1795,2,FALSE())</f>
        <v>El Monto neto pendiente de pago no cumple el formato definido</v>
      </c>
      <c r="M963" s="49" t="s">
        <v>8</v>
      </c>
    </row>
    <row r="964" customFormat="false" ht="60" hidden="false" customHeight="false" outlineLevel="0" collapsed="false">
      <c r="A964" s="117"/>
      <c r="B964" s="51"/>
      <c r="C964" s="48"/>
      <c r="D964" s="48"/>
      <c r="E964" s="48"/>
      <c r="F964" s="48"/>
      <c r="G964" s="103"/>
      <c r="H964" s="49"/>
      <c r="I964" s="38" t="s">
        <v>2667</v>
      </c>
      <c r="J964" s="52" t="s">
        <v>6</v>
      </c>
      <c r="K964" s="116" t="s">
        <v>2668</v>
      </c>
      <c r="L964" s="38" t="str">
        <f aca="false">VLOOKUP(K964,CódigosRetorno!$A$2:$B$1795,2,FALSE())</f>
        <v>Si el tipo de transaccion es al Credito debe consignarse el Monto neto pendiente de pago</v>
      </c>
      <c r="M964" s="49" t="s">
        <v>8</v>
      </c>
    </row>
    <row r="965" customFormat="false" ht="96" hidden="false" customHeight="false" outlineLevel="0" collapsed="false">
      <c r="A965" s="117"/>
      <c r="B965" s="51"/>
      <c r="C965" s="48"/>
      <c r="D965" s="48"/>
      <c r="E965" s="48"/>
      <c r="F965" s="48"/>
      <c r="G965" s="103"/>
      <c r="H965" s="49"/>
      <c r="I965" s="38" t="s">
        <v>2669</v>
      </c>
      <c r="J965" s="52" t="s">
        <v>6</v>
      </c>
      <c r="K965" s="116" t="s">
        <v>2670</v>
      </c>
      <c r="L965" s="38" t="str">
        <f aca="false">VLOOKUP(K965,CódigosRetorno!$A$2:$B$1795,2,FALSE())</f>
        <v>El Monto neto pendiente de pago debe ser menor o igual al Importe total del comprobante</v>
      </c>
      <c r="M965" s="49" t="s">
        <v>8</v>
      </c>
    </row>
    <row r="966" customFormat="false" ht="84" hidden="false" customHeight="false" outlineLevel="0" collapsed="false">
      <c r="A966" s="117"/>
      <c r="B966" s="51"/>
      <c r="C966" s="48"/>
      <c r="D966" s="48"/>
      <c r="E966" s="142"/>
      <c r="F966" s="142"/>
      <c r="G966" s="143"/>
      <c r="H966" s="49"/>
      <c r="I966" s="38" t="s">
        <v>2671</v>
      </c>
      <c r="J966" s="52" t="s">
        <v>6</v>
      </c>
      <c r="K966" s="116" t="s">
        <v>2672</v>
      </c>
      <c r="L966" s="38" t="str">
        <f aca="false">VLOOKUP(K966,CódigosRetorno!$A$2:$B$1795,2,FALSE())</f>
        <v>La suma de las cuotas debe ser igual al Monto neto pendiente de pago.</v>
      </c>
      <c r="M966" s="49"/>
    </row>
    <row r="967" customFormat="false" ht="36" hidden="false" customHeight="false" outlineLevel="0" collapsed="false">
      <c r="A967" s="117"/>
      <c r="B967" s="51"/>
      <c r="C967" s="48"/>
      <c r="D967" s="48"/>
      <c r="E967" s="48" t="s">
        <v>144</v>
      </c>
      <c r="F967" s="48" t="s">
        <v>308</v>
      </c>
      <c r="G967" s="38" t="s">
        <v>1575</v>
      </c>
      <c r="H967" s="49"/>
      <c r="I967" s="38" t="s">
        <v>2673</v>
      </c>
      <c r="J967" s="52" t="s">
        <v>6</v>
      </c>
      <c r="K967" s="116" t="s">
        <v>1074</v>
      </c>
      <c r="L967" s="38" t="str">
        <f aca="false">VLOOKUP(K967,CódigosRetorno!$A$2:$B$1795,2,FALSE())</f>
        <v>La moneda debe ser la misma en todo el documento. Salvo las percepciones que sólo son en moneda nacional</v>
      </c>
      <c r="M967" s="49" t="s">
        <v>1297</v>
      </c>
    </row>
    <row r="968" customFormat="false" ht="36" hidden="false" customHeight="true" outlineLevel="0" collapsed="false">
      <c r="A968" s="81" t="s">
        <v>2674</v>
      </c>
      <c r="B968" s="103" t="s">
        <v>2675</v>
      </c>
      <c r="C968" s="101" t="s">
        <v>63</v>
      </c>
      <c r="D968" s="101" t="s">
        <v>184</v>
      </c>
      <c r="E968" s="101" t="s">
        <v>2658</v>
      </c>
      <c r="F968" s="101" t="s">
        <v>2642</v>
      </c>
      <c r="G968" s="103" t="s">
        <v>1985</v>
      </c>
      <c r="H968" s="49"/>
      <c r="I968" s="38" t="s">
        <v>2643</v>
      </c>
      <c r="J968" s="52" t="s">
        <v>6</v>
      </c>
      <c r="K968" s="116" t="s">
        <v>2644</v>
      </c>
      <c r="L968" s="38" t="str">
        <f aca="false">VLOOKUP(K968,CódigosRetorno!$A$2:$B$1795,2,FALSE())</f>
        <v>Debe consignar la informacion del tipo de transaccion del comprobante</v>
      </c>
      <c r="M968" s="49" t="s">
        <v>8</v>
      </c>
    </row>
    <row r="969" customFormat="false" ht="36" hidden="false" customHeight="true" outlineLevel="0" collapsed="false">
      <c r="A969" s="81"/>
      <c r="B969" s="103"/>
      <c r="C969" s="101"/>
      <c r="D969" s="101"/>
      <c r="E969" s="101" t="s">
        <v>829</v>
      </c>
      <c r="F969" s="81" t="s">
        <v>2676</v>
      </c>
      <c r="G969" s="103" t="s">
        <v>2677</v>
      </c>
      <c r="H969" s="49"/>
      <c r="I969" s="38" t="s">
        <v>2648</v>
      </c>
      <c r="J969" s="52" t="s">
        <v>6</v>
      </c>
      <c r="K969" s="116" t="s">
        <v>2649</v>
      </c>
      <c r="L969" s="38" t="str">
        <f aca="false">VLOOKUP(K969,CódigosRetorno!$A$2:$B$1795,2,FALSE())</f>
        <v>Debe informar si el tipo de transaccion es al Contado o al Credito</v>
      </c>
      <c r="M969" s="49" t="s">
        <v>8</v>
      </c>
    </row>
    <row r="970" customFormat="false" ht="84" hidden="false" customHeight="false" outlineLevel="0" collapsed="false">
      <c r="A970" s="81"/>
      <c r="B970" s="103"/>
      <c r="C970" s="101"/>
      <c r="D970" s="101"/>
      <c r="E970" s="101"/>
      <c r="F970" s="81"/>
      <c r="G970" s="103"/>
      <c r="H970" s="49"/>
      <c r="I970" s="38" t="s">
        <v>2678</v>
      </c>
      <c r="J970" s="52" t="s">
        <v>6</v>
      </c>
      <c r="K970" s="116" t="s">
        <v>2651</v>
      </c>
      <c r="L970" s="38" t="str">
        <f aca="false">VLOOKUP(K970,CódigosRetorno!$A$2:$B$1795,2,FALSE())</f>
        <v>El tipo de transaccion o el identificador de la cuota no cumple con el formato esperado</v>
      </c>
      <c r="M970" s="49" t="s">
        <v>8</v>
      </c>
    </row>
    <row r="971" customFormat="false" ht="60" hidden="false" customHeight="false" outlineLevel="0" collapsed="false">
      <c r="A971" s="81"/>
      <c r="B971" s="103"/>
      <c r="C971" s="101"/>
      <c r="D971" s="101"/>
      <c r="E971" s="101"/>
      <c r="F971" s="101"/>
      <c r="G971" s="103"/>
      <c r="H971" s="49"/>
      <c r="I971" s="38" t="s">
        <v>2654</v>
      </c>
      <c r="J971" s="52" t="s">
        <v>6</v>
      </c>
      <c r="K971" s="116" t="s">
        <v>2655</v>
      </c>
      <c r="L971" s="38" t="str">
        <f aca="false">VLOOKUP(K971,CódigosRetorno!$A$2:$B$1795,2,FALSE())</f>
        <v>El tipo de transaccion o el identificador de la cuota no debe repetirse en el comprobante</v>
      </c>
      <c r="M971" s="49" t="s">
        <v>8</v>
      </c>
    </row>
    <row r="972" customFormat="false" ht="72" hidden="false" customHeight="false" outlineLevel="0" collapsed="false">
      <c r="A972" s="81"/>
      <c r="B972" s="103"/>
      <c r="C972" s="101"/>
      <c r="D972" s="101"/>
      <c r="E972" s="101"/>
      <c r="F972" s="101"/>
      <c r="G972" s="103"/>
      <c r="H972" s="49"/>
      <c r="I972" s="38" t="s">
        <v>2679</v>
      </c>
      <c r="J972" s="52" t="s">
        <v>6</v>
      </c>
      <c r="K972" s="116" t="s">
        <v>2680</v>
      </c>
      <c r="L972" s="38" t="str">
        <f aca="false">VLOOKUP(K972,CódigosRetorno!$A$2:$B$1795,2,FALSE())</f>
        <v>Si existe información de cuota de pago, el tipo de transaccion debe ser al credito</v>
      </c>
      <c r="M972" s="49" t="s">
        <v>8</v>
      </c>
    </row>
    <row r="973" customFormat="false" ht="66.75" hidden="false" customHeight="true" outlineLevel="0" collapsed="false">
      <c r="A973" s="81"/>
      <c r="B973" s="103"/>
      <c r="C973" s="101"/>
      <c r="D973" s="101"/>
      <c r="E973" s="101" t="s">
        <v>2663</v>
      </c>
      <c r="F973" s="101" t="s">
        <v>301</v>
      </c>
      <c r="G973" s="103" t="s">
        <v>2681</v>
      </c>
      <c r="H973" s="49"/>
      <c r="I973" s="38" t="s">
        <v>2682</v>
      </c>
      <c r="J973" s="52" t="s">
        <v>6</v>
      </c>
      <c r="K973" s="116" t="s">
        <v>2683</v>
      </c>
      <c r="L973" s="38" t="str">
        <f aca="false">VLOOKUP(K973,CódigosRetorno!$A$2:$B$1795,2,FALSE())</f>
        <v>El Monto del pago único o de las cuotas no cumple el formato definido</v>
      </c>
      <c r="M973" s="49" t="s">
        <v>8</v>
      </c>
    </row>
    <row r="974" customFormat="false" ht="72" hidden="false" customHeight="false" outlineLevel="0" collapsed="false">
      <c r="A974" s="81"/>
      <c r="B974" s="103"/>
      <c r="C974" s="101"/>
      <c r="D974" s="101"/>
      <c r="E974" s="101"/>
      <c r="F974" s="101"/>
      <c r="G974" s="103"/>
      <c r="H974" s="49"/>
      <c r="I974" s="38" t="s">
        <v>2684</v>
      </c>
      <c r="J974" s="52" t="s">
        <v>6</v>
      </c>
      <c r="K974" s="116" t="s">
        <v>2685</v>
      </c>
      <c r="L974" s="38" t="str">
        <f aca="false">VLOOKUP(K974,CódigosRetorno!$A$2:$B$1795,2,FALSE())</f>
        <v>Si se consigna información de la cuota de pago, debe indicarse el monto de la cuota</v>
      </c>
      <c r="M974" s="49" t="s">
        <v>8</v>
      </c>
    </row>
    <row r="975" customFormat="false" ht="96" hidden="false" customHeight="false" outlineLevel="0" collapsed="false">
      <c r="A975" s="81"/>
      <c r="B975" s="103"/>
      <c r="C975" s="101"/>
      <c r="D975" s="101"/>
      <c r="E975" s="101"/>
      <c r="F975" s="101"/>
      <c r="G975" s="103"/>
      <c r="H975" s="49"/>
      <c r="I975" s="38" t="s">
        <v>2686</v>
      </c>
      <c r="J975" s="52" t="s">
        <v>6</v>
      </c>
      <c r="K975" s="116" t="s">
        <v>2687</v>
      </c>
      <c r="L975" s="38" t="str">
        <f aca="false">VLOOKUP(K975,CódigosRetorno!$A$2:$B$1795,2,FALSE())</f>
        <v>El Monto del pago único o de las cuotas debe ser menor o igual al Importe total del comprobante</v>
      </c>
      <c r="M975" s="49" t="s">
        <v>8</v>
      </c>
    </row>
    <row r="976" customFormat="false" ht="36" hidden="false" customHeight="false" outlineLevel="0" collapsed="false">
      <c r="A976" s="81"/>
      <c r="B976" s="103"/>
      <c r="C976" s="101"/>
      <c r="D976" s="101"/>
      <c r="E976" s="48" t="s">
        <v>144</v>
      </c>
      <c r="F976" s="48" t="s">
        <v>308</v>
      </c>
      <c r="G976" s="38" t="s">
        <v>1575</v>
      </c>
      <c r="H976" s="49"/>
      <c r="I976" s="38" t="s">
        <v>2673</v>
      </c>
      <c r="J976" s="49" t="s">
        <v>6</v>
      </c>
      <c r="K976" s="49" t="s">
        <v>1074</v>
      </c>
      <c r="L976" s="38" t="str">
        <f aca="false">VLOOKUP(K976,CódigosRetorno!$A$2:$B$1795,2,FALSE())</f>
        <v>La moneda debe ser la misma en todo el documento. Salvo las percepciones que sólo son en moneda nacional</v>
      </c>
      <c r="M976" s="49" t="s">
        <v>1297</v>
      </c>
    </row>
    <row r="977" customFormat="false" ht="60" hidden="false" customHeight="true" outlineLevel="0" collapsed="false">
      <c r="A977" s="81"/>
      <c r="B977" s="103"/>
      <c r="C977" s="101"/>
      <c r="D977" s="101"/>
      <c r="E977" s="101" t="s">
        <v>177</v>
      </c>
      <c r="F977" s="101" t="s">
        <v>178</v>
      </c>
      <c r="G977" s="103" t="s">
        <v>2688</v>
      </c>
      <c r="H977" s="49"/>
      <c r="I977" s="38" t="s">
        <v>2689</v>
      </c>
      <c r="J977" s="52" t="s">
        <v>6</v>
      </c>
      <c r="K977" s="116" t="s">
        <v>2690</v>
      </c>
      <c r="L977" s="38" t="str">
        <f aca="false">VLOOKUP(K977,CódigosRetorno!$A$2:$B$1795,2,FALSE())</f>
        <v>Fecha del pago único o de las cuotas no cumple el formato definido</v>
      </c>
      <c r="M977" s="49" t="s">
        <v>8</v>
      </c>
    </row>
    <row r="978" customFormat="false" ht="72" hidden="false" customHeight="false" outlineLevel="0" collapsed="false">
      <c r="A978" s="81"/>
      <c r="B978" s="103"/>
      <c r="C978" s="101"/>
      <c r="D978" s="101"/>
      <c r="E978" s="101"/>
      <c r="F978" s="101"/>
      <c r="G978" s="103"/>
      <c r="H978" s="49"/>
      <c r="I978" s="38" t="s">
        <v>2684</v>
      </c>
      <c r="J978" s="52" t="s">
        <v>6</v>
      </c>
      <c r="K978" s="116" t="s">
        <v>2691</v>
      </c>
      <c r="L978" s="38" t="str">
        <f aca="false">VLOOKUP(K978,CódigosRetorno!$A$2:$B$1795,2,FALSE())</f>
        <v>Si se consigna información de la cuota de pago, debe indicarse la fecha del pago único o de las cuotas</v>
      </c>
      <c r="M978" s="49" t="s">
        <v>8</v>
      </c>
    </row>
    <row r="979" customFormat="false" ht="72" hidden="false" customHeight="false" outlineLevel="0" collapsed="false">
      <c r="A979" s="81"/>
      <c r="B979" s="103"/>
      <c r="C979" s="101"/>
      <c r="D979" s="101"/>
      <c r="E979" s="101"/>
      <c r="F979" s="101"/>
      <c r="G979" s="103"/>
      <c r="H979" s="49"/>
      <c r="I979" s="38" t="s">
        <v>2692</v>
      </c>
      <c r="J979" s="52" t="s">
        <v>6</v>
      </c>
      <c r="K979" s="116" t="s">
        <v>2693</v>
      </c>
      <c r="L979" s="38" t="str">
        <f aca="false">VLOOKUP(K979,CódigosRetorno!$A$2:$B$1795,2,FALSE())</f>
        <v>Fecha del pago único o de las cuotas no puede ser anterior o igual a la fecha de emisión del comprobante</v>
      </c>
      <c r="M979" s="49" t="s">
        <v>8</v>
      </c>
    </row>
    <row r="980" customFormat="false" ht="15" hidden="false" customHeight="false" outlineLevel="0" collapsed="false">
      <c r="A980" s="129" t="s">
        <v>2694</v>
      </c>
      <c r="B980" s="134"/>
      <c r="C980" s="96"/>
      <c r="D980" s="108"/>
      <c r="E980" s="108"/>
      <c r="F980" s="96"/>
      <c r="G980" s="70"/>
      <c r="H980" s="96"/>
      <c r="I980" s="43" t="s">
        <v>8</v>
      </c>
      <c r="J980" s="110" t="s">
        <v>8</v>
      </c>
      <c r="K980" s="99" t="s">
        <v>8</v>
      </c>
      <c r="L980" s="43" t="str">
        <f aca="false">VLOOKUP(K980,CódigosRetorno!$A$2:$B$1795,2,FALSE())</f>
        <v>-</v>
      </c>
      <c r="M980" s="69" t="s">
        <v>8</v>
      </c>
    </row>
    <row r="981" customFormat="false" ht="36" hidden="false" customHeight="true" outlineLevel="0" collapsed="false">
      <c r="A981" s="49" t="s">
        <v>2695</v>
      </c>
      <c r="B981" s="51" t="s">
        <v>2696</v>
      </c>
      <c r="C981" s="48" t="s">
        <v>63</v>
      </c>
      <c r="D981" s="48" t="s">
        <v>184</v>
      </c>
      <c r="E981" s="81" t="s">
        <v>1104</v>
      </c>
      <c r="F981" s="81" t="s">
        <v>2697</v>
      </c>
      <c r="G981" s="103" t="s">
        <v>1848</v>
      </c>
      <c r="H981" s="49" t="n">
        <v>1</v>
      </c>
      <c r="I981" s="38" t="s">
        <v>2698</v>
      </c>
      <c r="J981" s="52" t="s">
        <v>6</v>
      </c>
      <c r="K981" s="52" t="s">
        <v>1728</v>
      </c>
      <c r="L981" s="38" t="str">
        <f aca="false">VLOOKUP(K981,CódigosRetorno!$A$2:$B$1795,2,FALSE())</f>
        <v>El dato ingresado como indicador de cargo/descuento no corresponde al valor esperado.</v>
      </c>
      <c r="M981" s="49" t="s">
        <v>8</v>
      </c>
    </row>
    <row r="982" customFormat="false" ht="24" hidden="false" customHeight="true" outlineLevel="0" collapsed="false">
      <c r="A982" s="49"/>
      <c r="B982" s="51"/>
      <c r="C982" s="48"/>
      <c r="D982" s="48"/>
      <c r="E982" s="49" t="s">
        <v>330</v>
      </c>
      <c r="F982" s="48" t="s">
        <v>2699</v>
      </c>
      <c r="G982" s="38" t="s">
        <v>2700</v>
      </c>
      <c r="H982" s="49" t="n">
        <v>1</v>
      </c>
      <c r="I982" s="38" t="s">
        <v>1852</v>
      </c>
      <c r="J982" s="52" t="s">
        <v>6</v>
      </c>
      <c r="K982" s="116" t="s">
        <v>1853</v>
      </c>
      <c r="L982" s="38" t="str">
        <f aca="false">VLOOKUP(K982,CódigosRetorno!$A$2:$B$1795,2,FALSE())</f>
        <v>El XML no contiene el tag o no existe informacion de codigo de motivo de cargo/descuento global.</v>
      </c>
      <c r="M982" s="48" t="s">
        <v>8</v>
      </c>
    </row>
    <row r="983" customFormat="false" ht="36" hidden="false" customHeight="false" outlineLevel="0" collapsed="false">
      <c r="A983" s="49"/>
      <c r="B983" s="51"/>
      <c r="C983" s="48"/>
      <c r="D983" s="48"/>
      <c r="E983" s="49"/>
      <c r="F983" s="48"/>
      <c r="G983" s="38"/>
      <c r="H983" s="49"/>
      <c r="I983" s="38" t="s">
        <v>1962</v>
      </c>
      <c r="J983" s="52" t="s">
        <v>6</v>
      </c>
      <c r="K983" s="116" t="s">
        <v>1856</v>
      </c>
      <c r="L983" s="38" t="str">
        <f aca="false">VLOOKUP(K983,CódigosRetorno!$A$2:$B$1795,2,FALSE())</f>
        <v>El dato ingresado como codigo de motivo de cargo/descuento global no es valido (catalogo nro 53)</v>
      </c>
      <c r="M983" s="49" t="s">
        <v>1735</v>
      </c>
    </row>
    <row r="984" customFormat="false" ht="70.5" hidden="false" customHeight="true" outlineLevel="0" collapsed="false">
      <c r="A984" s="49"/>
      <c r="B984" s="51"/>
      <c r="C984" s="48"/>
      <c r="D984" s="48"/>
      <c r="E984" s="49"/>
      <c r="F984" s="48"/>
      <c r="G984" s="38"/>
      <c r="H984" s="49"/>
      <c r="I984" s="38" t="s">
        <v>2701</v>
      </c>
      <c r="J984" s="52" t="s">
        <v>6</v>
      </c>
      <c r="K984" s="116" t="s">
        <v>2702</v>
      </c>
      <c r="L984" s="38" t="str">
        <f aca="false">VLOOKUP(K984,CódigosRetorno!$A$2:$B$1795,2,FALSE())</f>
        <v>Si existe retencion de IGV en el comprobante, el receptor debe ser un Agente de Retencion</v>
      </c>
      <c r="M984" s="49" t="s">
        <v>8</v>
      </c>
    </row>
    <row r="985" customFormat="false" ht="70.5" hidden="false" customHeight="true" outlineLevel="0" collapsed="false">
      <c r="A985" s="49"/>
      <c r="B985" s="51"/>
      <c r="C985" s="48"/>
      <c r="D985" s="48"/>
      <c r="E985" s="49"/>
      <c r="F985" s="48"/>
      <c r="G985" s="38"/>
      <c r="H985" s="49"/>
      <c r="I985" s="38" t="s">
        <v>2703</v>
      </c>
      <c r="J985" s="52" t="s">
        <v>6</v>
      </c>
      <c r="K985" s="116" t="s">
        <v>2702</v>
      </c>
      <c r="L985" s="38" t="str">
        <f aca="false">VLOOKUP(K985,CódigosRetorno!$A$2:$B$1795,2,FALSE())</f>
        <v>Si existe retencion de IGV en el comprobante, el receptor debe ser un Agente de Retencion</v>
      </c>
      <c r="M985" s="49" t="s">
        <v>1322</v>
      </c>
    </row>
    <row r="986" customFormat="false" ht="93" hidden="false" customHeight="true" outlineLevel="0" collapsed="false">
      <c r="A986" s="49"/>
      <c r="B986" s="51"/>
      <c r="C986" s="48"/>
      <c r="D986" s="48"/>
      <c r="E986" s="49"/>
      <c r="F986" s="48"/>
      <c r="G986" s="38"/>
      <c r="H986" s="49"/>
      <c r="I986" s="38" t="s">
        <v>2704</v>
      </c>
      <c r="J986" s="52" t="s">
        <v>6</v>
      </c>
      <c r="K986" s="116" t="s">
        <v>2705</v>
      </c>
      <c r="L986" s="38" t="str">
        <f aca="false">VLOOKUP(K986,CódigosRetorno!$A$2:$B$1795,2,FALSE())</f>
        <v>Si existe retencion de IGV en el comprobante, el emisor no debe ser un Agente de Retencion</v>
      </c>
      <c r="M986" s="49" t="s">
        <v>1322</v>
      </c>
    </row>
    <row r="987" customFormat="false" ht="24" hidden="false" customHeight="false" outlineLevel="0" collapsed="false">
      <c r="A987" s="49"/>
      <c r="B987" s="51"/>
      <c r="C987" s="48"/>
      <c r="D987" s="48"/>
      <c r="E987" s="117"/>
      <c r="F987" s="49" t="s">
        <v>1260</v>
      </c>
      <c r="G987" s="38" t="s">
        <v>1282</v>
      </c>
      <c r="H987" s="49" t="s">
        <v>1262</v>
      </c>
      <c r="I987" s="38" t="s">
        <v>1263</v>
      </c>
      <c r="J987" s="52" t="s">
        <v>208</v>
      </c>
      <c r="K987" s="116" t="s">
        <v>1283</v>
      </c>
      <c r="L987" s="38" t="str">
        <f aca="false">VLOOKUP(K987,CódigosRetorno!$A$2:$B$1795,2,FALSE())</f>
        <v>El dato ingresado como atributo @listAgencyName es incorrecto.</v>
      </c>
      <c r="M987" s="49" t="s">
        <v>8</v>
      </c>
    </row>
    <row r="988" customFormat="false" ht="24" hidden="false" customHeight="false" outlineLevel="0" collapsed="false">
      <c r="A988" s="49"/>
      <c r="B988" s="51"/>
      <c r="C988" s="48"/>
      <c r="D988" s="48"/>
      <c r="E988" s="117"/>
      <c r="F988" s="49" t="s">
        <v>1738</v>
      </c>
      <c r="G988" s="38" t="s">
        <v>1285</v>
      </c>
      <c r="H988" s="49" t="s">
        <v>1262</v>
      </c>
      <c r="I988" s="38" t="s">
        <v>1739</v>
      </c>
      <c r="J988" s="48" t="s">
        <v>208</v>
      </c>
      <c r="K988" s="52" t="s">
        <v>1287</v>
      </c>
      <c r="L988" s="38" t="str">
        <f aca="false">VLOOKUP(K988,CódigosRetorno!$A$2:$B$1795,2,FALSE())</f>
        <v>El dato ingresado como atributo @listName es incorrecto.</v>
      </c>
      <c r="M988" s="49" t="s">
        <v>8</v>
      </c>
    </row>
    <row r="989" customFormat="false" ht="48" hidden="false" customHeight="false" outlineLevel="0" collapsed="false">
      <c r="A989" s="49"/>
      <c r="B989" s="51"/>
      <c r="C989" s="48"/>
      <c r="D989" s="48"/>
      <c r="E989" s="117"/>
      <c r="F989" s="49" t="s">
        <v>1740</v>
      </c>
      <c r="G989" s="38" t="s">
        <v>1289</v>
      </c>
      <c r="H989" s="49" t="s">
        <v>1262</v>
      </c>
      <c r="I989" s="38" t="s">
        <v>1741</v>
      </c>
      <c r="J989" s="52" t="s">
        <v>208</v>
      </c>
      <c r="K989" s="116" t="s">
        <v>1291</v>
      </c>
      <c r="L989" s="38" t="str">
        <f aca="false">VLOOKUP(K989,CódigosRetorno!$A$2:$B$1795,2,FALSE())</f>
        <v>El dato ingresado como atributo @listURI es incorrecto.</v>
      </c>
      <c r="M989" s="49" t="s">
        <v>8</v>
      </c>
    </row>
    <row r="990" customFormat="false" ht="36" hidden="false" customHeight="false" outlineLevel="0" collapsed="false">
      <c r="A990" s="49"/>
      <c r="B990" s="51"/>
      <c r="C990" s="48"/>
      <c r="D990" s="48"/>
      <c r="E990" s="81" t="s">
        <v>1628</v>
      </c>
      <c r="F990" s="101" t="s">
        <v>1629</v>
      </c>
      <c r="G990" s="103" t="s">
        <v>2706</v>
      </c>
      <c r="H990" s="49" t="s">
        <v>1262</v>
      </c>
      <c r="I990" s="38" t="s">
        <v>1969</v>
      </c>
      <c r="J990" s="52" t="s">
        <v>6</v>
      </c>
      <c r="K990" s="116" t="s">
        <v>1858</v>
      </c>
      <c r="L990" s="38" t="str">
        <f aca="false">VLOOKUP(K990,CódigosRetorno!$A$2:$B$1795,2,FALSE())</f>
        <v>El dato ingresado en factor de cargo o descuento global no cumple con el formato establecido.</v>
      </c>
      <c r="M990" s="49" t="s">
        <v>8</v>
      </c>
    </row>
    <row r="991" customFormat="false" ht="36" hidden="false" customHeight="true" outlineLevel="0" collapsed="false">
      <c r="A991" s="49"/>
      <c r="B991" s="51"/>
      <c r="C991" s="48"/>
      <c r="D991" s="48"/>
      <c r="E991" s="49" t="s">
        <v>300</v>
      </c>
      <c r="F991" s="48" t="s">
        <v>301</v>
      </c>
      <c r="G991" s="38" t="s">
        <v>2707</v>
      </c>
      <c r="H991" s="49" t="n">
        <v>1</v>
      </c>
      <c r="I991" s="38" t="s">
        <v>1971</v>
      </c>
      <c r="J991" s="52" t="s">
        <v>6</v>
      </c>
      <c r="K991" s="116" t="s">
        <v>1860</v>
      </c>
      <c r="L991" s="38" t="str">
        <f aca="false">VLOOKUP(K991,CódigosRetorno!$A$2:$B$1795,2,FALSE())</f>
        <v>El dato ingresado en cac:AllowanceCharge/cbc:Amount no cumple con el formato establecido.</v>
      </c>
      <c r="M991" s="49" t="s">
        <v>8</v>
      </c>
    </row>
    <row r="992" customFormat="false" ht="60" hidden="false" customHeight="false" outlineLevel="0" collapsed="false">
      <c r="A992" s="49"/>
      <c r="B992" s="51"/>
      <c r="C992" s="48"/>
      <c r="D992" s="48"/>
      <c r="E992" s="49"/>
      <c r="F992" s="48"/>
      <c r="G992" s="38"/>
      <c r="H992" s="49"/>
      <c r="I992" s="51" t="s">
        <v>2708</v>
      </c>
      <c r="J992" s="52" t="s">
        <v>6</v>
      </c>
      <c r="K992" s="116" t="s">
        <v>2709</v>
      </c>
      <c r="L992" s="38" t="str">
        <f aca="false">VLOOKUP(K992,CódigosRetorno!$A$2:$B$1795,2,FALSE())</f>
        <v>El Importe de la retencion no tiene el valor correcto</v>
      </c>
      <c r="M992" s="49" t="s">
        <v>8</v>
      </c>
    </row>
    <row r="993" customFormat="false" ht="36" hidden="false" customHeight="false" outlineLevel="0" collapsed="false">
      <c r="A993" s="49"/>
      <c r="B993" s="51"/>
      <c r="C993" s="48"/>
      <c r="D993" s="48"/>
      <c r="E993" s="49" t="s">
        <v>144</v>
      </c>
      <c r="F993" s="48" t="s">
        <v>308</v>
      </c>
      <c r="G993" s="38" t="s">
        <v>1575</v>
      </c>
      <c r="H993" s="49" t="n">
        <v>1</v>
      </c>
      <c r="I993" s="38" t="s">
        <v>1576</v>
      </c>
      <c r="J993" s="52" t="s">
        <v>6</v>
      </c>
      <c r="K993" s="116" t="s">
        <v>1074</v>
      </c>
      <c r="L993" s="38" t="str">
        <f aca="false">VLOOKUP(K993,CódigosRetorno!$A$2:$B$1795,2,FALSE())</f>
        <v>La moneda debe ser la misma en todo el documento. Salvo las percepciones que sólo son en moneda nacional</v>
      </c>
      <c r="M993" s="49" t="s">
        <v>1297</v>
      </c>
    </row>
    <row r="994" customFormat="false" ht="36" hidden="false" customHeight="true" outlineLevel="0" collapsed="false">
      <c r="A994" s="49"/>
      <c r="B994" s="51"/>
      <c r="C994" s="48"/>
      <c r="D994" s="48"/>
      <c r="E994" s="49" t="s">
        <v>300</v>
      </c>
      <c r="F994" s="48" t="s">
        <v>301</v>
      </c>
      <c r="G994" s="38" t="s">
        <v>2710</v>
      </c>
      <c r="H994" s="49" t="s">
        <v>1262</v>
      </c>
      <c r="I994" s="38" t="s">
        <v>1977</v>
      </c>
      <c r="J994" s="48" t="s">
        <v>6</v>
      </c>
      <c r="K994" s="116" t="s">
        <v>1865</v>
      </c>
      <c r="L994" s="38" t="str">
        <f aca="false">VLOOKUP(K994,CódigosRetorno!$A$2:$B$1795,2,FALSE())</f>
        <v>El dato ingresado en base monto por cargo/descuento globales no cumple con el formato establecido</v>
      </c>
      <c r="M994" s="49" t="s">
        <v>8</v>
      </c>
    </row>
    <row r="995" customFormat="false" ht="36" hidden="false" customHeight="false" outlineLevel="0" collapsed="false">
      <c r="A995" s="49"/>
      <c r="B995" s="51"/>
      <c r="C995" s="48"/>
      <c r="D995" s="48"/>
      <c r="E995" s="49"/>
      <c r="F995" s="48"/>
      <c r="G995" s="38"/>
      <c r="H995" s="49"/>
      <c r="I995" s="51" t="s">
        <v>2711</v>
      </c>
      <c r="J995" s="48" t="s">
        <v>6</v>
      </c>
      <c r="K995" s="116" t="s">
        <v>2712</v>
      </c>
      <c r="L995" s="38" t="str">
        <f aca="false">VLOOKUP(K995,CódigosRetorno!$A$2:$B$1795,2,FALSE())</f>
        <v>El importe total de la operación (base imponible de retencion) no puede ser mayor al importe total del comprobante.</v>
      </c>
      <c r="M995" s="49" t="s">
        <v>8</v>
      </c>
    </row>
    <row r="996" customFormat="false" ht="36" hidden="false" customHeight="false" outlineLevel="0" collapsed="false">
      <c r="A996" s="49"/>
      <c r="B996" s="51"/>
      <c r="C996" s="48"/>
      <c r="D996" s="48"/>
      <c r="E996" s="49" t="s">
        <v>144</v>
      </c>
      <c r="F996" s="48" t="s">
        <v>308</v>
      </c>
      <c r="G996" s="38" t="s">
        <v>1575</v>
      </c>
      <c r="H996" s="49" t="n">
        <v>1</v>
      </c>
      <c r="I996" s="38" t="s">
        <v>2713</v>
      </c>
      <c r="J996" s="52" t="s">
        <v>6</v>
      </c>
      <c r="K996" s="116" t="s">
        <v>1074</v>
      </c>
      <c r="L996" s="38" t="str">
        <f aca="false">VLOOKUP(K996,CódigosRetorno!$A$2:$B$1795,2,FALSE())</f>
        <v>La moneda debe ser la misma en todo el documento. Salvo las percepciones que sólo son en moneda nacional</v>
      </c>
      <c r="M996" s="49" t="s">
        <v>1297</v>
      </c>
    </row>
    <row r="997" customFormat="false" ht="15" hidden="false" customHeight="false" outlineLevel="0" collapsed="false">
      <c r="A997" s="259" t="s">
        <v>2714</v>
      </c>
      <c r="B997" s="260"/>
      <c r="C997" s="261"/>
      <c r="D997" s="261"/>
      <c r="E997" s="261"/>
      <c r="F997" s="261"/>
      <c r="G997" s="262"/>
      <c r="H997" s="69"/>
      <c r="I997" s="43"/>
      <c r="J997" s="98"/>
      <c r="K997" s="110"/>
      <c r="L997" s="43"/>
      <c r="M997" s="69"/>
    </row>
    <row r="998" customFormat="false" ht="36" hidden="false" customHeight="true" outlineLevel="0" collapsed="false">
      <c r="A998" s="49" t="n">
        <f aca="false">181</f>
        <v>181</v>
      </c>
      <c r="B998" s="38" t="s">
        <v>2715</v>
      </c>
      <c r="C998" s="48" t="s">
        <v>63</v>
      </c>
      <c r="D998" s="48" t="s">
        <v>184</v>
      </c>
      <c r="E998" s="49" t="s">
        <v>1104</v>
      </c>
      <c r="F998" s="48" t="s">
        <v>2697</v>
      </c>
      <c r="G998" s="38" t="s">
        <v>2716</v>
      </c>
      <c r="H998" s="49" t="n">
        <v>1</v>
      </c>
      <c r="I998" s="38" t="s">
        <v>2717</v>
      </c>
      <c r="J998" s="48" t="s">
        <v>6</v>
      </c>
      <c r="K998" s="52" t="s">
        <v>1728</v>
      </c>
      <c r="L998" s="38" t="str">
        <f aca="false">VLOOKUP(K998,CódigosRetorno!$A$2:$B$1795,2,FALSE())</f>
        <v>El dato ingresado como indicador de cargo/descuento no corresponde al valor esperado.</v>
      </c>
      <c r="M998" s="49" t="s">
        <v>8</v>
      </c>
    </row>
    <row r="999" customFormat="false" ht="24" hidden="false" customHeight="true" outlineLevel="0" collapsed="false">
      <c r="A999" s="49"/>
      <c r="B999" s="38"/>
      <c r="C999" s="48"/>
      <c r="D999" s="48"/>
      <c r="E999" s="49" t="s">
        <v>330</v>
      </c>
      <c r="F999" s="48" t="s">
        <v>2718</v>
      </c>
      <c r="G999" s="38" t="s">
        <v>2719</v>
      </c>
      <c r="H999" s="49" t="n">
        <v>1</v>
      </c>
      <c r="I999" s="38" t="s">
        <v>1945</v>
      </c>
      <c r="J999" s="52" t="s">
        <v>6</v>
      </c>
      <c r="K999" s="116" t="s">
        <v>1853</v>
      </c>
      <c r="L999" s="38" t="str">
        <f aca="false">VLOOKUP(K999,CódigosRetorno!$A$2:$B$1795,2,FALSE())</f>
        <v>El XML no contiene el tag o no existe informacion de codigo de motivo de cargo/descuento global.</v>
      </c>
      <c r="M999" s="49" t="s">
        <v>8</v>
      </c>
    </row>
    <row r="1000" customFormat="false" ht="36" hidden="false" customHeight="false" outlineLevel="0" collapsed="false">
      <c r="A1000" s="49"/>
      <c r="B1000" s="38"/>
      <c r="C1000" s="48"/>
      <c r="D1000" s="48"/>
      <c r="E1000" s="49"/>
      <c r="F1000" s="48"/>
      <c r="G1000" s="38"/>
      <c r="H1000" s="49"/>
      <c r="I1000" s="38" t="s">
        <v>1733</v>
      </c>
      <c r="J1000" s="52" t="s">
        <v>6</v>
      </c>
      <c r="K1000" s="116" t="s">
        <v>1856</v>
      </c>
      <c r="L1000" s="38" t="str">
        <f aca="false">VLOOKUP(K1000,CódigosRetorno!$A$2:$B$1795,2,FALSE())</f>
        <v>El dato ingresado como codigo de motivo de cargo/descuento global no es valido (catalogo nro 53)</v>
      </c>
      <c r="M1000" s="49" t="s">
        <v>1735</v>
      </c>
    </row>
    <row r="1001" customFormat="false" ht="48" hidden="false" customHeight="false" outlineLevel="0" collapsed="false">
      <c r="A1001" s="49"/>
      <c r="B1001" s="38"/>
      <c r="C1001" s="48"/>
      <c r="D1001" s="48"/>
      <c r="E1001" s="49"/>
      <c r="F1001" s="48"/>
      <c r="G1001" s="38"/>
      <c r="H1001" s="49"/>
      <c r="I1001" s="38" t="s">
        <v>2720</v>
      </c>
      <c r="J1001" s="52" t="s">
        <v>6</v>
      </c>
      <c r="K1001" s="116" t="s">
        <v>2721</v>
      </c>
      <c r="L1001" s="38" t="str">
        <f aca="false">VLOOKUP(K1001,CódigosRetorno!$A$2:$B$1795,2,FALSE())</f>
        <v>Si el tipo de operación es 2002, debe informar los datos de la retención de segunda categoria</v>
      </c>
      <c r="M1001" s="49" t="s">
        <v>1735</v>
      </c>
    </row>
    <row r="1002" customFormat="false" ht="36" hidden="false" customHeight="false" outlineLevel="0" collapsed="false">
      <c r="A1002" s="49"/>
      <c r="B1002" s="38"/>
      <c r="C1002" s="48"/>
      <c r="D1002" s="48"/>
      <c r="E1002" s="49"/>
      <c r="F1002" s="48"/>
      <c r="G1002" s="38"/>
      <c r="H1002" s="49"/>
      <c r="I1002" s="38" t="s">
        <v>2722</v>
      </c>
      <c r="J1002" s="52" t="s">
        <v>6</v>
      </c>
      <c r="K1002" s="116" t="s">
        <v>2723</v>
      </c>
      <c r="L1002" s="38" t="str">
        <f aca="false">VLOOKUP(K1002,CódigosRetorno!$A$2:$B$1795,2,FALSE())</f>
        <v>Si consigna infomacion de la retencion de segunda categoria, el tipo de operacion debe ser 2002</v>
      </c>
      <c r="M1002" s="49" t="s">
        <v>1735</v>
      </c>
    </row>
    <row r="1003" customFormat="false" ht="24" hidden="false" customHeight="false" outlineLevel="0" collapsed="false">
      <c r="A1003" s="49"/>
      <c r="B1003" s="38"/>
      <c r="C1003" s="48"/>
      <c r="D1003" s="48"/>
      <c r="E1003" s="117"/>
      <c r="F1003" s="49" t="s">
        <v>1260</v>
      </c>
      <c r="G1003" s="38" t="s">
        <v>1282</v>
      </c>
      <c r="H1003" s="49" t="s">
        <v>1262</v>
      </c>
      <c r="I1003" s="38" t="s">
        <v>1263</v>
      </c>
      <c r="J1003" s="52" t="s">
        <v>208</v>
      </c>
      <c r="K1003" s="116" t="s">
        <v>1283</v>
      </c>
      <c r="L1003" s="38" t="str">
        <f aca="false">VLOOKUP(K1003,CódigosRetorno!$A$2:$B$1795,2,FALSE())</f>
        <v>El dato ingresado como atributo @listAgencyName es incorrecto.</v>
      </c>
      <c r="M1003" s="49" t="s">
        <v>8</v>
      </c>
    </row>
    <row r="1004" customFormat="false" ht="24" hidden="false" customHeight="false" outlineLevel="0" collapsed="false">
      <c r="A1004" s="49"/>
      <c r="B1004" s="38"/>
      <c r="C1004" s="48"/>
      <c r="D1004" s="48"/>
      <c r="E1004" s="117"/>
      <c r="F1004" s="49" t="s">
        <v>1738</v>
      </c>
      <c r="G1004" s="38" t="s">
        <v>1285</v>
      </c>
      <c r="H1004" s="49" t="s">
        <v>1262</v>
      </c>
      <c r="I1004" s="38" t="s">
        <v>1739</v>
      </c>
      <c r="J1004" s="48" t="s">
        <v>208</v>
      </c>
      <c r="K1004" s="52" t="s">
        <v>1287</v>
      </c>
      <c r="L1004" s="38" t="str">
        <f aca="false">VLOOKUP(K1004,CódigosRetorno!$A$2:$B$1795,2,FALSE())</f>
        <v>El dato ingresado como atributo @listName es incorrecto.</v>
      </c>
      <c r="M1004" s="49" t="s">
        <v>8</v>
      </c>
    </row>
    <row r="1005" customFormat="false" ht="48" hidden="false" customHeight="false" outlineLevel="0" collapsed="false">
      <c r="A1005" s="49"/>
      <c r="B1005" s="38"/>
      <c r="C1005" s="48"/>
      <c r="D1005" s="48"/>
      <c r="E1005" s="117"/>
      <c r="F1005" s="49" t="s">
        <v>1740</v>
      </c>
      <c r="G1005" s="38" t="s">
        <v>1289</v>
      </c>
      <c r="H1005" s="49" t="s">
        <v>1262</v>
      </c>
      <c r="I1005" s="38" t="s">
        <v>1741</v>
      </c>
      <c r="J1005" s="52" t="s">
        <v>208</v>
      </c>
      <c r="K1005" s="116" t="s">
        <v>1291</v>
      </c>
      <c r="L1005" s="38" t="str">
        <f aca="false">VLOOKUP(K1005,CódigosRetorno!$A$2:$B$1795,2,FALSE())</f>
        <v>El dato ingresado como atributo @listURI es incorrecto.</v>
      </c>
      <c r="M1005" s="49" t="s">
        <v>8</v>
      </c>
    </row>
    <row r="1006" customFormat="false" ht="48" hidden="false" customHeight="false" outlineLevel="0" collapsed="false">
      <c r="A1006" s="49"/>
      <c r="B1006" s="38"/>
      <c r="C1006" s="48"/>
      <c r="D1006" s="48"/>
      <c r="E1006" s="81" t="s">
        <v>300</v>
      </c>
      <c r="F1006" s="101" t="s">
        <v>301</v>
      </c>
      <c r="G1006" s="103" t="s">
        <v>2724</v>
      </c>
      <c r="H1006" s="81" t="n">
        <v>1</v>
      </c>
      <c r="I1006" s="38" t="s">
        <v>2725</v>
      </c>
      <c r="J1006" s="52" t="s">
        <v>6</v>
      </c>
      <c r="K1006" s="116" t="s">
        <v>1860</v>
      </c>
      <c r="L1006" s="38" t="str">
        <f aca="false">VLOOKUP(K1006,CódigosRetorno!$A$2:$B$1795,2,FALSE())</f>
        <v>El dato ingresado en cac:AllowanceCharge/cbc:Amount no cumple con el formato establecido.</v>
      </c>
      <c r="M1006" s="49" t="s">
        <v>8</v>
      </c>
    </row>
    <row r="1007" customFormat="false" ht="36" hidden="false" customHeight="true" outlineLevel="0" collapsed="false">
      <c r="A1007" s="49"/>
      <c r="B1007" s="38"/>
      <c r="C1007" s="48"/>
      <c r="D1007" s="48"/>
      <c r="E1007" s="49" t="s">
        <v>300</v>
      </c>
      <c r="F1007" s="48" t="s">
        <v>301</v>
      </c>
      <c r="G1007" s="38" t="s">
        <v>2726</v>
      </c>
      <c r="H1007" s="49" t="s">
        <v>1262</v>
      </c>
      <c r="I1007" s="38" t="s">
        <v>2727</v>
      </c>
      <c r="J1007" s="48" t="s">
        <v>6</v>
      </c>
      <c r="K1007" s="116" t="s">
        <v>1865</v>
      </c>
      <c r="L1007" s="38" t="str">
        <f aca="false">VLOOKUP(K1007,CódigosRetorno!$A$2:$B$1795,2,FALSE())</f>
        <v>El dato ingresado en base monto por cargo/descuento globales no cumple con el formato establecido</v>
      </c>
      <c r="M1007" s="49" t="s">
        <v>8</v>
      </c>
    </row>
    <row r="1008" customFormat="false" ht="24" hidden="false" customHeight="false" outlineLevel="0" collapsed="false">
      <c r="A1008" s="49"/>
      <c r="B1008" s="38"/>
      <c r="C1008" s="48"/>
      <c r="D1008" s="48"/>
      <c r="E1008" s="49"/>
      <c r="F1008" s="48"/>
      <c r="G1008" s="38"/>
      <c r="H1008" s="49"/>
      <c r="I1008" s="38" t="s">
        <v>2728</v>
      </c>
      <c r="J1008" s="48" t="s">
        <v>6</v>
      </c>
      <c r="K1008" s="116" t="s">
        <v>2729</v>
      </c>
      <c r="L1008" s="38" t="str">
        <f aca="false">VLOOKUP(K1008,CódigosRetorno!$A$2:$B$1795,2,FALSE())</f>
        <v>Debe consignar la base de la retencion de segunda categoria</v>
      </c>
      <c r="M1008" s="49" t="s">
        <v>8</v>
      </c>
    </row>
    <row r="1009" customFormat="false" ht="36" hidden="false" customHeight="false" outlineLevel="0" collapsed="false">
      <c r="A1009" s="49"/>
      <c r="B1009" s="38"/>
      <c r="C1009" s="48"/>
      <c r="D1009" s="48"/>
      <c r="E1009" s="48" t="s">
        <v>144</v>
      </c>
      <c r="F1009" s="48" t="s">
        <v>308</v>
      </c>
      <c r="G1009" s="38" t="s">
        <v>1575</v>
      </c>
      <c r="H1009" s="49" t="n">
        <v>1</v>
      </c>
      <c r="I1009" s="51" t="s">
        <v>1598</v>
      </c>
      <c r="J1009" s="52" t="s">
        <v>6</v>
      </c>
      <c r="K1009" s="116" t="s">
        <v>1074</v>
      </c>
      <c r="L1009" s="38" t="str">
        <f aca="false">VLOOKUP(K1009,CódigosRetorno!$A$2:$B$1795,2,FALSE())</f>
        <v>La moneda debe ser la misma en todo el documento. Salvo las percepciones que sólo son en moneda nacional</v>
      </c>
      <c r="M1009" s="49" t="s">
        <v>1297</v>
      </c>
    </row>
    <row r="1010" customFormat="false" ht="15" hidden="false" customHeight="false" outlineLevel="0" collapsed="false"/>
    <row r="1011" customFormat="false" ht="15" hidden="false" customHeight="false" outlineLevel="0" collapsed="false"/>
    <row r="1012" customFormat="false" ht="15" hidden="false" customHeight="false" outlineLevel="0" collapsed="false"/>
    <row r="1013" customFormat="false" ht="15" hidden="false" customHeight="false" outlineLevel="0" collapsed="false"/>
    <row r="1014" customFormat="false" ht="15" hidden="false" customHeight="false" outlineLevel="0" collapsed="false"/>
    <row r="1015" customFormat="false" ht="15" hidden="false" customHeight="false" outlineLevel="0" collapsed="false"/>
    <row r="1016" customFormat="false" ht="15" hidden="false" customHeight="false" outlineLevel="0" collapsed="false"/>
    <row r="1017" customFormat="false" ht="15" hidden="false" customHeight="false" outlineLevel="0" collapsed="false"/>
    <row r="1018" customFormat="false" ht="15" hidden="false" customHeight="false" outlineLevel="0" collapsed="false"/>
    <row r="1019" customFormat="false" ht="15" hidden="false" customHeight="false" outlineLevel="0" collapsed="false"/>
    <row r="1020" customFormat="false" ht="15" hidden="false" customHeight="false" outlineLevel="0" collapsed="false"/>
    <row r="1021" customFormat="false" ht="15" hidden="false" customHeight="false" outlineLevel="0" collapsed="false"/>
    <row r="1022" customFormat="false" ht="15" hidden="false" customHeight="false" outlineLevel="0" collapsed="false"/>
    <row r="1023" customFormat="false" ht="15" hidden="false" customHeight="false" outlineLevel="0" collapsed="false"/>
    <row r="1024" customFormat="false" ht="15" hidden="false" customHeight="false" outlineLevel="0" collapsed="false"/>
    <row r="1025" customFormat="false" ht="15" hidden="false" customHeight="false" outlineLevel="0" collapsed="false"/>
    <row r="1026" customFormat="false" ht="15" hidden="false" customHeight="false" outlineLevel="0" collapsed="false"/>
    <row r="1027" customFormat="false" ht="15" hidden="false" customHeight="false" outlineLevel="0" collapsed="false"/>
    <row r="1028" customFormat="false" ht="15" hidden="false" customHeight="false" outlineLevel="0" collapsed="false"/>
    <row r="1029" customFormat="false" ht="15" hidden="false" customHeight="false" outlineLevel="0" collapsed="false"/>
    <row r="1030" customFormat="false" ht="15" hidden="false" customHeight="false" outlineLevel="0" collapsed="false"/>
    <row r="1031" customFormat="false" ht="15" hidden="false" customHeight="false" outlineLevel="0" collapsed="false"/>
    <row r="1032" customFormat="false" ht="15" hidden="false" customHeight="false" outlineLevel="0" collapsed="false"/>
    <row r="1033" customFormat="false" ht="15" hidden="false" customHeight="false" outlineLevel="0" collapsed="false"/>
    <row r="1034" customFormat="false" ht="15" hidden="false" customHeight="false" outlineLevel="0" collapsed="false"/>
    <row r="1035" customFormat="false" ht="15" hidden="false" customHeight="false" outlineLevel="0" collapsed="false"/>
    <row r="1036" customFormat="false" ht="15" hidden="false" customHeight="false" outlineLevel="0" collapsed="false"/>
    <row r="1037" customFormat="false" ht="15" hidden="false" customHeight="false" outlineLevel="0" collapsed="false"/>
    <row r="1038" customFormat="false" ht="15" hidden="false" customHeight="false" outlineLevel="0" collapsed="false"/>
    <row r="1039" customFormat="false" ht="15" hidden="false" customHeight="false" outlineLevel="0" collapsed="false"/>
    <row r="1040" customFormat="false" ht="15" hidden="false" customHeight="false" outlineLevel="0" collapsed="false"/>
    <row r="1041" customFormat="false" ht="15" hidden="false" customHeight="false" outlineLevel="0" collapsed="false"/>
    <row r="1042" customFormat="false" ht="15" hidden="false" customHeight="false" outlineLevel="0" collapsed="false"/>
    <row r="1043" customFormat="false" ht="15" hidden="false" customHeight="false" outlineLevel="0" collapsed="false"/>
    <row r="1044" customFormat="false" ht="15" hidden="false" customHeight="false" outlineLevel="0" collapsed="false"/>
    <row r="1045" customFormat="false" ht="15" hidden="false" customHeight="false" outlineLevel="0" collapsed="false"/>
    <row r="1046" customFormat="false" ht="15" hidden="false" customHeight="false" outlineLevel="0" collapsed="false"/>
    <row r="1047" customFormat="false" ht="15" hidden="false" customHeight="false" outlineLevel="0" collapsed="false"/>
    <row r="1048" customFormat="false" ht="15" hidden="false" customHeight="false" outlineLevel="0" collapsed="false"/>
    <row r="1049" customFormat="false" ht="15" hidden="false" customHeight="false" outlineLevel="0" collapsed="false"/>
    <row r="1050" customFormat="false" ht="15" hidden="false" customHeight="false" outlineLevel="0" collapsed="false"/>
    <row r="1051" customFormat="false" ht="15" hidden="false" customHeight="false" outlineLevel="0" collapsed="false"/>
    <row r="1052" customFormat="false" ht="15" hidden="false" customHeight="false" outlineLevel="0" collapsed="false"/>
    <row r="1053" customFormat="false" ht="15" hidden="false" customHeight="false" outlineLevel="0" collapsed="false"/>
    <row r="1054" customFormat="false" ht="15" hidden="false" customHeight="false" outlineLevel="0" collapsed="false"/>
    <row r="1055" customFormat="false" ht="15" hidden="false" customHeight="false" outlineLevel="0" collapsed="false"/>
    <row r="1056" customFormat="false" ht="15" hidden="false" customHeight="false" outlineLevel="0" collapsed="false"/>
    <row r="1057" customFormat="false" ht="15" hidden="false" customHeight="false" outlineLevel="0" collapsed="false"/>
    <row r="1058" customFormat="false" ht="15" hidden="false" customHeight="false" outlineLevel="0" collapsed="false"/>
    <row r="1059" customFormat="false" ht="15" hidden="false" customHeight="false" outlineLevel="0" collapsed="false"/>
    <row r="1060" customFormat="false" ht="15" hidden="false" customHeight="false" outlineLevel="0" collapsed="false"/>
    <row r="1061" customFormat="false" ht="15" hidden="false" customHeight="false" outlineLevel="0" collapsed="false"/>
    <row r="1062" customFormat="false" ht="15" hidden="false" customHeight="false" outlineLevel="0" collapsed="false"/>
    <row r="1063" customFormat="false" ht="15" hidden="false" customHeight="false" outlineLevel="0" collapsed="false"/>
    <row r="1064" customFormat="false" ht="15" hidden="false" customHeight="false" outlineLevel="0" collapsed="false"/>
    <row r="1065" customFormat="false" ht="15" hidden="false" customHeight="false" outlineLevel="0" collapsed="false"/>
    <row r="1066" customFormat="false" ht="15" hidden="false" customHeight="false" outlineLevel="0" collapsed="false"/>
    <row r="1067" customFormat="false" ht="15" hidden="false" customHeight="false" outlineLevel="0" collapsed="false"/>
    <row r="1068" customFormat="false" ht="15" hidden="false" customHeight="false" outlineLevel="0" collapsed="false"/>
    <row r="1069" customFormat="false" ht="15" hidden="false" customHeight="false" outlineLevel="0" collapsed="false"/>
    <row r="1070" customFormat="false" ht="15" hidden="false" customHeight="false" outlineLevel="0" collapsed="false"/>
    <row r="1071" customFormat="false" ht="15" hidden="false" customHeight="false" outlineLevel="0" collapsed="false"/>
    <row r="1072" customFormat="false" ht="15" hidden="false" customHeight="false" outlineLevel="0" collapsed="false"/>
    <row r="1073" customFormat="false" ht="15" hidden="false" customHeight="false" outlineLevel="0" collapsed="false"/>
    <row r="1074" customFormat="false" ht="15" hidden="false" customHeight="false" outlineLevel="0" collapsed="false"/>
    <row r="1075" customFormat="false" ht="15" hidden="false" customHeight="false" outlineLevel="0" collapsed="false"/>
    <row r="1076" customFormat="false" ht="15" hidden="false" customHeight="false" outlineLevel="0" collapsed="false"/>
    <row r="1077" customFormat="false" ht="15" hidden="false" customHeight="false" outlineLevel="0" collapsed="false"/>
    <row r="1078" customFormat="false" ht="15" hidden="false" customHeight="false" outlineLevel="0" collapsed="false"/>
    <row r="1079" customFormat="false" ht="15" hidden="false" customHeight="false" outlineLevel="0" collapsed="false"/>
    <row r="1080" customFormat="false" ht="15" hidden="false" customHeight="false" outlineLevel="0" collapsed="false"/>
    <row r="1081" customFormat="false" ht="15" hidden="false" customHeight="false" outlineLevel="0" collapsed="false"/>
    <row r="1082" customFormat="false" ht="15" hidden="false" customHeight="false" outlineLevel="0" collapsed="false"/>
    <row r="1083" customFormat="false" ht="15" hidden="false" customHeight="false" outlineLevel="0" collapsed="false"/>
    <row r="1084" customFormat="false" ht="15" hidden="false" customHeight="false" outlineLevel="0" collapsed="false"/>
    <row r="1085" customFormat="false" ht="15" hidden="false" customHeight="false" outlineLevel="0" collapsed="false"/>
    <row r="1086" customFormat="false" ht="15" hidden="false" customHeight="false" outlineLevel="0" collapsed="false"/>
    <row r="1087" customFormat="false" ht="15" hidden="false" customHeight="false" outlineLevel="0" collapsed="false"/>
    <row r="1088" customFormat="false" ht="15" hidden="false" customHeight="false" outlineLevel="0" collapsed="false"/>
    <row r="1089" customFormat="false" ht="15" hidden="false" customHeight="false" outlineLevel="0" collapsed="false"/>
    <row r="1090" customFormat="false" ht="15" hidden="false" customHeight="false" outlineLevel="0" collapsed="false"/>
    <row r="1091" customFormat="false" ht="15" hidden="false" customHeight="false" outlineLevel="0" collapsed="false"/>
    <row r="1092" customFormat="false" ht="15" hidden="false" customHeight="false" outlineLevel="0" collapsed="false"/>
    <row r="1093" customFormat="false" ht="15" hidden="false" customHeight="false" outlineLevel="0" collapsed="false"/>
    <row r="1094" customFormat="false" ht="15" hidden="false" customHeight="false" outlineLevel="0" collapsed="false"/>
    <row r="1095" customFormat="false" ht="15" hidden="false" customHeight="false" outlineLevel="0" collapsed="false"/>
    <row r="1096" customFormat="false" ht="15" hidden="false" customHeight="false" outlineLevel="0" collapsed="false"/>
    <row r="1097" customFormat="false" ht="15" hidden="false" customHeight="false" outlineLevel="0" collapsed="false"/>
    <row r="1098" customFormat="false" ht="15" hidden="false" customHeight="false" outlineLevel="0" collapsed="false"/>
    <row r="1099" customFormat="false" ht="15" hidden="false" customHeight="false" outlineLevel="0" collapsed="false"/>
    <row r="1100" customFormat="false" ht="15" hidden="false" customHeight="false" outlineLevel="0" collapsed="false"/>
    <row r="1101" customFormat="false" ht="15" hidden="false" customHeight="false" outlineLevel="0" collapsed="false"/>
    <row r="1102" customFormat="false" ht="15" hidden="false" customHeight="false" outlineLevel="0" collapsed="false"/>
    <row r="1103" customFormat="false" ht="15" hidden="false" customHeight="false" outlineLevel="0" collapsed="false"/>
    <row r="1104" customFormat="false" ht="15" hidden="false" customHeight="false" outlineLevel="0" collapsed="false"/>
    <row r="1105" customFormat="false" ht="15" hidden="false" customHeight="false" outlineLevel="0" collapsed="false"/>
    <row r="1106" customFormat="false" ht="15" hidden="false" customHeight="false" outlineLevel="0" collapsed="false"/>
    <row r="1107" customFormat="false" ht="15" hidden="false" customHeight="false" outlineLevel="0" collapsed="false"/>
    <row r="1108" customFormat="false" ht="15" hidden="false" customHeight="false" outlineLevel="0" collapsed="false"/>
    <row r="1109" customFormat="false" ht="15" hidden="false" customHeight="false" outlineLevel="0" collapsed="false"/>
    <row r="1110" customFormat="false" ht="15" hidden="false" customHeight="false" outlineLevel="0" collapsed="false"/>
    <row r="1111" customFormat="false" ht="15" hidden="false" customHeight="false" outlineLevel="0" collapsed="false"/>
    <row r="1112" customFormat="false" ht="15" hidden="false" customHeight="false" outlineLevel="0" collapsed="false"/>
    <row r="1113" customFormat="false" ht="15" hidden="false" customHeight="false" outlineLevel="0" collapsed="false"/>
    <row r="1114" customFormat="false" ht="15" hidden="false" customHeight="false" outlineLevel="0" collapsed="false"/>
    <row r="1115" customFormat="false" ht="15" hidden="false" customHeight="false" outlineLevel="0" collapsed="false"/>
    <row r="1116" customFormat="false" ht="15" hidden="false" customHeight="false" outlineLevel="0" collapsed="false"/>
    <row r="1117" customFormat="false" ht="15" hidden="false" customHeight="false" outlineLevel="0" collapsed="false"/>
    <row r="1118" customFormat="false" ht="15" hidden="false" customHeight="false" outlineLevel="0" collapsed="false"/>
    <row r="1119" customFormat="false" ht="15" hidden="false" customHeight="false" outlineLevel="0" collapsed="false"/>
    <row r="1120" customFormat="false" ht="15" hidden="false" customHeight="false" outlineLevel="0" collapsed="false"/>
    <row r="1121" customFormat="false" ht="15" hidden="false" customHeight="false" outlineLevel="0" collapsed="false"/>
    <row r="1122" customFormat="false" ht="15" hidden="false" customHeight="false" outlineLevel="0" collapsed="false"/>
    <row r="1123" customFormat="false" ht="15" hidden="false" customHeight="false" outlineLevel="0" collapsed="false"/>
    <row r="1124" customFormat="false" ht="15" hidden="false" customHeight="false" outlineLevel="0" collapsed="false"/>
    <row r="1125" customFormat="false" ht="15" hidden="false" customHeight="false" outlineLevel="0" collapsed="false"/>
    <row r="1126" customFormat="false" ht="15" hidden="false" customHeight="false" outlineLevel="0" collapsed="false"/>
    <row r="1127" customFormat="false" ht="15" hidden="false" customHeight="false" outlineLevel="0" collapsed="false"/>
    <row r="1128" customFormat="false" ht="15" hidden="false" customHeight="false" outlineLevel="0" collapsed="false"/>
    <row r="1129" customFormat="false" ht="15" hidden="false" customHeight="false" outlineLevel="0" collapsed="false"/>
    <row r="1130" customFormat="false" ht="15" hidden="false" customHeight="false" outlineLevel="0" collapsed="false"/>
    <row r="1131" customFormat="false" ht="15" hidden="false" customHeight="false" outlineLevel="0" collapsed="false"/>
    <row r="1132" customFormat="false" ht="15" hidden="false" customHeight="false" outlineLevel="0" collapsed="false"/>
    <row r="1133" customFormat="false" ht="15" hidden="false" customHeight="false" outlineLevel="0" collapsed="false"/>
    <row r="1134" customFormat="false" ht="15" hidden="false" customHeight="false" outlineLevel="0" collapsed="false"/>
    <row r="1135" customFormat="false" ht="15" hidden="false" customHeight="false" outlineLevel="0" collapsed="false"/>
    <row r="1136" customFormat="false" ht="15" hidden="false" customHeight="false" outlineLevel="0" collapsed="false"/>
    <row r="1137" customFormat="false" ht="15" hidden="false" customHeight="false" outlineLevel="0" collapsed="false"/>
    <row r="1138" customFormat="false" ht="15" hidden="false" customHeight="false" outlineLevel="0" collapsed="false"/>
    <row r="1139" customFormat="false" ht="15" hidden="false" customHeight="false" outlineLevel="0" collapsed="false"/>
    <row r="1140" customFormat="false" ht="15" hidden="false" customHeight="false" outlineLevel="0" collapsed="false"/>
    <row r="1141" customFormat="false" ht="15" hidden="false" customHeight="false" outlineLevel="0" collapsed="false"/>
    <row r="1142" customFormat="false" ht="15" hidden="false" customHeight="false" outlineLevel="0" collapsed="false"/>
    <row r="1143" customFormat="false" ht="15" hidden="false" customHeight="false" outlineLevel="0" collapsed="false"/>
    <row r="1144" customFormat="false" ht="15" hidden="false" customHeight="false" outlineLevel="0" collapsed="false"/>
    <row r="1145" customFormat="false" ht="15" hidden="false" customHeight="false" outlineLevel="0" collapsed="false"/>
    <row r="1146" customFormat="false" ht="15" hidden="false" customHeight="false" outlineLevel="0" collapsed="false"/>
    <row r="1147" customFormat="false" ht="15" hidden="false" customHeight="false" outlineLevel="0" collapsed="false"/>
    <row r="1148" customFormat="false" ht="15" hidden="false" customHeight="false" outlineLevel="0" collapsed="false"/>
    <row r="1149" customFormat="false" ht="15" hidden="false" customHeight="false" outlineLevel="0" collapsed="false"/>
    <row r="1150" customFormat="false" ht="15" hidden="false" customHeight="false" outlineLevel="0" collapsed="false"/>
    <row r="1151" customFormat="false" ht="15" hidden="false" customHeight="false" outlineLevel="0" collapsed="false"/>
    <row r="1152" customFormat="false" ht="15" hidden="false" customHeight="false" outlineLevel="0" collapsed="false"/>
    <row r="1153" customFormat="false" ht="15" hidden="false" customHeight="false" outlineLevel="0" collapsed="false"/>
    <row r="1154" customFormat="false" ht="15" hidden="false" customHeight="false" outlineLevel="0" collapsed="false"/>
    <row r="1155" customFormat="false" ht="15" hidden="false" customHeight="false" outlineLevel="0" collapsed="false"/>
    <row r="1156" customFormat="false" ht="15" hidden="false" customHeight="false" outlineLevel="0" collapsed="false"/>
    <row r="1157" customFormat="false" ht="15" hidden="false" customHeight="false" outlineLevel="0" collapsed="false"/>
    <row r="1158" customFormat="false" ht="15" hidden="false" customHeight="false" outlineLevel="0" collapsed="false"/>
    <row r="1159" customFormat="false" ht="15" hidden="false" customHeight="false" outlineLevel="0" collapsed="false"/>
    <row r="1160" customFormat="false" ht="15" hidden="false" customHeight="false" outlineLevel="0" collapsed="false"/>
    <row r="1161" customFormat="false" ht="15" hidden="false" customHeight="false" outlineLevel="0" collapsed="false"/>
    <row r="1162" customFormat="false" ht="15" hidden="false" customHeight="false" outlineLevel="0" collapsed="false"/>
    <row r="1163" customFormat="false" ht="15" hidden="false" customHeight="false" outlineLevel="0" collapsed="false"/>
    <row r="1164" customFormat="false" ht="15" hidden="false" customHeight="false" outlineLevel="0" collapsed="false"/>
    <row r="1165" customFormat="false" ht="15" hidden="false" customHeight="false" outlineLevel="0" collapsed="false"/>
    <row r="1166" customFormat="false" ht="15" hidden="false" customHeight="false" outlineLevel="0" collapsed="false"/>
    <row r="1167" customFormat="false" ht="15" hidden="false" customHeight="false" outlineLevel="0" collapsed="false"/>
    <row r="1168" customFormat="false" ht="15" hidden="false" customHeight="false" outlineLevel="0" collapsed="false"/>
    <row r="1169" customFormat="false" ht="15" hidden="false" customHeight="false" outlineLevel="0" collapsed="false"/>
    <row r="1170" customFormat="false" ht="15" hidden="false" customHeight="false" outlineLevel="0" collapsed="false"/>
    <row r="1171" customFormat="false" ht="15" hidden="false" customHeight="false" outlineLevel="0" collapsed="false"/>
    <row r="1172" customFormat="false" ht="15" hidden="false" customHeight="false" outlineLevel="0" collapsed="false"/>
    <row r="1173" customFormat="false" ht="15" hidden="false" customHeight="false" outlineLevel="0" collapsed="false"/>
    <row r="1174" customFormat="false" ht="15" hidden="false" customHeight="false" outlineLevel="0" collapsed="false"/>
    <row r="1175" customFormat="false" ht="15" hidden="false" customHeight="false" outlineLevel="0" collapsed="false"/>
    <row r="1176" customFormat="false" ht="15" hidden="false" customHeight="false" outlineLevel="0" collapsed="false"/>
    <row r="1177" customFormat="false" ht="15" hidden="false" customHeight="false" outlineLevel="0" collapsed="false"/>
    <row r="1178" customFormat="false" ht="15" hidden="false" customHeight="false" outlineLevel="0" collapsed="false"/>
    <row r="1179" customFormat="false" ht="15" hidden="false" customHeight="false" outlineLevel="0" collapsed="false"/>
    <row r="1180" customFormat="false" ht="15" hidden="false" customHeight="false" outlineLevel="0" collapsed="false"/>
    <row r="1181" customFormat="false" ht="15" hidden="false" customHeight="false" outlineLevel="0" collapsed="false"/>
    <row r="1182" customFormat="false" ht="15" hidden="false" customHeight="false" outlineLevel="0" collapsed="false"/>
    <row r="1183" customFormat="false" ht="15" hidden="false" customHeight="false" outlineLevel="0" collapsed="false"/>
    <row r="1184" customFormat="false" ht="15" hidden="false" customHeight="false" outlineLevel="0" collapsed="false"/>
    <row r="1185" customFormat="false" ht="15" hidden="false" customHeight="false" outlineLevel="0" collapsed="false"/>
    <row r="1186" customFormat="false" ht="15" hidden="false" customHeight="false" outlineLevel="0" collapsed="false"/>
    <row r="1187" customFormat="false" ht="15" hidden="false" customHeight="false" outlineLevel="0" collapsed="false"/>
    <row r="1188" customFormat="false" ht="15" hidden="false" customHeight="false" outlineLevel="0" collapsed="false"/>
    <row r="1189" customFormat="false" ht="15" hidden="false" customHeight="false" outlineLevel="0" collapsed="false"/>
    <row r="1190" customFormat="false" ht="15" hidden="false" customHeight="false" outlineLevel="0" collapsed="false"/>
    <row r="1191" customFormat="false" ht="15" hidden="false" customHeight="false" outlineLevel="0" collapsed="false"/>
    <row r="1192" customFormat="false" ht="15" hidden="false" customHeight="false" outlineLevel="0" collapsed="false"/>
    <row r="1193" customFormat="false" ht="15" hidden="false" customHeight="false" outlineLevel="0" collapsed="false"/>
    <row r="1194" customFormat="false" ht="15" hidden="false" customHeight="false" outlineLevel="0" collapsed="false"/>
    <row r="1195" customFormat="false" ht="15" hidden="false" customHeight="false" outlineLevel="0" collapsed="false"/>
    <row r="1196" customFormat="false" ht="15" hidden="false" customHeight="false" outlineLevel="0" collapsed="false"/>
    <row r="1197" customFormat="false" ht="15" hidden="false" customHeight="false" outlineLevel="0" collapsed="false"/>
    <row r="1198" customFormat="false" ht="15" hidden="false" customHeight="false" outlineLevel="0" collapsed="false"/>
    <row r="1199" customFormat="false" ht="15" hidden="false" customHeight="false" outlineLevel="0" collapsed="false"/>
    <row r="1200" customFormat="false" ht="15" hidden="false" customHeight="false" outlineLevel="0" collapsed="false"/>
    <row r="1201" customFormat="false" ht="15" hidden="false" customHeight="false" outlineLevel="0" collapsed="false"/>
    <row r="1202" customFormat="false" ht="15" hidden="false" customHeight="false" outlineLevel="0" collapsed="false"/>
    <row r="1203" customFormat="false" ht="15" hidden="false" customHeight="false" outlineLevel="0" collapsed="false"/>
    <row r="1204" customFormat="false" ht="15" hidden="false" customHeight="false" outlineLevel="0" collapsed="false"/>
    <row r="1205" customFormat="false" ht="15" hidden="false" customHeight="false" outlineLevel="0" collapsed="false"/>
    <row r="1206" customFormat="false" ht="15" hidden="false" customHeight="false" outlineLevel="0" collapsed="false"/>
    <row r="1207" customFormat="false" ht="15" hidden="false" customHeight="false" outlineLevel="0" collapsed="false"/>
    <row r="1208" customFormat="false" ht="15" hidden="false" customHeight="false" outlineLevel="0" collapsed="false"/>
    <row r="1209" customFormat="false" ht="15" hidden="false" customHeight="false" outlineLevel="0" collapsed="false"/>
    <row r="1210" customFormat="false" ht="15" hidden="false" customHeight="false" outlineLevel="0" collapsed="false"/>
    <row r="1211" customFormat="false" ht="15" hidden="false" customHeight="false" outlineLevel="0" collapsed="false"/>
    <row r="1212" customFormat="false" ht="15" hidden="false" customHeight="false" outlineLevel="0" collapsed="false"/>
    <row r="1213" customFormat="false" ht="15" hidden="false" customHeight="false" outlineLevel="0" collapsed="false"/>
    <row r="1214" customFormat="false" ht="15" hidden="false" customHeight="false" outlineLevel="0" collapsed="false"/>
    <row r="1215" customFormat="false" ht="15" hidden="false" customHeight="false" outlineLevel="0" collapsed="false"/>
    <row r="1216" customFormat="false" ht="15" hidden="false" customHeight="false" outlineLevel="0" collapsed="false"/>
    <row r="1217" customFormat="false" ht="15" hidden="false" customHeight="false" outlineLevel="0" collapsed="false"/>
    <row r="1218" customFormat="false" ht="15" hidden="false" customHeight="false" outlineLevel="0" collapsed="false"/>
    <row r="1219" customFormat="false" ht="15" hidden="false" customHeight="false" outlineLevel="0" collapsed="false"/>
    <row r="1220" customFormat="false" ht="15" hidden="false" customHeight="false" outlineLevel="0" collapsed="false"/>
    <row r="1221" customFormat="false" ht="15" hidden="false" customHeight="false" outlineLevel="0" collapsed="false"/>
    <row r="1222" customFormat="false" ht="15" hidden="false" customHeight="false" outlineLevel="0" collapsed="false"/>
    <row r="1223" customFormat="false" ht="15" hidden="false" customHeight="false" outlineLevel="0" collapsed="false"/>
    <row r="1224" customFormat="false" ht="15" hidden="false" customHeight="false" outlineLevel="0" collapsed="false"/>
    <row r="1225" customFormat="false" ht="15" hidden="false" customHeight="false" outlineLevel="0" collapsed="false"/>
    <row r="1226" customFormat="false" ht="15" hidden="false" customHeight="false" outlineLevel="0" collapsed="false"/>
    <row r="1227" customFormat="false" ht="15" hidden="false" customHeight="false" outlineLevel="0" collapsed="false"/>
    <row r="1228" customFormat="false" ht="15" hidden="false" customHeight="false" outlineLevel="0" collapsed="false"/>
    <row r="1229" customFormat="false" ht="15" hidden="false" customHeight="false" outlineLevel="0" collapsed="false"/>
    <row r="1230" customFormat="false" ht="15" hidden="false" customHeight="false" outlineLevel="0" collapsed="false"/>
    <row r="1231" customFormat="false" ht="15" hidden="false" customHeight="false" outlineLevel="0" collapsed="false"/>
    <row r="1232" customFormat="false" ht="15" hidden="false" customHeight="false" outlineLevel="0" collapsed="false"/>
    <row r="1233" customFormat="false" ht="15" hidden="false" customHeight="false" outlineLevel="0" collapsed="false"/>
    <row r="1234" customFormat="false" ht="15" hidden="false" customHeight="false" outlineLevel="0" collapsed="false"/>
    <row r="1235" customFormat="false" ht="15" hidden="false" customHeight="false" outlineLevel="0" collapsed="false"/>
    <row r="1236" customFormat="false" ht="15" hidden="false" customHeight="false" outlineLevel="0" collapsed="false"/>
    <row r="1237" customFormat="false" ht="15" hidden="false" customHeight="false" outlineLevel="0" collapsed="false"/>
    <row r="1238" customFormat="false" ht="15" hidden="false" customHeight="false" outlineLevel="0" collapsed="false"/>
    <row r="1239" customFormat="false" ht="15" hidden="false" customHeight="false" outlineLevel="0" collapsed="false"/>
    <row r="1240" customFormat="false" ht="15" hidden="false" customHeight="false" outlineLevel="0" collapsed="false"/>
    <row r="1241" customFormat="false" ht="15" hidden="false" customHeight="false" outlineLevel="0" collapsed="false"/>
    <row r="1242" customFormat="false" ht="15" hidden="false" customHeight="false" outlineLevel="0" collapsed="false"/>
    <row r="1243" customFormat="false" ht="15" hidden="false" customHeight="false" outlineLevel="0" collapsed="false"/>
    <row r="1244" customFormat="false" ht="15" hidden="false" customHeight="false" outlineLevel="0" collapsed="false"/>
    <row r="1245" customFormat="false" ht="15" hidden="false" customHeight="false" outlineLevel="0" collapsed="false"/>
    <row r="1246" customFormat="false" ht="15" hidden="false" customHeight="false" outlineLevel="0" collapsed="false"/>
    <row r="1247" customFormat="false" ht="15" hidden="false" customHeight="false" outlineLevel="0" collapsed="false"/>
    <row r="1248" customFormat="false" ht="15" hidden="false" customHeight="false" outlineLevel="0" collapsed="false"/>
    <row r="1249" customFormat="false" ht="15" hidden="false" customHeight="false" outlineLevel="0" collapsed="false"/>
    <row r="1250" customFormat="false" ht="15" hidden="false" customHeight="false" outlineLevel="0" collapsed="false"/>
    <row r="1251" customFormat="false" ht="15" hidden="false" customHeight="false" outlineLevel="0" collapsed="false"/>
    <row r="1252" customFormat="false" ht="15" hidden="false" customHeight="false" outlineLevel="0" collapsed="false"/>
    <row r="1253" customFormat="false" ht="15" hidden="false" customHeight="false" outlineLevel="0" collapsed="false"/>
    <row r="1254" customFormat="false" ht="15" hidden="false" customHeight="false" outlineLevel="0" collapsed="false"/>
    <row r="1255" customFormat="false" ht="15" hidden="false" customHeight="false" outlineLevel="0" collapsed="false"/>
    <row r="1256" customFormat="false" ht="15" hidden="false" customHeight="false" outlineLevel="0" collapsed="false"/>
    <row r="1257" customFormat="false" ht="15" hidden="false" customHeight="false" outlineLevel="0" collapsed="false"/>
    <row r="1258" customFormat="false" ht="15" hidden="false" customHeight="false" outlineLevel="0" collapsed="false"/>
    <row r="1259" customFormat="false" ht="15" hidden="false" customHeight="false" outlineLevel="0" collapsed="false"/>
    <row r="1260" customFormat="false" ht="15" hidden="false" customHeight="false" outlineLevel="0" collapsed="false"/>
    <row r="1261" customFormat="false" ht="15" hidden="false" customHeight="false" outlineLevel="0" collapsed="false"/>
    <row r="1262" customFormat="false" ht="15" hidden="false" customHeight="false" outlineLevel="0" collapsed="false"/>
    <row r="1263" customFormat="false" ht="15" hidden="false" customHeight="false" outlineLevel="0" collapsed="false"/>
    <row r="1264" customFormat="false" ht="15" hidden="false" customHeight="false" outlineLevel="0" collapsed="false"/>
    <row r="1265" customFormat="false" ht="15" hidden="false" customHeight="false" outlineLevel="0" collapsed="false"/>
    <row r="1266" customFormat="false" ht="15" hidden="false" customHeight="false" outlineLevel="0" collapsed="false"/>
    <row r="1267" customFormat="false" ht="15" hidden="false" customHeight="false" outlineLevel="0" collapsed="false"/>
    <row r="1268" customFormat="false" ht="15" hidden="false" customHeight="false" outlineLevel="0" collapsed="false"/>
    <row r="1269" customFormat="false" ht="15" hidden="false" customHeight="false" outlineLevel="0" collapsed="false"/>
    <row r="1270" customFormat="false" ht="15" hidden="false" customHeight="false" outlineLevel="0" collapsed="false"/>
    <row r="1271" customFormat="false" ht="15" hidden="false" customHeight="false" outlineLevel="0" collapsed="false"/>
    <row r="1272" customFormat="false" ht="15" hidden="false" customHeight="false" outlineLevel="0" collapsed="false"/>
    <row r="1273" customFormat="false" ht="15" hidden="false" customHeight="false" outlineLevel="0" collapsed="false"/>
    <row r="1274" customFormat="false" ht="15" hidden="false" customHeight="false" outlineLevel="0" collapsed="false"/>
    <row r="1275" customFormat="false" ht="15" hidden="false" customHeight="false" outlineLevel="0" collapsed="false"/>
    <row r="1276" customFormat="false" ht="15" hidden="false" customHeight="false" outlineLevel="0" collapsed="false"/>
    <row r="1277" customFormat="false" ht="15" hidden="false" customHeight="false" outlineLevel="0" collapsed="false"/>
    <row r="1278" customFormat="false" ht="15" hidden="false" customHeight="false" outlineLevel="0" collapsed="false"/>
    <row r="1279" customFormat="false" ht="15" hidden="false" customHeight="false" outlineLevel="0" collapsed="false"/>
    <row r="1280" customFormat="false" ht="15" hidden="false" customHeight="false" outlineLevel="0" collapsed="false"/>
    <row r="1281" customFormat="false" ht="15" hidden="false" customHeight="false" outlineLevel="0" collapsed="false"/>
    <row r="1282" customFormat="false" ht="15" hidden="false" customHeight="false" outlineLevel="0" collapsed="false"/>
    <row r="1283" customFormat="false" ht="15" hidden="false" customHeight="false" outlineLevel="0" collapsed="false"/>
    <row r="1284" customFormat="false" ht="15" hidden="false" customHeight="false" outlineLevel="0" collapsed="false"/>
    <row r="1285" customFormat="false" ht="15" hidden="false" customHeight="false" outlineLevel="0" collapsed="false"/>
    <row r="1286" customFormat="false" ht="15" hidden="false" customHeight="false" outlineLevel="0" collapsed="false"/>
    <row r="1287" customFormat="false" ht="15" hidden="false" customHeight="false" outlineLevel="0" collapsed="false"/>
    <row r="1288" customFormat="false" ht="15" hidden="false" customHeight="false" outlineLevel="0" collapsed="false"/>
    <row r="1289" customFormat="false" ht="15" hidden="false" customHeight="false" outlineLevel="0" collapsed="false"/>
    <row r="1290" customFormat="false" ht="15" hidden="false" customHeight="false" outlineLevel="0" collapsed="false"/>
    <row r="1291" customFormat="false" ht="15" hidden="false" customHeight="false" outlineLevel="0" collapsed="false"/>
    <row r="1292" customFormat="false" ht="15" hidden="false" customHeight="false" outlineLevel="0" collapsed="false"/>
    <row r="1293" customFormat="false" ht="15" hidden="false" customHeight="false" outlineLevel="0" collapsed="false"/>
    <row r="1294" customFormat="false" ht="15" hidden="false" customHeight="false" outlineLevel="0" collapsed="false"/>
    <row r="1295" customFormat="false" ht="15" hidden="false" customHeight="false" outlineLevel="0" collapsed="false"/>
    <row r="1296" customFormat="false" ht="15" hidden="false" customHeight="false" outlineLevel="0" collapsed="false"/>
    <row r="1297" customFormat="false" ht="15" hidden="false" customHeight="false" outlineLevel="0" collapsed="false"/>
    <row r="1298" customFormat="false" ht="15" hidden="false" customHeight="false" outlineLevel="0" collapsed="false"/>
    <row r="1299" customFormat="false" ht="15" hidden="false" customHeight="false" outlineLevel="0" collapsed="false"/>
    <row r="1300" customFormat="false" ht="15" hidden="false" customHeight="false" outlineLevel="0" collapsed="false"/>
    <row r="1301" customFormat="false" ht="15" hidden="false" customHeight="false" outlineLevel="0" collapsed="false"/>
    <row r="1302" customFormat="false" ht="15" hidden="false" customHeight="false" outlineLevel="0" collapsed="false"/>
    <row r="1303" customFormat="false" ht="15" hidden="false" customHeight="false" outlineLevel="0" collapsed="false"/>
    <row r="1304" customFormat="false" ht="15" hidden="false" customHeight="false" outlineLevel="0" collapsed="false"/>
    <row r="1305" customFormat="false" ht="15" hidden="false" customHeight="false" outlineLevel="0" collapsed="false"/>
    <row r="1306" customFormat="false" ht="15" hidden="false" customHeight="false" outlineLevel="0" collapsed="false"/>
    <row r="1307" customFormat="false" ht="15" hidden="false" customHeight="false" outlineLevel="0" collapsed="false"/>
    <row r="1308" customFormat="false" ht="15" hidden="false" customHeight="false" outlineLevel="0" collapsed="false"/>
    <row r="1309" customFormat="false" ht="15" hidden="false" customHeight="false" outlineLevel="0" collapsed="false"/>
    <row r="1310" customFormat="false" ht="15" hidden="false" customHeight="false" outlineLevel="0" collapsed="false"/>
    <row r="1311" customFormat="false" ht="15" hidden="false" customHeight="false" outlineLevel="0" collapsed="false"/>
    <row r="1312" customFormat="false" ht="15" hidden="false" customHeight="false" outlineLevel="0" collapsed="false"/>
    <row r="1313" customFormat="false" ht="15" hidden="false" customHeight="false" outlineLevel="0" collapsed="false"/>
    <row r="1314" customFormat="false" ht="15" hidden="false" customHeight="false" outlineLevel="0" collapsed="false"/>
    <row r="1315" customFormat="false" ht="15" hidden="false" customHeight="false" outlineLevel="0" collapsed="false"/>
    <row r="1316" customFormat="false" ht="15" hidden="false" customHeight="false" outlineLevel="0" collapsed="false"/>
    <row r="1317" customFormat="false" ht="15" hidden="false" customHeight="false" outlineLevel="0" collapsed="false"/>
    <row r="1318" customFormat="false" ht="15" hidden="false" customHeight="false" outlineLevel="0" collapsed="false"/>
    <row r="1319" customFormat="false" ht="15" hidden="false" customHeight="false" outlineLevel="0" collapsed="false"/>
    <row r="1320" customFormat="false" ht="15" hidden="false" customHeight="false" outlineLevel="0" collapsed="false"/>
    <row r="1321" customFormat="false" ht="15" hidden="false" customHeight="false" outlineLevel="0" collapsed="false"/>
    <row r="1322" customFormat="false" ht="15" hidden="false" customHeight="false" outlineLevel="0" collapsed="false"/>
    <row r="1323" customFormat="false" ht="15" hidden="false" customHeight="false" outlineLevel="0" collapsed="false"/>
    <row r="1324" customFormat="false" ht="15" hidden="false" customHeight="false" outlineLevel="0" collapsed="false"/>
    <row r="1325" customFormat="false" ht="15" hidden="false" customHeight="false" outlineLevel="0" collapsed="false"/>
    <row r="1326" customFormat="false" ht="15" hidden="false" customHeight="false" outlineLevel="0" collapsed="false"/>
    <row r="1327" customFormat="false" ht="15" hidden="false" customHeight="false" outlineLevel="0" collapsed="false"/>
    <row r="1328" customFormat="false" ht="15" hidden="false" customHeight="false" outlineLevel="0" collapsed="false"/>
    <row r="1329" customFormat="false" ht="15" hidden="false" customHeight="false" outlineLevel="0" collapsed="false"/>
    <row r="1330" customFormat="false" ht="15" hidden="false" customHeight="false" outlineLevel="0" collapsed="false"/>
    <row r="1331" customFormat="false" ht="15" hidden="false" customHeight="false" outlineLevel="0" collapsed="false"/>
    <row r="1332" customFormat="false" ht="15" hidden="false" customHeight="false" outlineLevel="0" collapsed="false"/>
    <row r="1333" customFormat="false" ht="15" hidden="false" customHeight="false" outlineLevel="0" collapsed="false"/>
    <row r="1334" customFormat="false" ht="15" hidden="false" customHeight="false" outlineLevel="0" collapsed="false"/>
    <row r="1335" customFormat="false" ht="15" hidden="false" customHeight="false" outlineLevel="0" collapsed="false"/>
    <row r="1336" customFormat="false" ht="15" hidden="false" customHeight="false" outlineLevel="0" collapsed="false"/>
    <row r="1337" customFormat="false" ht="15" hidden="false" customHeight="false" outlineLevel="0" collapsed="false"/>
    <row r="1338" customFormat="false" ht="15" hidden="false" customHeight="false" outlineLevel="0" collapsed="false"/>
    <row r="1339" customFormat="false" ht="15" hidden="false" customHeight="false" outlineLevel="0" collapsed="false"/>
    <row r="1340" customFormat="false" ht="15" hidden="false" customHeight="false" outlineLevel="0" collapsed="false"/>
    <row r="1341" customFormat="false" ht="15" hidden="false" customHeight="false" outlineLevel="0" collapsed="false"/>
    <row r="1342" customFormat="false" ht="15" hidden="false" customHeight="false" outlineLevel="0" collapsed="false"/>
    <row r="1343" customFormat="false" ht="15" hidden="false" customHeight="false" outlineLevel="0" collapsed="false"/>
    <row r="1344" customFormat="false" ht="15" hidden="false" customHeight="false" outlineLevel="0" collapsed="false"/>
    <row r="1345" customFormat="false" ht="15" hidden="false" customHeight="false" outlineLevel="0" collapsed="false"/>
    <row r="1346" customFormat="false" ht="15" hidden="false" customHeight="false" outlineLevel="0" collapsed="false"/>
    <row r="1347" customFormat="false" ht="15" hidden="false" customHeight="false" outlineLevel="0" collapsed="false"/>
    <row r="1348" customFormat="false" ht="15" hidden="false" customHeight="false" outlineLevel="0" collapsed="false"/>
    <row r="1349" customFormat="false" ht="15" hidden="false" customHeight="false" outlineLevel="0" collapsed="false"/>
    <row r="1350" customFormat="false" ht="15" hidden="false" customHeight="false" outlineLevel="0" collapsed="false"/>
    <row r="1351" customFormat="false" ht="15" hidden="false" customHeight="false" outlineLevel="0" collapsed="false"/>
    <row r="1352" customFormat="false" ht="15" hidden="false" customHeight="false" outlineLevel="0" collapsed="false"/>
    <row r="1353" customFormat="false" ht="15" hidden="false" customHeight="false" outlineLevel="0" collapsed="false"/>
    <row r="1354" customFormat="false" ht="15" hidden="false" customHeight="false" outlineLevel="0" collapsed="false"/>
    <row r="1355" customFormat="false" ht="15" hidden="false" customHeight="false" outlineLevel="0" collapsed="false"/>
    <row r="1356" customFormat="false" ht="15" hidden="false" customHeight="false" outlineLevel="0" collapsed="false"/>
    <row r="1357" customFormat="false" ht="15" hidden="false" customHeight="false" outlineLevel="0" collapsed="false"/>
    <row r="1358" customFormat="false" ht="15" hidden="false" customHeight="false" outlineLevel="0" collapsed="false"/>
    <row r="1359" customFormat="false" ht="15" hidden="false" customHeight="false" outlineLevel="0" collapsed="false"/>
    <row r="1360" customFormat="false" ht="15" hidden="false" customHeight="false" outlineLevel="0" collapsed="false"/>
    <row r="1361" customFormat="false" ht="15" hidden="false" customHeight="false" outlineLevel="0" collapsed="false"/>
    <row r="1362" customFormat="false" ht="15" hidden="false" customHeight="false" outlineLevel="0" collapsed="false"/>
    <row r="1363" customFormat="false" ht="15" hidden="false" customHeight="false" outlineLevel="0" collapsed="false"/>
    <row r="1364" customFormat="false" ht="15" hidden="false" customHeight="false" outlineLevel="0" collapsed="false"/>
    <row r="1365" customFormat="false" ht="15" hidden="false" customHeight="false" outlineLevel="0" collapsed="false"/>
    <row r="1366" customFormat="false" ht="15" hidden="false" customHeight="false" outlineLevel="0" collapsed="false"/>
    <row r="1367" customFormat="false" ht="15" hidden="false" customHeight="false" outlineLevel="0" collapsed="false"/>
    <row r="1368" customFormat="false" ht="15" hidden="false" customHeight="false" outlineLevel="0" collapsed="false"/>
    <row r="1369" customFormat="false" ht="15" hidden="false" customHeight="false" outlineLevel="0" collapsed="false"/>
    <row r="1370" customFormat="false" ht="15" hidden="false" customHeight="false" outlineLevel="0" collapsed="false"/>
    <row r="1371" customFormat="false" ht="15" hidden="false" customHeight="false" outlineLevel="0" collapsed="false"/>
    <row r="1372" customFormat="false" ht="15" hidden="false" customHeight="false" outlineLevel="0" collapsed="false"/>
    <row r="1373" customFormat="false" ht="15" hidden="false" customHeight="false" outlineLevel="0" collapsed="false"/>
    <row r="1374" customFormat="false" ht="15" hidden="false" customHeight="false" outlineLevel="0" collapsed="false"/>
    <row r="1375" customFormat="false" ht="15" hidden="false" customHeight="false" outlineLevel="0" collapsed="false"/>
    <row r="1376" customFormat="false" ht="15" hidden="false" customHeight="false" outlineLevel="0" collapsed="false"/>
    <row r="1377" customFormat="false" ht="15" hidden="false" customHeight="false" outlineLevel="0" collapsed="false"/>
    <row r="1378" customFormat="false" ht="15" hidden="false" customHeight="false" outlineLevel="0" collapsed="false"/>
    <row r="1379" customFormat="false" ht="15" hidden="false" customHeight="false" outlineLevel="0" collapsed="false"/>
    <row r="1380" customFormat="false" ht="15" hidden="false" customHeight="false" outlineLevel="0" collapsed="false"/>
    <row r="1381" customFormat="false" ht="15" hidden="false" customHeight="false" outlineLevel="0" collapsed="false"/>
    <row r="1382" customFormat="false" ht="15" hidden="false" customHeight="false" outlineLevel="0" collapsed="false"/>
    <row r="1383" customFormat="false" ht="15" hidden="false" customHeight="false" outlineLevel="0" collapsed="false"/>
    <row r="1384" customFormat="false" ht="15" hidden="false" customHeight="false" outlineLevel="0" collapsed="false"/>
    <row r="1385" customFormat="false" ht="15" hidden="false" customHeight="false" outlineLevel="0" collapsed="false"/>
    <row r="1386" customFormat="false" ht="15" hidden="false" customHeight="false" outlineLevel="0" collapsed="false"/>
    <row r="1387" customFormat="false" ht="15" hidden="false" customHeight="false" outlineLevel="0" collapsed="false"/>
    <row r="1388" customFormat="false" ht="15" hidden="false" customHeight="false" outlineLevel="0" collapsed="false"/>
    <row r="1389" customFormat="false" ht="15" hidden="false" customHeight="false" outlineLevel="0" collapsed="false"/>
    <row r="1390" customFormat="false" ht="15" hidden="false" customHeight="false" outlineLevel="0" collapsed="false"/>
    <row r="1391" customFormat="false" ht="15" hidden="false" customHeight="false" outlineLevel="0" collapsed="false"/>
    <row r="1392" customFormat="false" ht="15" hidden="false" customHeight="false" outlineLevel="0" collapsed="false"/>
    <row r="1393" customFormat="false" ht="15" hidden="false" customHeight="false" outlineLevel="0" collapsed="false"/>
    <row r="1394" customFormat="false" ht="15" hidden="false" customHeight="false" outlineLevel="0" collapsed="false"/>
    <row r="1395" customFormat="false" ht="15" hidden="false" customHeight="false" outlineLevel="0" collapsed="false"/>
    <row r="1396" customFormat="false" ht="15" hidden="false" customHeight="false" outlineLevel="0" collapsed="false"/>
    <row r="1397" customFormat="false" ht="15" hidden="false" customHeight="false" outlineLevel="0" collapsed="false"/>
    <row r="1398" customFormat="false" ht="15" hidden="false" customHeight="false" outlineLevel="0" collapsed="false"/>
    <row r="1399" customFormat="false" ht="15" hidden="false" customHeight="false" outlineLevel="0" collapsed="false"/>
    <row r="1400" customFormat="false" ht="15" hidden="false" customHeight="false" outlineLevel="0" collapsed="false"/>
    <row r="1401" customFormat="false" ht="15" hidden="false" customHeight="false" outlineLevel="0" collapsed="false"/>
    <row r="1402" customFormat="false" ht="15" hidden="false" customHeight="false" outlineLevel="0" collapsed="false"/>
    <row r="1403" customFormat="false" ht="15" hidden="false" customHeight="false" outlineLevel="0" collapsed="false"/>
    <row r="1404" customFormat="false" ht="15" hidden="false" customHeight="false" outlineLevel="0" collapsed="false"/>
    <row r="1405" customFormat="false" ht="15" hidden="false" customHeight="false" outlineLevel="0" collapsed="false"/>
    <row r="1406" customFormat="false" ht="15" hidden="false" customHeight="false" outlineLevel="0" collapsed="false"/>
    <row r="1407" customFormat="false" ht="15" hidden="false" customHeight="false" outlineLevel="0" collapsed="false"/>
    <row r="1408" customFormat="false" ht="15" hidden="false" customHeight="false" outlineLevel="0" collapsed="false"/>
    <row r="1409" customFormat="false" ht="15" hidden="false" customHeight="false" outlineLevel="0" collapsed="false"/>
    <row r="1410" customFormat="false" ht="15" hidden="false" customHeight="false" outlineLevel="0" collapsed="false"/>
    <row r="1411" customFormat="false" ht="15" hidden="false" customHeight="false" outlineLevel="0" collapsed="false"/>
    <row r="1412" customFormat="false" ht="15" hidden="false" customHeight="false" outlineLevel="0" collapsed="false"/>
    <row r="1413" customFormat="false" ht="15" hidden="false" customHeight="false" outlineLevel="0" collapsed="false"/>
    <row r="1414" customFormat="false" ht="15" hidden="false" customHeight="false" outlineLevel="0" collapsed="false"/>
    <row r="1415" customFormat="false" ht="15" hidden="false" customHeight="false" outlineLevel="0" collapsed="false"/>
    <row r="1416" customFormat="false" ht="15" hidden="false" customHeight="false" outlineLevel="0" collapsed="false"/>
    <row r="1417" customFormat="false" ht="15" hidden="false" customHeight="false" outlineLevel="0" collapsed="false"/>
    <row r="1418" customFormat="false" ht="15" hidden="false" customHeight="false" outlineLevel="0" collapsed="false"/>
    <row r="1419" customFormat="false" ht="15" hidden="false" customHeight="false" outlineLevel="0" collapsed="false"/>
    <row r="1420" customFormat="false" ht="15" hidden="false" customHeight="false" outlineLevel="0" collapsed="false"/>
    <row r="1421" customFormat="false" ht="15" hidden="false" customHeight="false" outlineLevel="0" collapsed="false"/>
    <row r="1422" customFormat="false" ht="15" hidden="false" customHeight="false" outlineLevel="0" collapsed="false"/>
    <row r="1423" customFormat="false" ht="15" hidden="false" customHeight="false" outlineLevel="0" collapsed="false"/>
    <row r="1424" customFormat="false" ht="15" hidden="false" customHeight="false" outlineLevel="0" collapsed="false"/>
    <row r="1425" customFormat="false" ht="15" hidden="false" customHeight="false" outlineLevel="0" collapsed="false"/>
    <row r="1426" customFormat="false" ht="15" hidden="false" customHeight="false" outlineLevel="0" collapsed="false"/>
    <row r="1427" customFormat="false" ht="15" hidden="false" customHeight="false" outlineLevel="0" collapsed="false"/>
    <row r="1428" customFormat="false" ht="15" hidden="false" customHeight="false" outlineLevel="0" collapsed="false"/>
    <row r="1429" customFormat="false" ht="15" hidden="false" customHeight="false" outlineLevel="0" collapsed="false"/>
    <row r="1430" customFormat="false" ht="15" hidden="false" customHeight="false" outlineLevel="0" collapsed="false"/>
    <row r="1431" customFormat="false" ht="15" hidden="false" customHeight="false" outlineLevel="0" collapsed="false"/>
    <row r="1432" customFormat="false" ht="15" hidden="false" customHeight="false" outlineLevel="0" collapsed="false"/>
    <row r="1433" customFormat="false" ht="15" hidden="false" customHeight="false" outlineLevel="0" collapsed="false"/>
    <row r="1434" customFormat="false" ht="15" hidden="false" customHeight="false" outlineLevel="0" collapsed="false"/>
    <row r="1435" customFormat="false" ht="15" hidden="false" customHeight="false" outlineLevel="0" collapsed="false"/>
    <row r="1436" customFormat="false" ht="15" hidden="false" customHeight="false" outlineLevel="0" collapsed="false"/>
    <row r="1437" customFormat="false" ht="15" hidden="false" customHeight="false" outlineLevel="0" collapsed="false"/>
    <row r="1438" customFormat="false" ht="15" hidden="false" customHeight="false" outlineLevel="0" collapsed="false"/>
    <row r="1439" customFormat="false" ht="15" hidden="false" customHeight="false" outlineLevel="0" collapsed="false"/>
    <row r="1440" customFormat="false" ht="15" hidden="false" customHeight="false" outlineLevel="0" collapsed="false"/>
    <row r="1441" customFormat="false" ht="15" hidden="false" customHeight="false" outlineLevel="0" collapsed="false"/>
    <row r="1442" customFormat="false" ht="15" hidden="false" customHeight="false" outlineLevel="0" collapsed="false"/>
    <row r="1443" customFormat="false" ht="15" hidden="false" customHeight="false" outlineLevel="0" collapsed="false"/>
    <row r="1444" customFormat="false" ht="15" hidden="false" customHeight="false" outlineLevel="0" collapsed="false"/>
    <row r="1445" customFormat="false" ht="15" hidden="false" customHeight="false" outlineLevel="0" collapsed="false"/>
    <row r="1446" customFormat="false" ht="15" hidden="false" customHeight="false" outlineLevel="0" collapsed="false"/>
    <row r="1447" customFormat="false" ht="15" hidden="false" customHeight="false" outlineLevel="0" collapsed="false"/>
    <row r="1448" customFormat="false" ht="15" hidden="false" customHeight="false" outlineLevel="0" collapsed="false"/>
    <row r="1449" customFormat="false" ht="15" hidden="false" customHeight="false" outlineLevel="0" collapsed="false"/>
    <row r="1450" customFormat="false" ht="15" hidden="false" customHeight="false" outlineLevel="0" collapsed="false"/>
    <row r="1451" customFormat="false" ht="15" hidden="false" customHeight="false" outlineLevel="0" collapsed="false"/>
    <row r="1452" customFormat="false" ht="15" hidden="false" customHeight="false" outlineLevel="0" collapsed="false"/>
    <row r="1453" customFormat="false" ht="15" hidden="false" customHeight="false" outlineLevel="0" collapsed="false"/>
    <row r="1454" customFormat="false" ht="15" hidden="false" customHeight="false" outlineLevel="0" collapsed="false"/>
    <row r="1455" customFormat="false" ht="15" hidden="false" customHeight="false" outlineLevel="0" collapsed="false"/>
    <row r="1456" customFormat="false" ht="15" hidden="false" customHeight="false" outlineLevel="0" collapsed="false"/>
    <row r="1457" customFormat="false" ht="15" hidden="false" customHeight="false" outlineLevel="0" collapsed="false"/>
    <row r="1458" customFormat="false" ht="15" hidden="false" customHeight="false" outlineLevel="0" collapsed="false"/>
    <row r="1459" customFormat="false" ht="15" hidden="false" customHeight="false" outlineLevel="0" collapsed="false"/>
    <row r="1460" customFormat="false" ht="15" hidden="false" customHeight="false" outlineLevel="0" collapsed="false"/>
    <row r="1461" customFormat="false" ht="15" hidden="false" customHeight="false" outlineLevel="0" collapsed="false"/>
    <row r="1462" customFormat="false" ht="15" hidden="false" customHeight="false" outlineLevel="0" collapsed="false"/>
    <row r="1463" customFormat="false" ht="15" hidden="false" customHeight="false" outlineLevel="0" collapsed="false"/>
    <row r="1464" customFormat="false" ht="15" hidden="false" customHeight="false" outlineLevel="0" collapsed="false"/>
    <row r="1465" customFormat="false" ht="15" hidden="false" customHeight="false" outlineLevel="0" collapsed="false"/>
    <row r="1466" customFormat="false" ht="15" hidden="false" customHeight="false" outlineLevel="0" collapsed="false"/>
    <row r="1467" customFormat="false" ht="15" hidden="false" customHeight="false" outlineLevel="0" collapsed="false"/>
    <row r="1468" customFormat="false" ht="15" hidden="false" customHeight="false" outlineLevel="0" collapsed="false"/>
    <row r="1469" customFormat="false" ht="15" hidden="false" customHeight="false" outlineLevel="0" collapsed="false"/>
    <row r="1470" customFormat="false" ht="15" hidden="false" customHeight="false" outlineLevel="0" collapsed="false"/>
    <row r="1471" customFormat="false" ht="15" hidden="false" customHeight="false" outlineLevel="0" collapsed="false"/>
    <row r="1472" customFormat="false" ht="15" hidden="false" customHeight="false" outlineLevel="0" collapsed="false"/>
    <row r="1473" customFormat="false" ht="15" hidden="false" customHeight="false" outlineLevel="0" collapsed="false"/>
    <row r="1474" customFormat="false" ht="15" hidden="false" customHeight="false" outlineLevel="0" collapsed="false"/>
    <row r="1475" customFormat="false" ht="15" hidden="false" customHeight="false" outlineLevel="0" collapsed="false"/>
    <row r="1476" customFormat="false" ht="15" hidden="false" customHeight="false" outlineLevel="0" collapsed="false"/>
    <row r="1477" customFormat="false" ht="15" hidden="false" customHeight="false" outlineLevel="0" collapsed="false"/>
    <row r="1478" customFormat="false" ht="15" hidden="false" customHeight="false" outlineLevel="0" collapsed="false"/>
    <row r="1479" customFormat="false" ht="15" hidden="false" customHeight="false" outlineLevel="0" collapsed="false"/>
    <row r="1480" customFormat="false" ht="15" hidden="false" customHeight="false" outlineLevel="0" collapsed="false"/>
    <row r="1481" customFormat="false" ht="15" hidden="false" customHeight="false" outlineLevel="0" collapsed="false"/>
    <row r="1482" customFormat="false" ht="15" hidden="false" customHeight="false" outlineLevel="0" collapsed="false"/>
    <row r="1483" customFormat="false" ht="15" hidden="false" customHeight="false" outlineLevel="0" collapsed="false"/>
    <row r="1484" customFormat="false" ht="15" hidden="false" customHeight="false" outlineLevel="0" collapsed="false"/>
    <row r="1485" customFormat="false" ht="15" hidden="false" customHeight="false" outlineLevel="0" collapsed="false"/>
    <row r="1486" customFormat="false" ht="15" hidden="false" customHeight="false" outlineLevel="0" collapsed="false"/>
    <row r="1487" customFormat="false" ht="15" hidden="false" customHeight="false" outlineLevel="0" collapsed="false"/>
    <row r="1488" customFormat="false" ht="15" hidden="false" customHeight="false" outlineLevel="0" collapsed="false"/>
    <row r="1489" customFormat="false" ht="15" hidden="false" customHeight="false" outlineLevel="0" collapsed="false"/>
    <row r="1490" customFormat="false" ht="15" hidden="false" customHeight="false" outlineLevel="0" collapsed="false"/>
    <row r="1491" customFormat="false" ht="15" hidden="false" customHeight="false" outlineLevel="0" collapsed="false"/>
    <row r="1492" customFormat="false" ht="15" hidden="false" customHeight="false" outlineLevel="0" collapsed="false"/>
    <row r="1493" customFormat="false" ht="15" hidden="false" customHeight="false" outlineLevel="0" collapsed="false"/>
    <row r="1494" customFormat="false" ht="15" hidden="false" customHeight="false" outlineLevel="0" collapsed="false"/>
    <row r="1495" customFormat="false" ht="15" hidden="false" customHeight="false" outlineLevel="0" collapsed="false"/>
    <row r="1496" customFormat="false" ht="15" hidden="false" customHeight="false" outlineLevel="0" collapsed="false"/>
    <row r="1497" customFormat="false" ht="15" hidden="false" customHeight="false" outlineLevel="0" collapsed="false"/>
    <row r="1498" customFormat="false" ht="15" hidden="false" customHeight="false" outlineLevel="0" collapsed="false"/>
    <row r="1499" customFormat="false" ht="15" hidden="false" customHeight="false" outlineLevel="0" collapsed="false"/>
    <row r="1500" customFormat="false" ht="15" hidden="false" customHeight="false" outlineLevel="0" collapsed="false"/>
    <row r="1501" customFormat="false" ht="15" hidden="false" customHeight="false" outlineLevel="0" collapsed="false"/>
    <row r="1502" customFormat="false" ht="15" hidden="false" customHeight="false" outlineLevel="0" collapsed="false"/>
    <row r="1503" customFormat="false" ht="15" hidden="false" customHeight="false" outlineLevel="0" collapsed="false"/>
    <row r="1504" customFormat="false" ht="15" hidden="false" customHeight="false" outlineLevel="0" collapsed="false"/>
    <row r="1505" customFormat="false" ht="15" hidden="false" customHeight="false" outlineLevel="0" collapsed="false"/>
    <row r="1506" customFormat="false" ht="15" hidden="false" customHeight="false" outlineLevel="0" collapsed="false"/>
    <row r="1507" customFormat="false" ht="15" hidden="false" customHeight="false" outlineLevel="0" collapsed="false"/>
    <row r="1508" customFormat="false" ht="15" hidden="false" customHeight="false" outlineLevel="0" collapsed="false"/>
    <row r="1509" customFormat="false" ht="15" hidden="false" customHeight="false" outlineLevel="0" collapsed="false"/>
    <row r="1510" customFormat="false" ht="15" hidden="false" customHeight="false" outlineLevel="0" collapsed="false"/>
    <row r="1511" customFormat="false" ht="15" hidden="false" customHeight="false" outlineLevel="0" collapsed="false"/>
    <row r="1512" customFormat="false" ht="15" hidden="false" customHeight="false" outlineLevel="0" collapsed="false"/>
    <row r="1513" customFormat="false" ht="15" hidden="false" customHeight="false" outlineLevel="0" collapsed="false"/>
    <row r="1514" customFormat="false" ht="15" hidden="false" customHeight="false" outlineLevel="0" collapsed="false"/>
    <row r="1515" customFormat="false" ht="15" hidden="false" customHeight="false" outlineLevel="0" collapsed="false"/>
    <row r="1516" customFormat="false" ht="15" hidden="false" customHeight="false" outlineLevel="0" collapsed="false"/>
    <row r="1517" customFormat="false" ht="15" hidden="false" customHeight="false" outlineLevel="0" collapsed="false"/>
    <row r="1518" customFormat="false" ht="15" hidden="false" customHeight="false" outlineLevel="0" collapsed="false"/>
    <row r="1519" customFormat="false" ht="15" hidden="false" customHeight="false" outlineLevel="0" collapsed="false"/>
    <row r="1520" customFormat="false" ht="15" hidden="false" customHeight="false" outlineLevel="0" collapsed="false"/>
    <row r="1521" customFormat="false" ht="15" hidden="false" customHeight="false" outlineLevel="0" collapsed="false"/>
    <row r="1522" customFormat="false" ht="15" hidden="false" customHeight="false" outlineLevel="0" collapsed="false"/>
    <row r="1523" customFormat="false" ht="15" hidden="false" customHeight="false" outlineLevel="0" collapsed="false"/>
    <row r="1524" customFormat="false" ht="15" hidden="false" customHeight="false" outlineLevel="0" collapsed="false"/>
    <row r="1525" customFormat="false" ht="15" hidden="false" customHeight="false" outlineLevel="0" collapsed="false"/>
    <row r="1526" customFormat="false" ht="15" hidden="false" customHeight="false" outlineLevel="0" collapsed="false"/>
    <row r="1527" customFormat="false" ht="15" hidden="false" customHeight="false" outlineLevel="0" collapsed="false"/>
    <row r="1528" customFormat="false" ht="15" hidden="false" customHeight="false" outlineLevel="0" collapsed="false"/>
    <row r="1529" customFormat="false" ht="15" hidden="false" customHeight="false" outlineLevel="0" collapsed="false"/>
    <row r="1530" customFormat="false" ht="15" hidden="false" customHeight="false" outlineLevel="0" collapsed="false"/>
    <row r="1531" customFormat="false" ht="15" hidden="false" customHeight="false" outlineLevel="0" collapsed="false"/>
    <row r="1532" customFormat="false" ht="15" hidden="false" customHeight="false" outlineLevel="0" collapsed="false"/>
    <row r="1533" customFormat="false" ht="15" hidden="false" customHeight="false" outlineLevel="0" collapsed="false"/>
    <row r="1534" customFormat="false" ht="15" hidden="false" customHeight="false" outlineLevel="0" collapsed="false"/>
    <row r="1535" customFormat="false" ht="15" hidden="false" customHeight="false" outlineLevel="0" collapsed="false"/>
    <row r="1536" customFormat="false" ht="15" hidden="false" customHeight="false" outlineLevel="0" collapsed="false"/>
    <row r="1537" customFormat="false" ht="15" hidden="false" customHeight="false" outlineLevel="0" collapsed="false"/>
    <row r="1538" customFormat="false" ht="15" hidden="false" customHeight="false" outlineLevel="0" collapsed="false"/>
    <row r="1539" customFormat="false" ht="15" hidden="false" customHeight="false" outlineLevel="0" collapsed="false"/>
    <row r="1540" customFormat="false" ht="15" hidden="false" customHeight="false" outlineLevel="0" collapsed="false"/>
    <row r="1541" customFormat="false" ht="15" hidden="false" customHeight="false" outlineLevel="0" collapsed="false"/>
    <row r="1542" customFormat="false" ht="15" hidden="false" customHeight="false" outlineLevel="0" collapsed="false"/>
    <row r="1543" customFormat="false" ht="15" hidden="false" customHeight="false" outlineLevel="0" collapsed="false"/>
    <row r="1544" customFormat="false" ht="15" hidden="false" customHeight="false" outlineLevel="0" collapsed="false"/>
    <row r="1545" customFormat="false" ht="15" hidden="false" customHeight="false" outlineLevel="0" collapsed="false"/>
    <row r="1546" customFormat="false" ht="15" hidden="false" customHeight="false" outlineLevel="0" collapsed="false"/>
    <row r="1547" customFormat="false" ht="15" hidden="false" customHeight="false" outlineLevel="0" collapsed="false"/>
    <row r="1548" customFormat="false" ht="15" hidden="false" customHeight="false" outlineLevel="0" collapsed="false"/>
    <row r="1549" customFormat="false" ht="15" hidden="false" customHeight="false" outlineLevel="0" collapsed="false"/>
    <row r="1550" customFormat="false" ht="15" hidden="false" customHeight="false" outlineLevel="0" collapsed="false"/>
    <row r="1551" customFormat="false" ht="15" hidden="false" customHeight="false" outlineLevel="0" collapsed="false"/>
    <row r="1552" customFormat="false" ht="15" hidden="false" customHeight="false" outlineLevel="0" collapsed="false"/>
    <row r="1553" customFormat="false" ht="15" hidden="false" customHeight="false" outlineLevel="0" collapsed="false"/>
    <row r="1554" customFormat="false" ht="15" hidden="false" customHeight="false" outlineLevel="0" collapsed="false"/>
    <row r="1555" customFormat="false" ht="15" hidden="false" customHeight="false" outlineLevel="0" collapsed="false"/>
    <row r="1556" customFormat="false" ht="15" hidden="false" customHeight="false" outlineLevel="0" collapsed="false"/>
    <row r="1557" customFormat="false" ht="15" hidden="false" customHeight="false" outlineLevel="0" collapsed="false"/>
    <row r="1558" customFormat="false" ht="15" hidden="false" customHeight="false" outlineLevel="0" collapsed="false"/>
    <row r="1559" customFormat="false" ht="15" hidden="false" customHeight="false" outlineLevel="0" collapsed="false"/>
    <row r="1560" customFormat="false" ht="15" hidden="false" customHeight="false" outlineLevel="0" collapsed="false"/>
    <row r="1561" customFormat="false" ht="15" hidden="false" customHeight="false" outlineLevel="0" collapsed="false"/>
    <row r="1562" customFormat="false" ht="15" hidden="false" customHeight="false" outlineLevel="0" collapsed="false"/>
    <row r="1563" customFormat="false" ht="15" hidden="false" customHeight="false" outlineLevel="0" collapsed="false"/>
    <row r="1564" customFormat="false" ht="15" hidden="false" customHeight="false" outlineLevel="0" collapsed="false"/>
    <row r="1565" customFormat="false" ht="15" hidden="false" customHeight="false" outlineLevel="0" collapsed="false"/>
    <row r="1566" customFormat="false" ht="15" hidden="false" customHeight="false" outlineLevel="0" collapsed="false"/>
    <row r="1567" customFormat="false" ht="15" hidden="false" customHeight="false" outlineLevel="0" collapsed="false"/>
    <row r="1568" customFormat="false" ht="15" hidden="false" customHeight="false" outlineLevel="0" collapsed="false"/>
    <row r="1569" customFormat="false" ht="15" hidden="false" customHeight="false" outlineLevel="0" collapsed="false"/>
    <row r="1570" customFormat="false" ht="15" hidden="false" customHeight="false" outlineLevel="0" collapsed="false"/>
    <row r="1571" customFormat="false" ht="15" hidden="false" customHeight="false" outlineLevel="0" collapsed="false"/>
    <row r="1572" customFormat="false" ht="15" hidden="false" customHeight="false" outlineLevel="0" collapsed="false"/>
    <row r="1573" customFormat="false" ht="15" hidden="false" customHeight="false" outlineLevel="0" collapsed="false"/>
    <row r="1574" customFormat="false" ht="15" hidden="false" customHeight="false" outlineLevel="0" collapsed="false"/>
    <row r="1575" customFormat="false" ht="15" hidden="false" customHeight="false" outlineLevel="0" collapsed="false"/>
    <row r="1576" customFormat="false" ht="15" hidden="false" customHeight="false" outlineLevel="0" collapsed="false"/>
    <row r="1577" customFormat="false" ht="15" hidden="false" customHeight="false" outlineLevel="0" collapsed="false"/>
    <row r="1578" customFormat="false" ht="15" hidden="false" customHeight="false" outlineLevel="0" collapsed="false"/>
    <row r="1579" customFormat="false" ht="15" hidden="false" customHeight="false" outlineLevel="0" collapsed="false"/>
    <row r="1580" customFormat="false" ht="15" hidden="false" customHeight="false" outlineLevel="0" collapsed="false"/>
    <row r="1581" customFormat="false" ht="15" hidden="false" customHeight="false" outlineLevel="0" collapsed="false"/>
    <row r="1582" customFormat="false" ht="15" hidden="false" customHeight="false" outlineLevel="0" collapsed="false"/>
    <row r="1583" customFormat="false" ht="15" hidden="false" customHeight="false" outlineLevel="0" collapsed="false"/>
    <row r="1584" customFormat="false" ht="15" hidden="false" customHeight="false" outlineLevel="0" collapsed="false"/>
    <row r="1585" customFormat="false" ht="15" hidden="false" customHeight="false" outlineLevel="0" collapsed="false"/>
    <row r="1586" customFormat="false" ht="15" hidden="false" customHeight="false" outlineLevel="0" collapsed="false"/>
    <row r="1587" customFormat="false" ht="15" hidden="false" customHeight="false" outlineLevel="0" collapsed="false"/>
    <row r="1588" customFormat="false" ht="15" hidden="false" customHeight="false" outlineLevel="0" collapsed="false"/>
    <row r="1589" customFormat="false" ht="15" hidden="false" customHeight="false" outlineLevel="0" collapsed="false"/>
    <row r="1590" customFormat="false" ht="15" hidden="false" customHeight="false" outlineLevel="0" collapsed="false"/>
    <row r="1591" customFormat="false" ht="15" hidden="false" customHeight="false" outlineLevel="0" collapsed="false"/>
    <row r="1592" customFormat="false" ht="15" hidden="false" customHeight="false" outlineLevel="0" collapsed="false"/>
    <row r="1593" customFormat="false" ht="15" hidden="false" customHeight="false" outlineLevel="0" collapsed="false"/>
    <row r="1594" customFormat="false" ht="15" hidden="false" customHeight="false" outlineLevel="0" collapsed="false"/>
    <row r="1595" customFormat="false" ht="15" hidden="false" customHeight="false" outlineLevel="0" collapsed="false"/>
    <row r="1596" customFormat="false" ht="15" hidden="false" customHeight="false" outlineLevel="0" collapsed="false"/>
    <row r="1597" customFormat="false" ht="15" hidden="false" customHeight="false" outlineLevel="0" collapsed="false"/>
    <row r="1598" customFormat="false" ht="15" hidden="false" customHeight="false" outlineLevel="0" collapsed="false"/>
    <row r="1599" customFormat="false" ht="15" hidden="false" customHeight="false" outlineLevel="0" collapsed="false"/>
    <row r="1600" customFormat="false" ht="15" hidden="false" customHeight="false" outlineLevel="0" collapsed="false"/>
    <row r="1601" customFormat="false" ht="15" hidden="false" customHeight="false" outlineLevel="0" collapsed="false"/>
    <row r="1602" customFormat="false" ht="15" hidden="false" customHeight="false" outlineLevel="0" collapsed="false"/>
    <row r="1603" customFormat="false" ht="15" hidden="false" customHeight="false" outlineLevel="0" collapsed="false"/>
    <row r="1604" customFormat="false" ht="15" hidden="false" customHeight="false" outlineLevel="0" collapsed="false"/>
    <row r="1605" customFormat="false" ht="15" hidden="false" customHeight="false" outlineLevel="0" collapsed="false"/>
    <row r="1606" customFormat="false" ht="15" hidden="false" customHeight="false" outlineLevel="0" collapsed="false"/>
    <row r="1607" customFormat="false" ht="15" hidden="false" customHeight="false" outlineLevel="0" collapsed="false"/>
    <row r="1608" customFormat="false" ht="15" hidden="false" customHeight="false" outlineLevel="0" collapsed="false"/>
    <row r="1609" customFormat="false" ht="15" hidden="false" customHeight="false" outlineLevel="0" collapsed="false"/>
    <row r="1610" customFormat="false" ht="15" hidden="false" customHeight="false" outlineLevel="0" collapsed="false"/>
    <row r="1611" customFormat="false" ht="15" hidden="false" customHeight="false" outlineLevel="0" collapsed="false"/>
    <row r="1612" customFormat="false" ht="15" hidden="false" customHeight="false" outlineLevel="0" collapsed="false"/>
    <row r="1613" customFormat="false" ht="15" hidden="false" customHeight="false" outlineLevel="0" collapsed="false"/>
    <row r="1614" customFormat="false" ht="15" hidden="false" customHeight="false" outlineLevel="0" collapsed="false"/>
    <row r="1615" customFormat="false" ht="15" hidden="false" customHeight="false" outlineLevel="0" collapsed="false"/>
    <row r="1616" customFormat="false" ht="15" hidden="false" customHeight="false" outlineLevel="0" collapsed="false"/>
    <row r="1617" customFormat="false" ht="15" hidden="false" customHeight="false" outlineLevel="0" collapsed="false"/>
    <row r="1618" customFormat="false" ht="15" hidden="false" customHeight="false" outlineLevel="0" collapsed="false"/>
    <row r="1619" customFormat="false" ht="15" hidden="false" customHeight="false" outlineLevel="0" collapsed="false"/>
    <row r="1620" customFormat="false" ht="15" hidden="false" customHeight="false" outlineLevel="0" collapsed="false"/>
    <row r="1621" customFormat="false" ht="15" hidden="false" customHeight="false" outlineLevel="0" collapsed="false"/>
    <row r="1622" customFormat="false" ht="15" hidden="false" customHeight="false" outlineLevel="0" collapsed="false"/>
    <row r="1623" customFormat="false" ht="15" hidden="false" customHeight="false" outlineLevel="0" collapsed="false"/>
    <row r="1624" customFormat="false" ht="15" hidden="false" customHeight="false" outlineLevel="0" collapsed="false"/>
    <row r="1625" customFormat="false" ht="15" hidden="false" customHeight="false" outlineLevel="0" collapsed="false"/>
    <row r="1626" customFormat="false" ht="15" hidden="false" customHeight="false" outlineLevel="0" collapsed="false"/>
    <row r="1627" customFormat="false" ht="15" hidden="false" customHeight="false" outlineLevel="0" collapsed="false"/>
    <row r="1628" customFormat="false" ht="15" hidden="false" customHeight="false" outlineLevel="0" collapsed="false"/>
    <row r="1629" customFormat="false" ht="15" hidden="false" customHeight="false" outlineLevel="0" collapsed="false"/>
    <row r="1630" customFormat="false" ht="15" hidden="false" customHeight="false" outlineLevel="0" collapsed="false"/>
    <row r="1631" customFormat="false" ht="15" hidden="false" customHeight="false" outlineLevel="0" collapsed="false"/>
    <row r="1632" customFormat="false" ht="15" hidden="false" customHeight="false" outlineLevel="0" collapsed="false"/>
    <row r="1633" customFormat="false" ht="15" hidden="false" customHeight="false" outlineLevel="0" collapsed="false"/>
    <row r="1634" customFormat="false" ht="15" hidden="false" customHeight="false" outlineLevel="0" collapsed="false"/>
    <row r="1635" customFormat="false" ht="15" hidden="false" customHeight="false" outlineLevel="0" collapsed="false"/>
    <row r="1636" customFormat="false" ht="15" hidden="false" customHeight="false" outlineLevel="0" collapsed="false"/>
    <row r="1637" customFormat="false" ht="15" hidden="false" customHeight="false" outlineLevel="0" collapsed="false"/>
    <row r="1638" customFormat="false" ht="15" hidden="false" customHeight="false" outlineLevel="0" collapsed="false"/>
    <row r="1639" customFormat="false" ht="15" hidden="false" customHeight="false" outlineLevel="0" collapsed="false"/>
    <row r="1640" customFormat="false" ht="15" hidden="false" customHeight="false" outlineLevel="0" collapsed="false"/>
    <row r="1641" customFormat="false" ht="15" hidden="false" customHeight="false" outlineLevel="0" collapsed="false"/>
    <row r="1642" customFormat="false" ht="15" hidden="false" customHeight="false" outlineLevel="0" collapsed="false"/>
    <row r="1643" customFormat="false" ht="15" hidden="false" customHeight="false" outlineLevel="0" collapsed="false"/>
    <row r="1644" customFormat="false" ht="15" hidden="false" customHeight="false" outlineLevel="0" collapsed="false"/>
    <row r="1645" customFormat="false" ht="15" hidden="false" customHeight="false" outlineLevel="0" collapsed="false"/>
    <row r="1646" customFormat="false" ht="15" hidden="false" customHeight="false" outlineLevel="0" collapsed="false"/>
    <row r="1647" customFormat="false" ht="15" hidden="false" customHeight="false" outlineLevel="0" collapsed="false"/>
    <row r="1648" customFormat="false" ht="15" hidden="false" customHeight="false" outlineLevel="0" collapsed="false"/>
    <row r="1649" customFormat="false" ht="15" hidden="false" customHeight="false" outlineLevel="0" collapsed="false"/>
    <row r="1650" customFormat="false" ht="15" hidden="false" customHeight="false" outlineLevel="0" collapsed="false"/>
    <row r="1651" customFormat="false" ht="15" hidden="false" customHeight="false" outlineLevel="0" collapsed="false"/>
    <row r="1652" customFormat="false" ht="15" hidden="false" customHeight="false" outlineLevel="0" collapsed="false"/>
    <row r="1653" customFormat="false" ht="15" hidden="false" customHeight="false" outlineLevel="0" collapsed="false"/>
    <row r="1654" customFormat="false" ht="15" hidden="false" customHeight="false" outlineLevel="0" collapsed="false"/>
    <row r="1655" customFormat="false" ht="15" hidden="false" customHeight="false" outlineLevel="0" collapsed="false"/>
    <row r="1656" customFormat="false" ht="15" hidden="false" customHeight="false" outlineLevel="0" collapsed="false"/>
    <row r="1657" customFormat="false" ht="15" hidden="false" customHeight="false" outlineLevel="0" collapsed="false"/>
    <row r="1658" customFormat="false" ht="15" hidden="false" customHeight="false" outlineLevel="0" collapsed="false"/>
    <row r="1659" customFormat="false" ht="15" hidden="false" customHeight="false" outlineLevel="0" collapsed="false"/>
    <row r="1660" customFormat="false" ht="15" hidden="false" customHeight="false" outlineLevel="0" collapsed="false"/>
    <row r="1661" customFormat="false" ht="15" hidden="false" customHeight="false" outlineLevel="0" collapsed="false"/>
    <row r="1662" customFormat="false" ht="15" hidden="false" customHeight="false" outlineLevel="0" collapsed="false"/>
    <row r="1663" customFormat="false" ht="15" hidden="false" customHeight="false" outlineLevel="0" collapsed="false"/>
    <row r="1664" customFormat="false" ht="15" hidden="false" customHeight="false" outlineLevel="0" collapsed="false"/>
    <row r="1665" customFormat="false" ht="15" hidden="false" customHeight="false" outlineLevel="0" collapsed="false"/>
    <row r="1666" customFormat="false" ht="15" hidden="false" customHeight="false" outlineLevel="0" collapsed="false"/>
    <row r="1667" customFormat="false" ht="15" hidden="false" customHeight="false" outlineLevel="0" collapsed="false"/>
    <row r="1668" customFormat="false" ht="15" hidden="false" customHeight="false" outlineLevel="0" collapsed="false"/>
    <row r="1669" customFormat="false" ht="15" hidden="false" customHeight="false" outlineLevel="0" collapsed="false"/>
    <row r="1670" customFormat="false" ht="15" hidden="false" customHeight="false" outlineLevel="0" collapsed="false"/>
    <row r="1671" customFormat="false" ht="15" hidden="false" customHeight="false" outlineLevel="0" collapsed="false"/>
    <row r="1672" customFormat="false" ht="15" hidden="false" customHeight="false" outlineLevel="0" collapsed="false"/>
    <row r="1673" customFormat="false" ht="15" hidden="false" customHeight="false" outlineLevel="0" collapsed="false"/>
    <row r="1674" customFormat="false" ht="15" hidden="false" customHeight="false" outlineLevel="0" collapsed="false"/>
    <row r="1675" customFormat="false" ht="15" hidden="false" customHeight="false" outlineLevel="0" collapsed="false"/>
    <row r="1676" customFormat="false" ht="15" hidden="false" customHeight="false" outlineLevel="0" collapsed="false"/>
    <row r="1677" customFormat="false" ht="15" hidden="false" customHeight="false" outlineLevel="0" collapsed="false"/>
    <row r="1678" customFormat="false" ht="15" hidden="false" customHeight="false" outlineLevel="0" collapsed="false"/>
    <row r="1679" customFormat="false" ht="15" hidden="false" customHeight="false" outlineLevel="0" collapsed="false"/>
    <row r="1680" customFormat="false" ht="15" hidden="false" customHeight="false" outlineLevel="0" collapsed="false"/>
    <row r="1681" customFormat="false" ht="15" hidden="false" customHeight="false" outlineLevel="0" collapsed="false"/>
    <row r="1682" customFormat="false" ht="15" hidden="false" customHeight="false" outlineLevel="0" collapsed="false"/>
    <row r="1683" customFormat="false" ht="15" hidden="false" customHeight="false" outlineLevel="0" collapsed="false"/>
    <row r="1684" customFormat="false" ht="15" hidden="false" customHeight="false" outlineLevel="0" collapsed="false"/>
    <row r="1685" customFormat="false" ht="15" hidden="false" customHeight="false" outlineLevel="0" collapsed="false"/>
    <row r="1686" customFormat="false" ht="15" hidden="false" customHeight="false" outlineLevel="0" collapsed="false"/>
    <row r="1687" customFormat="false" ht="15" hidden="false" customHeight="false" outlineLevel="0" collapsed="false"/>
    <row r="1688" customFormat="false" ht="15" hidden="false" customHeight="false" outlineLevel="0" collapsed="false"/>
    <row r="1689" customFormat="false" ht="15" hidden="false" customHeight="false" outlineLevel="0" collapsed="false"/>
    <row r="1690" customFormat="false" ht="15" hidden="false" customHeight="false" outlineLevel="0" collapsed="false"/>
    <row r="1691" customFormat="false" ht="15" hidden="false" customHeight="false" outlineLevel="0" collapsed="false"/>
    <row r="1692" customFormat="false" ht="15" hidden="false" customHeight="false" outlineLevel="0" collapsed="false"/>
    <row r="1693" customFormat="false" ht="15" hidden="false" customHeight="false" outlineLevel="0" collapsed="false"/>
    <row r="1694" customFormat="false" ht="15" hidden="false" customHeight="false" outlineLevel="0" collapsed="false"/>
    <row r="1695" customFormat="false" ht="15" hidden="false" customHeight="false" outlineLevel="0" collapsed="false"/>
    <row r="1696" customFormat="false" ht="15" hidden="false" customHeight="false" outlineLevel="0" collapsed="false"/>
    <row r="1697" customFormat="false" ht="15" hidden="false" customHeight="false" outlineLevel="0" collapsed="false"/>
    <row r="1698" customFormat="false" ht="15" hidden="false" customHeight="false" outlineLevel="0" collapsed="false"/>
    <row r="1699" customFormat="false" ht="15" hidden="false" customHeight="false" outlineLevel="0" collapsed="false"/>
    <row r="1700" customFormat="false" ht="15" hidden="false" customHeight="false" outlineLevel="0" collapsed="false"/>
    <row r="1701" customFormat="false" ht="15" hidden="false" customHeight="false" outlineLevel="0" collapsed="false"/>
    <row r="1702" customFormat="false" ht="15" hidden="false" customHeight="false" outlineLevel="0" collapsed="false"/>
    <row r="1703" customFormat="false" ht="15" hidden="false" customHeight="false" outlineLevel="0" collapsed="false"/>
    <row r="1704" customFormat="false" ht="15" hidden="false" customHeight="false" outlineLevel="0" collapsed="false"/>
    <row r="1705" customFormat="false" ht="15" hidden="false" customHeight="false" outlineLevel="0" collapsed="false"/>
    <row r="1706" customFormat="false" ht="15" hidden="false" customHeight="false" outlineLevel="0" collapsed="false"/>
    <row r="1707" customFormat="false" ht="15" hidden="false" customHeight="false" outlineLevel="0" collapsed="false"/>
    <row r="1708" customFormat="false" ht="15" hidden="false" customHeight="false" outlineLevel="0" collapsed="false"/>
    <row r="1709" customFormat="false" ht="15" hidden="false" customHeight="false" outlineLevel="0" collapsed="false"/>
    <row r="1710" customFormat="false" ht="15" hidden="false" customHeight="false" outlineLevel="0" collapsed="false"/>
    <row r="1711" customFormat="false" ht="15" hidden="false" customHeight="false" outlineLevel="0" collapsed="false"/>
    <row r="1712" customFormat="false" ht="15" hidden="false" customHeight="false" outlineLevel="0" collapsed="false"/>
    <row r="1713" customFormat="false" ht="15" hidden="false" customHeight="false" outlineLevel="0" collapsed="false"/>
    <row r="1714" customFormat="false" ht="15" hidden="false" customHeight="false" outlineLevel="0" collapsed="false"/>
    <row r="1715" customFormat="false" ht="15" hidden="false" customHeight="false" outlineLevel="0" collapsed="false"/>
    <row r="1716" customFormat="false" ht="15" hidden="false" customHeight="false" outlineLevel="0" collapsed="false"/>
    <row r="1717" customFormat="false" ht="15" hidden="false" customHeight="false" outlineLevel="0" collapsed="false"/>
    <row r="1718" customFormat="false" ht="15" hidden="false" customHeight="false" outlineLevel="0" collapsed="false"/>
    <row r="1719" customFormat="false" ht="15" hidden="false" customHeight="false" outlineLevel="0" collapsed="false"/>
    <row r="1720" customFormat="false" ht="15" hidden="false" customHeight="false" outlineLevel="0" collapsed="false"/>
    <row r="1721" customFormat="false" ht="15" hidden="false" customHeight="false" outlineLevel="0" collapsed="false"/>
    <row r="1722" customFormat="false" ht="15" hidden="false" customHeight="false" outlineLevel="0" collapsed="false"/>
    <row r="1723" customFormat="false" ht="15" hidden="false" customHeight="false" outlineLevel="0" collapsed="false"/>
    <row r="1724" customFormat="false" ht="15" hidden="false" customHeight="false" outlineLevel="0" collapsed="false"/>
    <row r="1725" customFormat="false" ht="15" hidden="false" customHeight="false" outlineLevel="0" collapsed="false"/>
    <row r="1726" customFormat="false" ht="15" hidden="false" customHeight="false" outlineLevel="0" collapsed="false"/>
    <row r="1727" customFormat="false" ht="15" hidden="false" customHeight="false" outlineLevel="0" collapsed="false"/>
    <row r="1728" customFormat="false" ht="15" hidden="false" customHeight="false" outlineLevel="0" collapsed="false"/>
    <row r="1729" customFormat="false" ht="15" hidden="false" customHeight="false" outlineLevel="0" collapsed="false"/>
    <row r="1730" customFormat="false" ht="15" hidden="false" customHeight="false" outlineLevel="0" collapsed="false"/>
    <row r="1731" customFormat="false" ht="15" hidden="false" customHeight="false" outlineLevel="0" collapsed="false"/>
    <row r="1732" customFormat="false" ht="15" hidden="false" customHeight="false" outlineLevel="0" collapsed="false"/>
    <row r="1733" customFormat="false" ht="15" hidden="false" customHeight="false" outlineLevel="0" collapsed="false"/>
    <row r="1734" customFormat="false" ht="15" hidden="false" customHeight="false" outlineLevel="0" collapsed="false"/>
    <row r="1735" customFormat="false" ht="15" hidden="false" customHeight="false" outlineLevel="0" collapsed="false"/>
    <row r="1736" customFormat="false" ht="15" hidden="false" customHeight="false" outlineLevel="0" collapsed="false"/>
    <row r="1737" customFormat="false" ht="15" hidden="false" customHeight="false" outlineLevel="0" collapsed="false"/>
    <row r="1738" customFormat="false" ht="15" hidden="false" customHeight="false" outlineLevel="0" collapsed="false"/>
    <row r="1739" customFormat="false" ht="15" hidden="false" customHeight="false" outlineLevel="0" collapsed="false"/>
    <row r="1740" customFormat="false" ht="15" hidden="false" customHeight="false" outlineLevel="0" collapsed="false"/>
    <row r="1741" customFormat="false" ht="15" hidden="false" customHeight="false" outlineLevel="0" collapsed="false"/>
    <row r="1742" customFormat="false" ht="15" hidden="false" customHeight="false" outlineLevel="0" collapsed="false"/>
    <row r="1743" customFormat="false" ht="15" hidden="false" customHeight="false" outlineLevel="0" collapsed="false"/>
    <row r="1744" customFormat="false" ht="15" hidden="false" customHeight="false" outlineLevel="0" collapsed="false"/>
    <row r="1745" customFormat="false" ht="15" hidden="false" customHeight="false" outlineLevel="0" collapsed="false"/>
    <row r="1746" customFormat="false" ht="15" hidden="false" customHeight="false" outlineLevel="0" collapsed="false"/>
    <row r="1747" customFormat="false" ht="15" hidden="false" customHeight="false" outlineLevel="0" collapsed="false"/>
    <row r="1748" customFormat="false" ht="15" hidden="false" customHeight="false" outlineLevel="0" collapsed="false"/>
    <row r="1749" customFormat="false" ht="15" hidden="false" customHeight="false" outlineLevel="0" collapsed="false"/>
    <row r="1750" customFormat="false" ht="15" hidden="false" customHeight="false" outlineLevel="0" collapsed="false"/>
    <row r="1751" customFormat="false" ht="15" hidden="false" customHeight="false" outlineLevel="0" collapsed="false"/>
    <row r="1752" customFormat="false" ht="15" hidden="false" customHeight="false" outlineLevel="0" collapsed="false"/>
    <row r="1753" customFormat="false" ht="15" hidden="false" customHeight="false" outlineLevel="0" collapsed="false"/>
    <row r="1754" customFormat="false" ht="15" hidden="false" customHeight="false" outlineLevel="0" collapsed="false"/>
    <row r="1755" customFormat="false" ht="15" hidden="false" customHeight="false" outlineLevel="0" collapsed="false"/>
    <row r="1756" customFormat="false" ht="15" hidden="false" customHeight="false" outlineLevel="0" collapsed="false"/>
    <row r="1757" customFormat="false" ht="15" hidden="false" customHeight="false" outlineLevel="0" collapsed="false"/>
    <row r="1758" customFormat="false" ht="15" hidden="false" customHeight="false" outlineLevel="0" collapsed="false"/>
    <row r="1759" customFormat="false" ht="15" hidden="false" customHeight="false" outlineLevel="0" collapsed="false"/>
    <row r="1760" customFormat="false" ht="15" hidden="false" customHeight="false" outlineLevel="0" collapsed="false"/>
    <row r="1761" customFormat="false" ht="15" hidden="false" customHeight="false" outlineLevel="0" collapsed="false"/>
    <row r="1762" customFormat="false" ht="15" hidden="false" customHeight="false" outlineLevel="0" collapsed="false"/>
    <row r="1763" customFormat="false" ht="15" hidden="false" customHeight="false" outlineLevel="0" collapsed="false"/>
    <row r="1764" customFormat="false" ht="15" hidden="false" customHeight="false" outlineLevel="0" collapsed="false"/>
    <row r="1765" customFormat="false" ht="15" hidden="false" customHeight="false" outlineLevel="0" collapsed="false"/>
    <row r="1766" customFormat="false" ht="15" hidden="false" customHeight="false" outlineLevel="0" collapsed="false"/>
    <row r="1767" customFormat="false" ht="15" hidden="false" customHeight="false" outlineLevel="0" collapsed="false"/>
    <row r="1768" customFormat="false" ht="15" hidden="false" customHeight="false" outlineLevel="0" collapsed="false"/>
    <row r="1769" customFormat="false" ht="15" hidden="false" customHeight="false" outlineLevel="0" collapsed="false"/>
    <row r="1770" customFormat="false" ht="15" hidden="false" customHeight="false" outlineLevel="0" collapsed="false"/>
    <row r="1771" customFormat="false" ht="15" hidden="false" customHeight="false" outlineLevel="0" collapsed="false"/>
    <row r="1772" customFormat="false" ht="15" hidden="false" customHeight="false" outlineLevel="0" collapsed="false"/>
    <row r="1773" customFormat="false" ht="15" hidden="false" customHeight="false" outlineLevel="0" collapsed="false"/>
    <row r="1774" customFormat="false" ht="15" hidden="false" customHeight="false" outlineLevel="0" collapsed="false"/>
    <row r="1775" customFormat="false" ht="15" hidden="false" customHeight="false" outlineLevel="0" collapsed="false"/>
    <row r="1776" customFormat="false" ht="15" hidden="false" customHeight="false" outlineLevel="0" collapsed="false"/>
    <row r="1777" customFormat="false" ht="15" hidden="false" customHeight="false" outlineLevel="0" collapsed="false"/>
    <row r="1778" customFormat="false" ht="15" hidden="false" customHeight="false" outlineLevel="0" collapsed="false"/>
    <row r="1779" customFormat="false" ht="15" hidden="false" customHeight="false" outlineLevel="0" collapsed="false"/>
    <row r="1780" customFormat="false" ht="15" hidden="false" customHeight="false" outlineLevel="0" collapsed="false"/>
    <row r="1781" customFormat="false" ht="15" hidden="false" customHeight="false" outlineLevel="0" collapsed="false"/>
    <row r="1782" customFormat="false" ht="15" hidden="false" customHeight="false" outlineLevel="0" collapsed="false"/>
    <row r="1783" customFormat="false" ht="15" hidden="false" customHeight="false" outlineLevel="0" collapsed="false"/>
    <row r="1784" customFormat="false" ht="15" hidden="false" customHeight="false" outlineLevel="0" collapsed="false"/>
    <row r="1785" customFormat="false" ht="15" hidden="false" customHeight="false" outlineLevel="0" collapsed="false"/>
    <row r="1786" customFormat="false" ht="15" hidden="false" customHeight="false" outlineLevel="0" collapsed="false"/>
    <row r="1787" customFormat="false" ht="15" hidden="false" customHeight="false" outlineLevel="0" collapsed="false"/>
    <row r="1788" customFormat="false" ht="15" hidden="false" customHeight="false" outlineLevel="0" collapsed="false"/>
    <row r="1789" customFormat="false" ht="15" hidden="false" customHeight="false" outlineLevel="0" collapsed="false"/>
    <row r="1790" customFormat="false" ht="15" hidden="false" customHeight="false" outlineLevel="0" collapsed="false"/>
    <row r="1791" customFormat="false" ht="15" hidden="false" customHeight="false" outlineLevel="0" collapsed="false"/>
    <row r="1792" customFormat="false" ht="15" hidden="false" customHeight="false" outlineLevel="0" collapsed="false"/>
    <row r="1793" customFormat="false" ht="15" hidden="false" customHeight="false" outlineLevel="0" collapsed="false"/>
    <row r="1794" customFormat="false" ht="15" hidden="false" customHeight="false" outlineLevel="0" collapsed="false"/>
    <row r="1795" customFormat="false" ht="15" hidden="false" customHeight="false" outlineLevel="0" collapsed="false"/>
    <row r="1796" customFormat="false" ht="15" hidden="false" customHeight="false" outlineLevel="0" collapsed="false"/>
    <row r="1797" customFormat="false" ht="15" hidden="false" customHeight="false" outlineLevel="0" collapsed="false"/>
    <row r="1798" customFormat="false" ht="15" hidden="false" customHeight="false" outlineLevel="0" collapsed="false"/>
    <row r="1799" customFormat="false" ht="15" hidden="false" customHeight="false" outlineLevel="0" collapsed="false"/>
    <row r="1800" customFormat="false" ht="15" hidden="false" customHeight="false" outlineLevel="0" collapsed="false"/>
    <row r="1801" customFormat="false" ht="15" hidden="false" customHeight="false" outlineLevel="0" collapsed="false"/>
    <row r="1802" customFormat="false" ht="15" hidden="false" customHeight="false" outlineLevel="0" collapsed="false"/>
    <row r="1803" customFormat="false" ht="15" hidden="false" customHeight="false" outlineLevel="0" collapsed="false"/>
    <row r="1804" customFormat="false" ht="15" hidden="false" customHeight="false" outlineLevel="0" collapsed="false"/>
    <row r="1805" customFormat="false" ht="15" hidden="false" customHeight="false" outlineLevel="0" collapsed="false"/>
    <row r="1806" customFormat="false" ht="15" hidden="false" customHeight="false" outlineLevel="0" collapsed="false"/>
    <row r="1807" customFormat="false" ht="15" hidden="false" customHeight="false" outlineLevel="0" collapsed="false"/>
    <row r="1808" customFormat="false" ht="15" hidden="false" customHeight="false" outlineLevel="0" collapsed="false"/>
    <row r="1809" customFormat="false" ht="15" hidden="false" customHeight="false" outlineLevel="0" collapsed="false"/>
    <row r="1810" customFormat="false" ht="15" hidden="false" customHeight="false" outlineLevel="0" collapsed="false"/>
    <row r="1811" customFormat="false" ht="15" hidden="false" customHeight="false" outlineLevel="0" collapsed="false"/>
    <row r="1812" customFormat="false" ht="15" hidden="false" customHeight="false" outlineLevel="0" collapsed="false"/>
    <row r="1813" customFormat="false" ht="15" hidden="false" customHeight="false" outlineLevel="0" collapsed="false"/>
    <row r="1814" customFormat="false" ht="15" hidden="false" customHeight="false" outlineLevel="0" collapsed="false"/>
    <row r="1815" customFormat="false" ht="15" hidden="false" customHeight="false" outlineLevel="0" collapsed="false"/>
    <row r="1816" customFormat="false" ht="15" hidden="false" customHeight="false" outlineLevel="0" collapsed="false"/>
    <row r="1817" customFormat="false" ht="15" hidden="false" customHeight="false" outlineLevel="0" collapsed="false"/>
    <row r="1818" customFormat="false" ht="15" hidden="false" customHeight="false" outlineLevel="0" collapsed="false"/>
    <row r="1819" customFormat="false" ht="15" hidden="false" customHeight="false" outlineLevel="0" collapsed="false"/>
    <row r="1820" customFormat="false" ht="15" hidden="false" customHeight="false" outlineLevel="0" collapsed="false"/>
    <row r="1821" customFormat="false" ht="15" hidden="false" customHeight="false" outlineLevel="0" collapsed="false"/>
    <row r="1822" customFormat="false" ht="15" hidden="false" customHeight="false" outlineLevel="0" collapsed="false"/>
    <row r="1823" customFormat="false" ht="15" hidden="false" customHeight="false" outlineLevel="0" collapsed="false"/>
    <row r="1824" customFormat="false" ht="15" hidden="false" customHeight="false" outlineLevel="0" collapsed="false"/>
    <row r="1825" customFormat="false" ht="15" hidden="false" customHeight="false" outlineLevel="0" collapsed="false"/>
    <row r="1826" customFormat="false" ht="15" hidden="false" customHeight="false" outlineLevel="0" collapsed="false"/>
    <row r="1827" customFormat="false" ht="15" hidden="false" customHeight="false" outlineLevel="0" collapsed="false"/>
    <row r="1828" customFormat="false" ht="15" hidden="false" customHeight="false" outlineLevel="0" collapsed="false"/>
    <row r="1829" customFormat="false" ht="15" hidden="false" customHeight="false" outlineLevel="0" collapsed="false"/>
    <row r="1830" customFormat="false" ht="15" hidden="false" customHeight="false" outlineLevel="0" collapsed="false"/>
    <row r="1831" customFormat="false" ht="15" hidden="false" customHeight="false" outlineLevel="0" collapsed="false"/>
    <row r="1832" customFormat="false" ht="15" hidden="false" customHeight="false" outlineLevel="0" collapsed="false"/>
    <row r="1833" customFormat="false" ht="15" hidden="false" customHeight="false" outlineLevel="0" collapsed="false"/>
    <row r="1834" customFormat="false" ht="15" hidden="false" customHeight="false" outlineLevel="0" collapsed="false"/>
    <row r="1835" customFormat="false" ht="15" hidden="false" customHeight="false" outlineLevel="0" collapsed="false"/>
    <row r="1836" customFormat="false" ht="15" hidden="false" customHeight="false" outlineLevel="0" collapsed="false"/>
    <row r="1837" customFormat="false" ht="15" hidden="false" customHeight="false" outlineLevel="0" collapsed="false"/>
    <row r="1838" customFormat="false" ht="15" hidden="false" customHeight="false" outlineLevel="0" collapsed="false"/>
    <row r="1839" customFormat="false" ht="15" hidden="false" customHeight="false" outlineLevel="0" collapsed="false"/>
    <row r="1840" customFormat="false" ht="15" hidden="false" customHeight="false" outlineLevel="0" collapsed="false"/>
    <row r="1841" customFormat="false" ht="15" hidden="false" customHeight="false" outlineLevel="0" collapsed="false"/>
    <row r="1842" customFormat="false" ht="15" hidden="false" customHeight="false" outlineLevel="0" collapsed="false"/>
    <row r="1843" customFormat="false" ht="15" hidden="false" customHeight="false" outlineLevel="0" collapsed="false"/>
    <row r="1844" customFormat="false" ht="15" hidden="false" customHeight="false" outlineLevel="0" collapsed="false"/>
    <row r="1845" customFormat="false" ht="15" hidden="false" customHeight="false" outlineLevel="0" collapsed="false"/>
    <row r="1846" customFormat="false" ht="15" hidden="false" customHeight="false" outlineLevel="0" collapsed="false"/>
    <row r="1847" customFormat="false" ht="15" hidden="false" customHeight="false" outlineLevel="0" collapsed="false"/>
    <row r="1848" customFormat="false" ht="15" hidden="false" customHeight="false" outlineLevel="0" collapsed="false"/>
    <row r="1849" customFormat="false" ht="15" hidden="false" customHeight="false" outlineLevel="0" collapsed="false"/>
    <row r="1850" customFormat="false" ht="15" hidden="false" customHeight="false" outlineLevel="0" collapsed="false"/>
    <row r="1851" customFormat="false" ht="15" hidden="false" customHeight="false" outlineLevel="0" collapsed="false"/>
    <row r="1852" customFormat="false" ht="15" hidden="false" customHeight="false" outlineLevel="0" collapsed="false"/>
    <row r="1853" customFormat="false" ht="15" hidden="false" customHeight="false" outlineLevel="0" collapsed="false"/>
    <row r="1854" customFormat="false" ht="15" hidden="false" customHeight="false" outlineLevel="0" collapsed="false"/>
    <row r="1855" customFormat="false" ht="15" hidden="false" customHeight="false" outlineLevel="0" collapsed="false"/>
    <row r="1856" customFormat="false" ht="15" hidden="false" customHeight="false" outlineLevel="0" collapsed="false"/>
    <row r="1857" customFormat="false" ht="15" hidden="false" customHeight="false" outlineLevel="0" collapsed="false"/>
    <row r="1858" customFormat="false" ht="15" hidden="false" customHeight="false" outlineLevel="0" collapsed="false"/>
    <row r="1859" customFormat="false" ht="15" hidden="false" customHeight="false" outlineLevel="0" collapsed="false"/>
    <row r="1860" customFormat="false" ht="15" hidden="false" customHeight="false" outlineLevel="0" collapsed="false"/>
    <row r="1861" customFormat="false" ht="15" hidden="false" customHeight="false" outlineLevel="0" collapsed="false"/>
    <row r="1862" customFormat="false" ht="15" hidden="false" customHeight="false" outlineLevel="0" collapsed="false"/>
    <row r="1863" customFormat="false" ht="15" hidden="false" customHeight="false" outlineLevel="0" collapsed="false"/>
    <row r="1864" customFormat="false" ht="15" hidden="false" customHeight="false" outlineLevel="0" collapsed="false"/>
    <row r="1865" customFormat="false" ht="15" hidden="false" customHeight="false" outlineLevel="0" collapsed="false"/>
    <row r="1866" customFormat="false" ht="15" hidden="false" customHeight="false" outlineLevel="0" collapsed="false"/>
    <row r="1867" customFormat="false" ht="15" hidden="false" customHeight="false" outlineLevel="0" collapsed="false"/>
    <row r="1868" customFormat="false" ht="15" hidden="false" customHeight="false" outlineLevel="0" collapsed="false"/>
    <row r="1869" customFormat="false" ht="15" hidden="false" customHeight="false" outlineLevel="0" collapsed="false"/>
    <row r="1870" customFormat="false" ht="15" hidden="false" customHeight="false" outlineLevel="0" collapsed="false"/>
    <row r="1871" customFormat="false" ht="15" hidden="false" customHeight="false" outlineLevel="0" collapsed="false"/>
    <row r="1872" customFormat="false" ht="15" hidden="false" customHeight="false" outlineLevel="0" collapsed="false"/>
    <row r="1873" customFormat="false" ht="15" hidden="false" customHeight="false" outlineLevel="0" collapsed="false"/>
    <row r="1874" customFormat="false" ht="15" hidden="false" customHeight="false" outlineLevel="0" collapsed="false"/>
    <row r="1875" customFormat="false" ht="15" hidden="false" customHeight="false" outlineLevel="0" collapsed="false"/>
    <row r="1876" customFormat="false" ht="15" hidden="false" customHeight="false" outlineLevel="0" collapsed="false"/>
    <row r="1877" customFormat="false" ht="15" hidden="false" customHeight="false" outlineLevel="0" collapsed="false"/>
    <row r="1878" customFormat="false" ht="15" hidden="false" customHeight="false" outlineLevel="0" collapsed="false"/>
    <row r="1879" customFormat="false" ht="15" hidden="false" customHeight="false" outlineLevel="0" collapsed="false"/>
    <row r="1880" customFormat="false" ht="15" hidden="false" customHeight="false" outlineLevel="0" collapsed="false"/>
    <row r="1881" customFormat="false" ht="15" hidden="false" customHeight="false" outlineLevel="0" collapsed="false"/>
    <row r="1882" customFormat="false" ht="15" hidden="false" customHeight="false" outlineLevel="0" collapsed="false"/>
    <row r="1883" customFormat="false" ht="15" hidden="false" customHeight="false" outlineLevel="0" collapsed="false"/>
    <row r="1884" customFormat="false" ht="15" hidden="false" customHeight="false" outlineLevel="0" collapsed="false"/>
    <row r="1885" customFormat="false" ht="15" hidden="false" customHeight="false" outlineLevel="0" collapsed="false"/>
    <row r="1886" customFormat="false" ht="15" hidden="false" customHeight="false" outlineLevel="0" collapsed="false"/>
    <row r="1887" customFormat="false" ht="15" hidden="false" customHeight="false" outlineLevel="0" collapsed="false"/>
    <row r="1888" customFormat="false" ht="15" hidden="false" customHeight="false" outlineLevel="0" collapsed="false"/>
    <row r="1889" customFormat="false" ht="15" hidden="false" customHeight="false" outlineLevel="0" collapsed="false"/>
    <row r="1890" customFormat="false" ht="15" hidden="false" customHeight="false" outlineLevel="0" collapsed="false"/>
    <row r="1891" customFormat="false" ht="15" hidden="false" customHeight="false" outlineLevel="0" collapsed="false"/>
    <row r="1892" customFormat="false" ht="15" hidden="false" customHeight="false" outlineLevel="0" collapsed="false"/>
    <row r="1893" customFormat="false" ht="15" hidden="false" customHeight="false" outlineLevel="0" collapsed="false"/>
    <row r="1894" customFormat="false" ht="15" hidden="false" customHeight="false" outlineLevel="0" collapsed="false"/>
    <row r="1895" customFormat="false" ht="15" hidden="false" customHeight="false" outlineLevel="0" collapsed="false"/>
    <row r="1896" customFormat="false" ht="15" hidden="false" customHeight="false" outlineLevel="0" collapsed="false"/>
    <row r="1897" customFormat="false" ht="15" hidden="false" customHeight="false" outlineLevel="0" collapsed="false"/>
    <row r="1898" customFormat="false" ht="15" hidden="false" customHeight="false" outlineLevel="0" collapsed="false"/>
    <row r="1899" customFormat="false" ht="15" hidden="false" customHeight="false" outlineLevel="0" collapsed="false"/>
    <row r="1900" customFormat="false" ht="15" hidden="false" customHeight="false" outlineLevel="0" collapsed="false"/>
    <row r="1901" customFormat="false" ht="15" hidden="false" customHeight="false" outlineLevel="0" collapsed="false"/>
    <row r="1902" customFormat="false" ht="15" hidden="false" customHeight="false" outlineLevel="0" collapsed="false"/>
    <row r="1903" customFormat="false" ht="15" hidden="false" customHeight="false" outlineLevel="0" collapsed="false"/>
    <row r="1904" customFormat="false" ht="15" hidden="false" customHeight="false" outlineLevel="0" collapsed="false"/>
    <row r="1905" customFormat="false" ht="15" hidden="false" customHeight="false" outlineLevel="0" collapsed="false"/>
    <row r="1906" customFormat="false" ht="15" hidden="false" customHeight="false" outlineLevel="0" collapsed="false"/>
    <row r="1907" customFormat="false" ht="15" hidden="false" customHeight="false" outlineLevel="0" collapsed="false"/>
    <row r="1908" customFormat="false" ht="15" hidden="false" customHeight="false" outlineLevel="0" collapsed="false"/>
    <row r="1909" customFormat="false" ht="15" hidden="false" customHeight="false" outlineLevel="0" collapsed="false"/>
    <row r="1910" customFormat="false" ht="15" hidden="false" customHeight="false" outlineLevel="0" collapsed="false"/>
    <row r="1911" customFormat="false" ht="15" hidden="false" customHeight="false" outlineLevel="0" collapsed="false"/>
    <row r="1912" customFormat="false" ht="15" hidden="false" customHeight="false" outlineLevel="0" collapsed="false"/>
    <row r="1913" customFormat="false" ht="15" hidden="false" customHeight="false" outlineLevel="0" collapsed="false"/>
    <row r="1914" customFormat="false" ht="15" hidden="false" customHeight="false" outlineLevel="0" collapsed="false"/>
    <row r="1915" customFormat="false" ht="15" hidden="false" customHeight="false" outlineLevel="0" collapsed="false"/>
    <row r="1916" customFormat="false" ht="15" hidden="false" customHeight="false" outlineLevel="0" collapsed="false"/>
    <row r="1917" customFormat="false" ht="15" hidden="false" customHeight="false" outlineLevel="0" collapsed="false"/>
    <row r="1918" customFormat="false" ht="15" hidden="false" customHeight="false" outlineLevel="0" collapsed="false"/>
    <row r="1919" customFormat="false" ht="15" hidden="false" customHeight="false" outlineLevel="0" collapsed="false"/>
    <row r="1920" customFormat="false" ht="15" hidden="false" customHeight="false" outlineLevel="0" collapsed="false"/>
    <row r="1921" customFormat="false" ht="15" hidden="false" customHeight="false" outlineLevel="0" collapsed="false"/>
    <row r="1922" customFormat="false" ht="15" hidden="false" customHeight="false" outlineLevel="0" collapsed="false"/>
    <row r="1923" customFormat="false" ht="15" hidden="false" customHeight="false" outlineLevel="0" collapsed="false"/>
    <row r="1924" customFormat="false" ht="15" hidden="false" customHeight="false" outlineLevel="0" collapsed="false"/>
    <row r="1925" customFormat="false" ht="15" hidden="false" customHeight="false" outlineLevel="0" collapsed="false"/>
    <row r="1926" customFormat="false" ht="15" hidden="false" customHeight="false" outlineLevel="0" collapsed="false"/>
    <row r="1927" customFormat="false" ht="15" hidden="false" customHeight="false" outlineLevel="0" collapsed="false"/>
    <row r="1928" customFormat="false" ht="15" hidden="false" customHeight="false" outlineLevel="0" collapsed="false"/>
    <row r="1929" customFormat="false" ht="15" hidden="false" customHeight="false" outlineLevel="0" collapsed="false"/>
    <row r="1930" customFormat="false" ht="15" hidden="false" customHeight="false" outlineLevel="0" collapsed="false"/>
    <row r="1931" customFormat="false" ht="15" hidden="false" customHeight="false" outlineLevel="0" collapsed="false"/>
    <row r="1932" customFormat="false" ht="15" hidden="false" customHeight="false" outlineLevel="0" collapsed="false"/>
    <row r="1933" customFormat="false" ht="15" hidden="false" customHeight="false" outlineLevel="0" collapsed="false"/>
    <row r="1934" customFormat="false" ht="15" hidden="false" customHeight="false" outlineLevel="0" collapsed="false"/>
    <row r="1935" customFormat="false" ht="15" hidden="false" customHeight="false" outlineLevel="0" collapsed="false"/>
    <row r="1936" customFormat="false" ht="15" hidden="false" customHeight="false" outlineLevel="0" collapsed="false"/>
    <row r="1937" customFormat="false" ht="15" hidden="false" customHeight="false" outlineLevel="0" collapsed="false"/>
    <row r="1938" customFormat="false" ht="15" hidden="false" customHeight="false" outlineLevel="0" collapsed="false"/>
    <row r="1939" customFormat="false" ht="15" hidden="false" customHeight="false" outlineLevel="0" collapsed="false"/>
    <row r="1940" customFormat="false" ht="15" hidden="false" customHeight="false" outlineLevel="0" collapsed="false"/>
    <row r="1941" customFormat="false" ht="15" hidden="false" customHeight="false" outlineLevel="0" collapsed="false"/>
    <row r="1942" customFormat="false" ht="15" hidden="false" customHeight="false" outlineLevel="0" collapsed="false"/>
    <row r="1943" customFormat="false" ht="15" hidden="false" customHeight="false" outlineLevel="0" collapsed="false"/>
    <row r="1944" customFormat="false" ht="15" hidden="false" customHeight="false" outlineLevel="0" collapsed="false"/>
    <row r="1945" customFormat="false" ht="15" hidden="false" customHeight="false" outlineLevel="0" collapsed="false"/>
    <row r="1946" customFormat="false" ht="15" hidden="false" customHeight="false" outlineLevel="0" collapsed="false"/>
    <row r="1947" customFormat="false" ht="15" hidden="false" customHeight="false" outlineLevel="0" collapsed="false"/>
    <row r="1948" customFormat="false" ht="15" hidden="false" customHeight="false" outlineLevel="0" collapsed="false"/>
    <row r="1949" customFormat="false" ht="15" hidden="false" customHeight="false" outlineLevel="0" collapsed="false"/>
    <row r="1950" customFormat="false" ht="15" hidden="false" customHeight="false" outlineLevel="0" collapsed="false"/>
    <row r="1951" customFormat="false" ht="15" hidden="false" customHeight="false" outlineLevel="0" collapsed="false"/>
    <row r="1952" customFormat="false" ht="15" hidden="false" customHeight="false" outlineLevel="0" collapsed="false"/>
    <row r="1953" customFormat="false" ht="15" hidden="false" customHeight="false" outlineLevel="0" collapsed="false"/>
    <row r="1954" customFormat="false" ht="15" hidden="false" customHeight="false" outlineLevel="0" collapsed="false"/>
    <row r="1955" customFormat="false" ht="15" hidden="false" customHeight="false" outlineLevel="0" collapsed="false"/>
    <row r="1956" customFormat="false" ht="15" hidden="false" customHeight="false" outlineLevel="0" collapsed="false"/>
    <row r="1957" customFormat="false" ht="15" hidden="false" customHeight="false" outlineLevel="0" collapsed="false"/>
    <row r="1958" customFormat="false" ht="15" hidden="false" customHeight="false" outlineLevel="0" collapsed="false"/>
  </sheetData>
  <autoFilter ref="A1:M1009"/>
  <mergeCells count="1193">
    <mergeCell ref="A4:A5"/>
    <mergeCell ref="B4:B5"/>
    <mergeCell ref="C4:C5"/>
    <mergeCell ref="D4:D5"/>
    <mergeCell ref="E4:E5"/>
    <mergeCell ref="F4:F5"/>
    <mergeCell ref="G4:G5"/>
    <mergeCell ref="H4:H5"/>
    <mergeCell ref="A6:A8"/>
    <mergeCell ref="B6:B8"/>
    <mergeCell ref="C6:C8"/>
    <mergeCell ref="D6:D7"/>
    <mergeCell ref="E6:E7"/>
    <mergeCell ref="F6:F7"/>
    <mergeCell ref="G6:G7"/>
    <mergeCell ref="H6:H7"/>
    <mergeCell ref="A9:A15"/>
    <mergeCell ref="B9:B15"/>
    <mergeCell ref="C9:C15"/>
    <mergeCell ref="D9:D15"/>
    <mergeCell ref="E9:E15"/>
    <mergeCell ref="F9:F15"/>
    <mergeCell ref="G9:G15"/>
    <mergeCell ref="H9:H15"/>
    <mergeCell ref="A16:A17"/>
    <mergeCell ref="B16:B17"/>
    <mergeCell ref="C16:C17"/>
    <mergeCell ref="D16:D17"/>
    <mergeCell ref="E16:E17"/>
    <mergeCell ref="F16:F17"/>
    <mergeCell ref="G16:G17"/>
    <mergeCell ref="H16:H17"/>
    <mergeCell ref="A19:A23"/>
    <mergeCell ref="B19:B23"/>
    <mergeCell ref="C19:C23"/>
    <mergeCell ref="D19:D20"/>
    <mergeCell ref="E19:E20"/>
    <mergeCell ref="F19:F20"/>
    <mergeCell ref="G19:G20"/>
    <mergeCell ref="H19:H20"/>
    <mergeCell ref="D21:D23"/>
    <mergeCell ref="E21:E23"/>
    <mergeCell ref="A24:A29"/>
    <mergeCell ref="B24:B29"/>
    <mergeCell ref="C24:C29"/>
    <mergeCell ref="D24:D26"/>
    <mergeCell ref="E24:E26"/>
    <mergeCell ref="F24:F26"/>
    <mergeCell ref="G24:G26"/>
    <mergeCell ref="H24:H26"/>
    <mergeCell ref="D27:D29"/>
    <mergeCell ref="E27:E29"/>
    <mergeCell ref="A34:A45"/>
    <mergeCell ref="B34:B45"/>
    <mergeCell ref="C34:C45"/>
    <mergeCell ref="D34:D42"/>
    <mergeCell ref="E34:E40"/>
    <mergeCell ref="F34:F40"/>
    <mergeCell ref="G34:G40"/>
    <mergeCell ref="H34:H40"/>
    <mergeCell ref="E41:E42"/>
    <mergeCell ref="F41:F42"/>
    <mergeCell ref="G41:G42"/>
    <mergeCell ref="H41:H42"/>
    <mergeCell ref="D43:D45"/>
    <mergeCell ref="A47:A48"/>
    <mergeCell ref="B47:B48"/>
    <mergeCell ref="C47:C48"/>
    <mergeCell ref="D47:D48"/>
    <mergeCell ref="E47:E48"/>
    <mergeCell ref="F47:F48"/>
    <mergeCell ref="G47:G48"/>
    <mergeCell ref="H47:H48"/>
    <mergeCell ref="A49:A60"/>
    <mergeCell ref="B49:B60"/>
    <mergeCell ref="C49:C60"/>
    <mergeCell ref="D49:D60"/>
    <mergeCell ref="E53:E54"/>
    <mergeCell ref="E58:E60"/>
    <mergeCell ref="A61:A72"/>
    <mergeCell ref="B61:B72"/>
    <mergeCell ref="C61:C72"/>
    <mergeCell ref="D61:D72"/>
    <mergeCell ref="E65:E66"/>
    <mergeCell ref="E70:E72"/>
    <mergeCell ref="A73:A77"/>
    <mergeCell ref="B73:B77"/>
    <mergeCell ref="C73:C77"/>
    <mergeCell ref="D73:D77"/>
    <mergeCell ref="E73:E74"/>
    <mergeCell ref="F73:F74"/>
    <mergeCell ref="G73:G74"/>
    <mergeCell ref="H73:H74"/>
    <mergeCell ref="E75:E77"/>
    <mergeCell ref="A78:A84"/>
    <mergeCell ref="B78:B84"/>
    <mergeCell ref="C78:C84"/>
    <mergeCell ref="D78:D82"/>
    <mergeCell ref="E78:E82"/>
    <mergeCell ref="F78:F82"/>
    <mergeCell ref="G78:G82"/>
    <mergeCell ref="H78:H82"/>
    <mergeCell ref="D83:D84"/>
    <mergeCell ref="E83:E84"/>
    <mergeCell ref="A86:A102"/>
    <mergeCell ref="B86:B102"/>
    <mergeCell ref="C86:C102"/>
    <mergeCell ref="D86:D99"/>
    <mergeCell ref="E86:E93"/>
    <mergeCell ref="F86:F93"/>
    <mergeCell ref="G86:G93"/>
    <mergeCell ref="H86:H93"/>
    <mergeCell ref="E94:E99"/>
    <mergeCell ref="F94:F99"/>
    <mergeCell ref="G94:G99"/>
    <mergeCell ref="H94:H99"/>
    <mergeCell ref="D100:D102"/>
    <mergeCell ref="E100:E102"/>
    <mergeCell ref="A103:A104"/>
    <mergeCell ref="B103:B104"/>
    <mergeCell ref="C103:C104"/>
    <mergeCell ref="D103:D104"/>
    <mergeCell ref="E103:E104"/>
    <mergeCell ref="F103:F104"/>
    <mergeCell ref="G103:G104"/>
    <mergeCell ref="H103:H104"/>
    <mergeCell ref="A105:A116"/>
    <mergeCell ref="B105:B116"/>
    <mergeCell ref="C105:C116"/>
    <mergeCell ref="D105:D116"/>
    <mergeCell ref="E109:E110"/>
    <mergeCell ref="E114:E116"/>
    <mergeCell ref="A117:A122"/>
    <mergeCell ref="B117:B122"/>
    <mergeCell ref="C117:C122"/>
    <mergeCell ref="D117:D122"/>
    <mergeCell ref="E119:E121"/>
    <mergeCell ref="A124:A128"/>
    <mergeCell ref="B124:B128"/>
    <mergeCell ref="C124:C128"/>
    <mergeCell ref="D124:D128"/>
    <mergeCell ref="E126:E128"/>
    <mergeCell ref="A130:A135"/>
    <mergeCell ref="B130:B135"/>
    <mergeCell ref="C130:C135"/>
    <mergeCell ref="D130:D135"/>
    <mergeCell ref="E130:E131"/>
    <mergeCell ref="F130:F131"/>
    <mergeCell ref="G130:G131"/>
    <mergeCell ref="H130:H131"/>
    <mergeCell ref="E132:E135"/>
    <mergeCell ref="A136:A141"/>
    <mergeCell ref="B136:B141"/>
    <mergeCell ref="C136:C141"/>
    <mergeCell ref="D136:D141"/>
    <mergeCell ref="E136:E137"/>
    <mergeCell ref="F136:F137"/>
    <mergeCell ref="G136:G137"/>
    <mergeCell ref="H136:H137"/>
    <mergeCell ref="E139:E141"/>
    <mergeCell ref="A143:A144"/>
    <mergeCell ref="B143:B144"/>
    <mergeCell ref="C143:C144"/>
    <mergeCell ref="D143:D144"/>
    <mergeCell ref="E143:E144"/>
    <mergeCell ref="F143:F144"/>
    <mergeCell ref="G143:G144"/>
    <mergeCell ref="H143:H144"/>
    <mergeCell ref="A145:A148"/>
    <mergeCell ref="B145:B148"/>
    <mergeCell ref="C145:C148"/>
    <mergeCell ref="D145:D146"/>
    <mergeCell ref="E145:E146"/>
    <mergeCell ref="F145:F146"/>
    <mergeCell ref="G145:G146"/>
    <mergeCell ref="D147:D148"/>
    <mergeCell ref="E147:E148"/>
    <mergeCell ref="A149:A150"/>
    <mergeCell ref="B149:B150"/>
    <mergeCell ref="C149:C150"/>
    <mergeCell ref="D149:D150"/>
    <mergeCell ref="E149:E150"/>
    <mergeCell ref="F149:F150"/>
    <mergeCell ref="G149:G150"/>
    <mergeCell ref="H149:H150"/>
    <mergeCell ref="A152:A158"/>
    <mergeCell ref="B152:B158"/>
    <mergeCell ref="C152:C158"/>
    <mergeCell ref="D152:D158"/>
    <mergeCell ref="E152:E158"/>
    <mergeCell ref="F152:F155"/>
    <mergeCell ref="G152:G155"/>
    <mergeCell ref="H152:H155"/>
    <mergeCell ref="A159:A164"/>
    <mergeCell ref="B159:B164"/>
    <mergeCell ref="C159:C164"/>
    <mergeCell ref="D159:D164"/>
    <mergeCell ref="E159:E163"/>
    <mergeCell ref="F159:F163"/>
    <mergeCell ref="G159:G163"/>
    <mergeCell ref="H159:H163"/>
    <mergeCell ref="A165:A170"/>
    <mergeCell ref="B165:B170"/>
    <mergeCell ref="C165:C170"/>
    <mergeCell ref="D165:D170"/>
    <mergeCell ref="E167:E169"/>
    <mergeCell ref="A171:A172"/>
    <mergeCell ref="B171:B172"/>
    <mergeCell ref="C171:C172"/>
    <mergeCell ref="D171:D172"/>
    <mergeCell ref="E171:E172"/>
    <mergeCell ref="F171:F172"/>
    <mergeCell ref="G171:G172"/>
    <mergeCell ref="H171:H172"/>
    <mergeCell ref="A173:A176"/>
    <mergeCell ref="B173:B176"/>
    <mergeCell ref="C173:C176"/>
    <mergeCell ref="D173:D176"/>
    <mergeCell ref="E173:E175"/>
    <mergeCell ref="F173:F175"/>
    <mergeCell ref="G173:G175"/>
    <mergeCell ref="H173:H175"/>
    <mergeCell ref="A177:A185"/>
    <mergeCell ref="B177:B185"/>
    <mergeCell ref="C177:C185"/>
    <mergeCell ref="D177:D182"/>
    <mergeCell ref="E177:E179"/>
    <mergeCell ref="F177:F179"/>
    <mergeCell ref="G177:G179"/>
    <mergeCell ref="H177:H179"/>
    <mergeCell ref="E181:E182"/>
    <mergeCell ref="F181:F182"/>
    <mergeCell ref="G181:G182"/>
    <mergeCell ref="H181:H182"/>
    <mergeCell ref="D183:D185"/>
    <mergeCell ref="E183:E185"/>
    <mergeCell ref="A186:A194"/>
    <mergeCell ref="B186:B194"/>
    <mergeCell ref="C186:C194"/>
    <mergeCell ref="D186:D194"/>
    <mergeCell ref="E186:E187"/>
    <mergeCell ref="F186:F187"/>
    <mergeCell ref="G186:G187"/>
    <mergeCell ref="H186:H187"/>
    <mergeCell ref="E190:E194"/>
    <mergeCell ref="F190:F191"/>
    <mergeCell ref="G190:G191"/>
    <mergeCell ref="H190:H191"/>
    <mergeCell ref="A195:A199"/>
    <mergeCell ref="B195:B199"/>
    <mergeCell ref="C195:C199"/>
    <mergeCell ref="D195:D199"/>
    <mergeCell ref="E195:E198"/>
    <mergeCell ref="F195:F198"/>
    <mergeCell ref="G195:G198"/>
    <mergeCell ref="H195:H198"/>
    <mergeCell ref="A200:A233"/>
    <mergeCell ref="B200:B233"/>
    <mergeCell ref="C200:C233"/>
    <mergeCell ref="D200:D219"/>
    <mergeCell ref="E200:E202"/>
    <mergeCell ref="F200:F202"/>
    <mergeCell ref="G200:G202"/>
    <mergeCell ref="H200:H202"/>
    <mergeCell ref="E204:E209"/>
    <mergeCell ref="F204:F209"/>
    <mergeCell ref="G204:G209"/>
    <mergeCell ref="H204:H209"/>
    <mergeCell ref="E211:E214"/>
    <mergeCell ref="F211:F214"/>
    <mergeCell ref="G211:G214"/>
    <mergeCell ref="H211:H214"/>
    <mergeCell ref="E215:E219"/>
    <mergeCell ref="F215:F219"/>
    <mergeCell ref="G215:G219"/>
    <mergeCell ref="H215:H219"/>
    <mergeCell ref="D220:D222"/>
    <mergeCell ref="E220:E222"/>
    <mergeCell ref="D223:D227"/>
    <mergeCell ref="E223:E227"/>
    <mergeCell ref="F223:F227"/>
    <mergeCell ref="G223:G227"/>
    <mergeCell ref="H223:H227"/>
    <mergeCell ref="D228:D230"/>
    <mergeCell ref="E228:E230"/>
    <mergeCell ref="D231:D233"/>
    <mergeCell ref="E231:E232"/>
    <mergeCell ref="F231:F232"/>
    <mergeCell ref="G231:G232"/>
    <mergeCell ref="H231:H232"/>
    <mergeCell ref="A234:A254"/>
    <mergeCell ref="B234:B254"/>
    <mergeCell ref="C234:C254"/>
    <mergeCell ref="D234:D254"/>
    <mergeCell ref="E236:E238"/>
    <mergeCell ref="F236:F238"/>
    <mergeCell ref="G236:G238"/>
    <mergeCell ref="H236:H238"/>
    <mergeCell ref="E240:E242"/>
    <mergeCell ref="F240:F242"/>
    <mergeCell ref="G240:G242"/>
    <mergeCell ref="H240:H242"/>
    <mergeCell ref="E243:E245"/>
    <mergeCell ref="F243:F245"/>
    <mergeCell ref="G243:G245"/>
    <mergeCell ref="H243:H245"/>
    <mergeCell ref="E246:E248"/>
    <mergeCell ref="F246:F248"/>
    <mergeCell ref="G246:G248"/>
    <mergeCell ref="H246:H248"/>
    <mergeCell ref="E249:E251"/>
    <mergeCell ref="E252:E253"/>
    <mergeCell ref="F252:F253"/>
    <mergeCell ref="G252:G253"/>
    <mergeCell ref="H252:H253"/>
    <mergeCell ref="A255:A273"/>
    <mergeCell ref="B255:B273"/>
    <mergeCell ref="C255:C273"/>
    <mergeCell ref="D255:D273"/>
    <mergeCell ref="E255:E256"/>
    <mergeCell ref="F255:F256"/>
    <mergeCell ref="G255:G256"/>
    <mergeCell ref="H255:H256"/>
    <mergeCell ref="E258:E260"/>
    <mergeCell ref="F258:F260"/>
    <mergeCell ref="G258:G260"/>
    <mergeCell ref="H258:H260"/>
    <mergeCell ref="E262:E264"/>
    <mergeCell ref="F262:F264"/>
    <mergeCell ref="G262:G264"/>
    <mergeCell ref="H262:H264"/>
    <mergeCell ref="E265:E267"/>
    <mergeCell ref="F265:F267"/>
    <mergeCell ref="G265:G267"/>
    <mergeCell ref="H265:H267"/>
    <mergeCell ref="E268:E270"/>
    <mergeCell ref="E271:E272"/>
    <mergeCell ref="F271:F272"/>
    <mergeCell ref="G271:G272"/>
    <mergeCell ref="H271:H272"/>
    <mergeCell ref="A274:A277"/>
    <mergeCell ref="B274:B277"/>
    <mergeCell ref="C274:C277"/>
    <mergeCell ref="D274:D277"/>
    <mergeCell ref="E274:E276"/>
    <mergeCell ref="F274:F276"/>
    <mergeCell ref="G274:G276"/>
    <mergeCell ref="H274:H276"/>
    <mergeCell ref="A278:A291"/>
    <mergeCell ref="B278:B291"/>
    <mergeCell ref="C278:C291"/>
    <mergeCell ref="D278:D291"/>
    <mergeCell ref="E278:E279"/>
    <mergeCell ref="F278:F279"/>
    <mergeCell ref="G278:G279"/>
    <mergeCell ref="H278:H279"/>
    <mergeCell ref="E280:E282"/>
    <mergeCell ref="F280:F282"/>
    <mergeCell ref="G280:G282"/>
    <mergeCell ref="H280:H282"/>
    <mergeCell ref="F287:F288"/>
    <mergeCell ref="G287:G288"/>
    <mergeCell ref="H287:H288"/>
    <mergeCell ref="A293:A298"/>
    <mergeCell ref="B293:B298"/>
    <mergeCell ref="C293:C298"/>
    <mergeCell ref="D293:D298"/>
    <mergeCell ref="E293:E297"/>
    <mergeCell ref="F293:F297"/>
    <mergeCell ref="G293:G297"/>
    <mergeCell ref="H293:H297"/>
    <mergeCell ref="A299:A322"/>
    <mergeCell ref="B299:B322"/>
    <mergeCell ref="C299:C322"/>
    <mergeCell ref="D299:D315"/>
    <mergeCell ref="E299:E307"/>
    <mergeCell ref="F299:F307"/>
    <mergeCell ref="G299:G307"/>
    <mergeCell ref="H299:H307"/>
    <mergeCell ref="E309:E310"/>
    <mergeCell ref="F309:F310"/>
    <mergeCell ref="G309:G310"/>
    <mergeCell ref="H309:H310"/>
    <mergeCell ref="E312:E315"/>
    <mergeCell ref="F312:F315"/>
    <mergeCell ref="G312:G315"/>
    <mergeCell ref="H312:H315"/>
    <mergeCell ref="D316:D318"/>
    <mergeCell ref="E316:E318"/>
    <mergeCell ref="D319:D322"/>
    <mergeCell ref="E319:E320"/>
    <mergeCell ref="F319:F320"/>
    <mergeCell ref="G319:G320"/>
    <mergeCell ref="H319:H320"/>
    <mergeCell ref="E321:E322"/>
    <mergeCell ref="F321:F322"/>
    <mergeCell ref="G321:G322"/>
    <mergeCell ref="H321:H322"/>
    <mergeCell ref="A323:A340"/>
    <mergeCell ref="B323:B340"/>
    <mergeCell ref="C323:C340"/>
    <mergeCell ref="D323:D340"/>
    <mergeCell ref="E323:E326"/>
    <mergeCell ref="F323:F326"/>
    <mergeCell ref="G323:G326"/>
    <mergeCell ref="H323:H326"/>
    <mergeCell ref="E328:E329"/>
    <mergeCell ref="F328:F329"/>
    <mergeCell ref="G328:G329"/>
    <mergeCell ref="H328:H329"/>
    <mergeCell ref="E331:E333"/>
    <mergeCell ref="F331:F333"/>
    <mergeCell ref="G331:G333"/>
    <mergeCell ref="H331:H333"/>
    <mergeCell ref="E334:E336"/>
    <mergeCell ref="E337:E338"/>
    <mergeCell ref="F337:F338"/>
    <mergeCell ref="G337:G338"/>
    <mergeCell ref="H337:H338"/>
    <mergeCell ref="E339:E340"/>
    <mergeCell ref="F339:F340"/>
    <mergeCell ref="G339:G340"/>
    <mergeCell ref="H339:H340"/>
    <mergeCell ref="A341:A360"/>
    <mergeCell ref="B341:B360"/>
    <mergeCell ref="C341:C360"/>
    <mergeCell ref="D341:D353"/>
    <mergeCell ref="E341:E344"/>
    <mergeCell ref="F341:F344"/>
    <mergeCell ref="G341:G344"/>
    <mergeCell ref="H341:H344"/>
    <mergeCell ref="E346:E348"/>
    <mergeCell ref="F346:F348"/>
    <mergeCell ref="G346:G348"/>
    <mergeCell ref="H346:H347"/>
    <mergeCell ref="E350:E353"/>
    <mergeCell ref="F350:F353"/>
    <mergeCell ref="G350:G353"/>
    <mergeCell ref="H350:H353"/>
    <mergeCell ref="D354:D356"/>
    <mergeCell ref="E354:E356"/>
    <mergeCell ref="D357:D360"/>
    <mergeCell ref="E357:E358"/>
    <mergeCell ref="F357:F358"/>
    <mergeCell ref="G357:G358"/>
    <mergeCell ref="H357:H358"/>
    <mergeCell ref="E359:E360"/>
    <mergeCell ref="F359:F360"/>
    <mergeCell ref="G359:G360"/>
    <mergeCell ref="H359:H360"/>
    <mergeCell ref="A361:A383"/>
    <mergeCell ref="B361:B383"/>
    <mergeCell ref="C361:C383"/>
    <mergeCell ref="D361:D383"/>
    <mergeCell ref="E361:E364"/>
    <mergeCell ref="F361:F364"/>
    <mergeCell ref="G361:G364"/>
    <mergeCell ref="H361:H364"/>
    <mergeCell ref="E366:E370"/>
    <mergeCell ref="F366:F370"/>
    <mergeCell ref="G366:G370"/>
    <mergeCell ref="H366:H370"/>
    <mergeCell ref="E372:E376"/>
    <mergeCell ref="F372:F376"/>
    <mergeCell ref="G372:G376"/>
    <mergeCell ref="H372:H376"/>
    <mergeCell ref="E377:E379"/>
    <mergeCell ref="E380:E381"/>
    <mergeCell ref="F380:F381"/>
    <mergeCell ref="G380:G381"/>
    <mergeCell ref="H380:H381"/>
    <mergeCell ref="E382:E383"/>
    <mergeCell ref="F382:F383"/>
    <mergeCell ref="G382:G383"/>
    <mergeCell ref="H382:H383"/>
    <mergeCell ref="A384:A398"/>
    <mergeCell ref="B384:B398"/>
    <mergeCell ref="C384:C398"/>
    <mergeCell ref="D384:D398"/>
    <mergeCell ref="E384:E385"/>
    <mergeCell ref="F384:F385"/>
    <mergeCell ref="G384:G385"/>
    <mergeCell ref="H384:H385"/>
    <mergeCell ref="E386:E388"/>
    <mergeCell ref="F386:F388"/>
    <mergeCell ref="G386:G388"/>
    <mergeCell ref="H386:H388"/>
    <mergeCell ref="E389:E391"/>
    <mergeCell ref="E393:E395"/>
    <mergeCell ref="F393:F395"/>
    <mergeCell ref="G393:G395"/>
    <mergeCell ref="H393:H395"/>
    <mergeCell ref="A399:A401"/>
    <mergeCell ref="B399:B401"/>
    <mergeCell ref="C399:C401"/>
    <mergeCell ref="D399:D401"/>
    <mergeCell ref="E399:E400"/>
    <mergeCell ref="F399:F400"/>
    <mergeCell ref="G399:G400"/>
    <mergeCell ref="H399:H400"/>
    <mergeCell ref="A402:A404"/>
    <mergeCell ref="B402:B404"/>
    <mergeCell ref="C402:C404"/>
    <mergeCell ref="D402:D404"/>
    <mergeCell ref="E402:E403"/>
    <mergeCell ref="F402:F403"/>
    <mergeCell ref="G402:G403"/>
    <mergeCell ref="H402:H403"/>
    <mergeCell ref="A405:A407"/>
    <mergeCell ref="B405:B407"/>
    <mergeCell ref="C405:C407"/>
    <mergeCell ref="D405:D407"/>
    <mergeCell ref="E405:E406"/>
    <mergeCell ref="F405:F406"/>
    <mergeCell ref="G405:G406"/>
    <mergeCell ref="H405:H406"/>
    <mergeCell ref="A408:A411"/>
    <mergeCell ref="B408:B411"/>
    <mergeCell ref="C408:C411"/>
    <mergeCell ref="D408:D411"/>
    <mergeCell ref="E408:E410"/>
    <mergeCell ref="F408:F410"/>
    <mergeCell ref="G408:G410"/>
    <mergeCell ref="H408:H410"/>
    <mergeCell ref="A412:A416"/>
    <mergeCell ref="B412:B416"/>
    <mergeCell ref="C412:C416"/>
    <mergeCell ref="D412:D416"/>
    <mergeCell ref="E412:E415"/>
    <mergeCell ref="F412:F415"/>
    <mergeCell ref="G412:G415"/>
    <mergeCell ref="H412:H415"/>
    <mergeCell ref="A417:A418"/>
    <mergeCell ref="B417:B418"/>
    <mergeCell ref="C417:C418"/>
    <mergeCell ref="D417:D418"/>
    <mergeCell ref="A420:A428"/>
    <mergeCell ref="B420:B428"/>
    <mergeCell ref="C420:C428"/>
    <mergeCell ref="D420:D428"/>
    <mergeCell ref="E420:E427"/>
    <mergeCell ref="F420:F427"/>
    <mergeCell ref="G420:G427"/>
    <mergeCell ref="H420:H427"/>
    <mergeCell ref="A429:A433"/>
    <mergeCell ref="B429:B433"/>
    <mergeCell ref="C429:C433"/>
    <mergeCell ref="D429:D430"/>
    <mergeCell ref="E429:E430"/>
    <mergeCell ref="F429:F430"/>
    <mergeCell ref="G429:G430"/>
    <mergeCell ref="H429:H430"/>
    <mergeCell ref="D432:D433"/>
    <mergeCell ref="E432:E433"/>
    <mergeCell ref="A435:A444"/>
    <mergeCell ref="B435:B444"/>
    <mergeCell ref="C435:C444"/>
    <mergeCell ref="D435:D444"/>
    <mergeCell ref="E436:E437"/>
    <mergeCell ref="F436:F437"/>
    <mergeCell ref="G436:G437"/>
    <mergeCell ref="H436:H437"/>
    <mergeCell ref="E438:E440"/>
    <mergeCell ref="E442:E443"/>
    <mergeCell ref="F442:F443"/>
    <mergeCell ref="G442:G443"/>
    <mergeCell ref="H442:H443"/>
    <mergeCell ref="A445:A446"/>
    <mergeCell ref="B445:B446"/>
    <mergeCell ref="C445:C446"/>
    <mergeCell ref="D445:D446"/>
    <mergeCell ref="A449:A465"/>
    <mergeCell ref="B449:B465"/>
    <mergeCell ref="C449:C465"/>
    <mergeCell ref="D449:D465"/>
    <mergeCell ref="E450:E454"/>
    <mergeCell ref="F450:F454"/>
    <mergeCell ref="G450:G454"/>
    <mergeCell ref="H450:H453"/>
    <mergeCell ref="E455:E457"/>
    <mergeCell ref="E459:E460"/>
    <mergeCell ref="F459:F460"/>
    <mergeCell ref="G459:G460"/>
    <mergeCell ref="H459:H460"/>
    <mergeCell ref="E462:E464"/>
    <mergeCell ref="F462:F464"/>
    <mergeCell ref="G462:G464"/>
    <mergeCell ref="H462:H464"/>
    <mergeCell ref="A466:A471"/>
    <mergeCell ref="B466:B471"/>
    <mergeCell ref="C466:C471"/>
    <mergeCell ref="D466:D471"/>
    <mergeCell ref="E466:E468"/>
    <mergeCell ref="F466:F468"/>
    <mergeCell ref="G466:G468"/>
    <mergeCell ref="E469:E470"/>
    <mergeCell ref="F469:F470"/>
    <mergeCell ref="G469:G470"/>
    <mergeCell ref="A473:A500"/>
    <mergeCell ref="B473:B500"/>
    <mergeCell ref="C473:C500"/>
    <mergeCell ref="D473:D500"/>
    <mergeCell ref="E473:E475"/>
    <mergeCell ref="F473:F475"/>
    <mergeCell ref="G473:G475"/>
    <mergeCell ref="H473:H475"/>
    <mergeCell ref="E476:E477"/>
    <mergeCell ref="E478:E479"/>
    <mergeCell ref="F478:F479"/>
    <mergeCell ref="G478:G479"/>
    <mergeCell ref="H478:H479"/>
    <mergeCell ref="E482:E484"/>
    <mergeCell ref="F482:F484"/>
    <mergeCell ref="G482:G484"/>
    <mergeCell ref="H482:H484"/>
    <mergeCell ref="E485:E486"/>
    <mergeCell ref="E487:E488"/>
    <mergeCell ref="F487:F488"/>
    <mergeCell ref="G487:G488"/>
    <mergeCell ref="H487:H488"/>
    <mergeCell ref="E490:E492"/>
    <mergeCell ref="E493:E496"/>
    <mergeCell ref="F493:F496"/>
    <mergeCell ref="G493:G496"/>
    <mergeCell ref="H493:H496"/>
    <mergeCell ref="E498:E500"/>
    <mergeCell ref="A501:A503"/>
    <mergeCell ref="B501:B503"/>
    <mergeCell ref="C501:C503"/>
    <mergeCell ref="D501:D503"/>
    <mergeCell ref="G501:G502"/>
    <mergeCell ref="H501:H502"/>
    <mergeCell ref="A506:A509"/>
    <mergeCell ref="B506:B509"/>
    <mergeCell ref="C506:C509"/>
    <mergeCell ref="D506:D509"/>
    <mergeCell ref="E507:E509"/>
    <mergeCell ref="A510:A514"/>
    <mergeCell ref="B510:B514"/>
    <mergeCell ref="C510:C514"/>
    <mergeCell ref="D510:D514"/>
    <mergeCell ref="E510:E512"/>
    <mergeCell ref="F510:F512"/>
    <mergeCell ref="G510:G512"/>
    <mergeCell ref="H510:H512"/>
    <mergeCell ref="E513:E514"/>
    <mergeCell ref="A515:A517"/>
    <mergeCell ref="B515:B517"/>
    <mergeCell ref="C515:C517"/>
    <mergeCell ref="D515:D517"/>
    <mergeCell ref="E515:E517"/>
    <mergeCell ref="F515:F517"/>
    <mergeCell ref="G515:G517"/>
    <mergeCell ref="H515:H517"/>
    <mergeCell ref="A518:A522"/>
    <mergeCell ref="B518:B522"/>
    <mergeCell ref="C518:C522"/>
    <mergeCell ref="D518:D522"/>
    <mergeCell ref="E518:E520"/>
    <mergeCell ref="F518:F520"/>
    <mergeCell ref="G518:G520"/>
    <mergeCell ref="H518:H520"/>
    <mergeCell ref="E521:E522"/>
    <mergeCell ref="A523:A525"/>
    <mergeCell ref="B523:B525"/>
    <mergeCell ref="C523:C525"/>
    <mergeCell ref="D523:D525"/>
    <mergeCell ref="E523:E525"/>
    <mergeCell ref="F523:F525"/>
    <mergeCell ref="G523:G525"/>
    <mergeCell ref="H523:H525"/>
    <mergeCell ref="A526:A529"/>
    <mergeCell ref="B526:B529"/>
    <mergeCell ref="C526:C529"/>
    <mergeCell ref="D526:D529"/>
    <mergeCell ref="E526:E529"/>
    <mergeCell ref="F526:F529"/>
    <mergeCell ref="G526:G529"/>
    <mergeCell ref="H526:H529"/>
    <mergeCell ref="A531:A536"/>
    <mergeCell ref="B531:B536"/>
    <mergeCell ref="C531:C536"/>
    <mergeCell ref="D531:D536"/>
    <mergeCell ref="E531:E536"/>
    <mergeCell ref="F531:F536"/>
    <mergeCell ref="G531:G536"/>
    <mergeCell ref="H531:H536"/>
    <mergeCell ref="A537:A541"/>
    <mergeCell ref="B537:B541"/>
    <mergeCell ref="C537:C541"/>
    <mergeCell ref="D537:D541"/>
    <mergeCell ref="E537:E538"/>
    <mergeCell ref="F537:F538"/>
    <mergeCell ref="G537:G538"/>
    <mergeCell ref="H537:H538"/>
    <mergeCell ref="E539:E541"/>
    <mergeCell ref="A542:A545"/>
    <mergeCell ref="B542:B545"/>
    <mergeCell ref="C542:C545"/>
    <mergeCell ref="D542:D545"/>
    <mergeCell ref="E543:E545"/>
    <mergeCell ref="A546:A547"/>
    <mergeCell ref="B546:B547"/>
    <mergeCell ref="C546:C547"/>
    <mergeCell ref="D546:D547"/>
    <mergeCell ref="A548:A549"/>
    <mergeCell ref="B548:B549"/>
    <mergeCell ref="C548:C549"/>
    <mergeCell ref="D548:D549"/>
    <mergeCell ref="E548:E549"/>
    <mergeCell ref="F548:F549"/>
    <mergeCell ref="G548:G549"/>
    <mergeCell ref="H548:H549"/>
    <mergeCell ref="A550:A554"/>
    <mergeCell ref="B550:B554"/>
    <mergeCell ref="C550:C554"/>
    <mergeCell ref="D550:D554"/>
    <mergeCell ref="E552:E554"/>
    <mergeCell ref="A556:A564"/>
    <mergeCell ref="B556:B564"/>
    <mergeCell ref="C556:C564"/>
    <mergeCell ref="D556:D564"/>
    <mergeCell ref="E556:E559"/>
    <mergeCell ref="F556:F559"/>
    <mergeCell ref="G556:G559"/>
    <mergeCell ref="H556:H559"/>
    <mergeCell ref="E560:E561"/>
    <mergeCell ref="F560:F561"/>
    <mergeCell ref="G560:G561"/>
    <mergeCell ref="H560:H561"/>
    <mergeCell ref="E562:E564"/>
    <mergeCell ref="A565:A566"/>
    <mergeCell ref="B565:B566"/>
    <mergeCell ref="C565:C566"/>
    <mergeCell ref="D565:D566"/>
    <mergeCell ref="E565:E566"/>
    <mergeCell ref="F565:F566"/>
    <mergeCell ref="G565:G566"/>
    <mergeCell ref="H565:H566"/>
    <mergeCell ref="A570:A574"/>
    <mergeCell ref="B570:B574"/>
    <mergeCell ref="C570:C574"/>
    <mergeCell ref="D570:D574"/>
    <mergeCell ref="E572:E574"/>
    <mergeCell ref="A575:A576"/>
    <mergeCell ref="B575:B576"/>
    <mergeCell ref="C575:C576"/>
    <mergeCell ref="D575:D576"/>
    <mergeCell ref="E575:E576"/>
    <mergeCell ref="F575:F576"/>
    <mergeCell ref="G575:G576"/>
    <mergeCell ref="H575:H576"/>
    <mergeCell ref="A577:A585"/>
    <mergeCell ref="B577:B585"/>
    <mergeCell ref="C577:C585"/>
    <mergeCell ref="D577:D585"/>
    <mergeCell ref="E577:E580"/>
    <mergeCell ref="F577:F580"/>
    <mergeCell ref="G577:G580"/>
    <mergeCell ref="H577:H580"/>
    <mergeCell ref="E581:E582"/>
    <mergeCell ref="F581:F582"/>
    <mergeCell ref="G581:G582"/>
    <mergeCell ref="H581:H582"/>
    <mergeCell ref="E583:E585"/>
    <mergeCell ref="A586:A587"/>
    <mergeCell ref="B586:B587"/>
    <mergeCell ref="C586:C587"/>
    <mergeCell ref="D586:D587"/>
    <mergeCell ref="E586:E587"/>
    <mergeCell ref="F586:F587"/>
    <mergeCell ref="G586:G587"/>
    <mergeCell ref="H586:H587"/>
    <mergeCell ref="A590:A593"/>
    <mergeCell ref="B590:B593"/>
    <mergeCell ref="C590:C593"/>
    <mergeCell ref="D590:D593"/>
    <mergeCell ref="E590:E593"/>
    <mergeCell ref="F590:F593"/>
    <mergeCell ref="G590:G593"/>
    <mergeCell ref="H590:H593"/>
    <mergeCell ref="A595:A600"/>
    <mergeCell ref="B595:B600"/>
    <mergeCell ref="C595:C600"/>
    <mergeCell ref="D595:D600"/>
    <mergeCell ref="E595:E600"/>
    <mergeCell ref="F595:F600"/>
    <mergeCell ref="G595:G600"/>
    <mergeCell ref="H595:H600"/>
    <mergeCell ref="A601:A605"/>
    <mergeCell ref="B601:B605"/>
    <mergeCell ref="C601:C605"/>
    <mergeCell ref="D601:D605"/>
    <mergeCell ref="E601:E602"/>
    <mergeCell ref="F601:F602"/>
    <mergeCell ref="G601:G602"/>
    <mergeCell ref="H601:H602"/>
    <mergeCell ref="E603:E605"/>
    <mergeCell ref="A608:A622"/>
    <mergeCell ref="B608:B622"/>
    <mergeCell ref="C608:C622"/>
    <mergeCell ref="D608:D622"/>
    <mergeCell ref="E610:E612"/>
    <mergeCell ref="E613:E614"/>
    <mergeCell ref="F613:F614"/>
    <mergeCell ref="G613:G614"/>
    <mergeCell ref="H613:H614"/>
    <mergeCell ref="A623:A628"/>
    <mergeCell ref="B623:B628"/>
    <mergeCell ref="C623:C628"/>
    <mergeCell ref="D623:D628"/>
    <mergeCell ref="E625:E627"/>
    <mergeCell ref="A629:A634"/>
    <mergeCell ref="B629:B634"/>
    <mergeCell ref="C629:C634"/>
    <mergeCell ref="D629:D634"/>
    <mergeCell ref="E631:E633"/>
    <mergeCell ref="A636:A645"/>
    <mergeCell ref="B636:B645"/>
    <mergeCell ref="C636:C645"/>
    <mergeCell ref="D636:D645"/>
    <mergeCell ref="E636:E637"/>
    <mergeCell ref="F636:F637"/>
    <mergeCell ref="G636:G637"/>
    <mergeCell ref="H636:H637"/>
    <mergeCell ref="E638:E642"/>
    <mergeCell ref="F638:F642"/>
    <mergeCell ref="G638:G642"/>
    <mergeCell ref="H638:H642"/>
    <mergeCell ref="E643:E645"/>
    <mergeCell ref="A646:A651"/>
    <mergeCell ref="B646:B651"/>
    <mergeCell ref="C646:C651"/>
    <mergeCell ref="D646:D651"/>
    <mergeCell ref="E649:E651"/>
    <mergeCell ref="A652:A655"/>
    <mergeCell ref="B652:B655"/>
    <mergeCell ref="C652:C655"/>
    <mergeCell ref="D652:D655"/>
    <mergeCell ref="E652:E654"/>
    <mergeCell ref="F652:F654"/>
    <mergeCell ref="G652:G653"/>
    <mergeCell ref="H652:H653"/>
    <mergeCell ref="A657:A669"/>
    <mergeCell ref="B657:B669"/>
    <mergeCell ref="C657:C664"/>
    <mergeCell ref="D657:D664"/>
    <mergeCell ref="E658:E661"/>
    <mergeCell ref="F658:F661"/>
    <mergeCell ref="G658:G661"/>
    <mergeCell ref="H658:H661"/>
    <mergeCell ref="E662:E664"/>
    <mergeCell ref="C665:C669"/>
    <mergeCell ref="D665:D669"/>
    <mergeCell ref="E665:E669"/>
    <mergeCell ref="F665:F669"/>
    <mergeCell ref="G665:G669"/>
    <mergeCell ref="H665:H669"/>
    <mergeCell ref="A670:A677"/>
    <mergeCell ref="B670:B677"/>
    <mergeCell ref="C670:C677"/>
    <mergeCell ref="D670:D677"/>
    <mergeCell ref="E672:E674"/>
    <mergeCell ref="E675:E676"/>
    <mergeCell ref="F675:F676"/>
    <mergeCell ref="G675:G676"/>
    <mergeCell ref="H675:H676"/>
    <mergeCell ref="A678:A683"/>
    <mergeCell ref="B678:B683"/>
    <mergeCell ref="C678:C683"/>
    <mergeCell ref="D678:D683"/>
    <mergeCell ref="E680:E682"/>
    <mergeCell ref="A685:A690"/>
    <mergeCell ref="B685:B690"/>
    <mergeCell ref="C685:C690"/>
    <mergeCell ref="D685:D690"/>
    <mergeCell ref="E685:E686"/>
    <mergeCell ref="F685:F686"/>
    <mergeCell ref="G685:G686"/>
    <mergeCell ref="H685:H686"/>
    <mergeCell ref="E687:E688"/>
    <mergeCell ref="E689:E690"/>
    <mergeCell ref="F689:F690"/>
    <mergeCell ref="G689:G690"/>
    <mergeCell ref="H689:H690"/>
    <mergeCell ref="A691:A696"/>
    <mergeCell ref="B691:B696"/>
    <mergeCell ref="C691:C696"/>
    <mergeCell ref="D691:D696"/>
    <mergeCell ref="E691:E692"/>
    <mergeCell ref="F691:F692"/>
    <mergeCell ref="G691:G692"/>
    <mergeCell ref="H691:H692"/>
    <mergeCell ref="E693:E694"/>
    <mergeCell ref="E695:E696"/>
    <mergeCell ref="F695:F696"/>
    <mergeCell ref="G695:G696"/>
    <mergeCell ref="A697:A698"/>
    <mergeCell ref="B697:B698"/>
    <mergeCell ref="C697:C698"/>
    <mergeCell ref="D697:D698"/>
    <mergeCell ref="E697:E698"/>
    <mergeCell ref="F697:F698"/>
    <mergeCell ref="G697:G698"/>
    <mergeCell ref="H697:H698"/>
    <mergeCell ref="A699:A702"/>
    <mergeCell ref="B699:B702"/>
    <mergeCell ref="C699:C702"/>
    <mergeCell ref="D699:D702"/>
    <mergeCell ref="E700:E701"/>
    <mergeCell ref="F700:F701"/>
    <mergeCell ref="G700:G701"/>
    <mergeCell ref="H700:H701"/>
    <mergeCell ref="A703:A706"/>
    <mergeCell ref="B703:B706"/>
    <mergeCell ref="C703:C706"/>
    <mergeCell ref="D703:D706"/>
    <mergeCell ref="E704:E705"/>
    <mergeCell ref="F704:F705"/>
    <mergeCell ref="G704:G705"/>
    <mergeCell ref="H704:H705"/>
    <mergeCell ref="A707:A710"/>
    <mergeCell ref="B707:B710"/>
    <mergeCell ref="C707:C710"/>
    <mergeCell ref="D707:D710"/>
    <mergeCell ref="E708:E709"/>
    <mergeCell ref="F708:F709"/>
    <mergeCell ref="G708:G709"/>
    <mergeCell ref="H708:H709"/>
    <mergeCell ref="A712:A715"/>
    <mergeCell ref="B712:B715"/>
    <mergeCell ref="C712:C715"/>
    <mergeCell ref="D712:D715"/>
    <mergeCell ref="E713:E714"/>
    <mergeCell ref="A716:A718"/>
    <mergeCell ref="B716:B718"/>
    <mergeCell ref="C716:C718"/>
    <mergeCell ref="D716:D718"/>
    <mergeCell ref="E717:E718"/>
    <mergeCell ref="A719:A720"/>
    <mergeCell ref="B719:B720"/>
    <mergeCell ref="C719:C720"/>
    <mergeCell ref="D719:D720"/>
    <mergeCell ref="A721:A722"/>
    <mergeCell ref="B721:B722"/>
    <mergeCell ref="C721:C722"/>
    <mergeCell ref="D721:D722"/>
    <mergeCell ref="A724:A727"/>
    <mergeCell ref="B724:B727"/>
    <mergeCell ref="C724:C727"/>
    <mergeCell ref="D724:D727"/>
    <mergeCell ref="E725:E726"/>
    <mergeCell ref="A728:A731"/>
    <mergeCell ref="B728:B731"/>
    <mergeCell ref="C728:C731"/>
    <mergeCell ref="D728:D731"/>
    <mergeCell ref="E729:E730"/>
    <mergeCell ref="F729:F730"/>
    <mergeCell ref="G729:G730"/>
    <mergeCell ref="H729:H730"/>
    <mergeCell ref="A732:A735"/>
    <mergeCell ref="B732:B735"/>
    <mergeCell ref="C732:C735"/>
    <mergeCell ref="D732:D735"/>
    <mergeCell ref="E733:E734"/>
    <mergeCell ref="F733:F734"/>
    <mergeCell ref="G733:G734"/>
    <mergeCell ref="H733:H734"/>
    <mergeCell ref="A736:A737"/>
    <mergeCell ref="B736:B737"/>
    <mergeCell ref="C736:C737"/>
    <mergeCell ref="D736:D737"/>
    <mergeCell ref="A738:A739"/>
    <mergeCell ref="B738:B739"/>
    <mergeCell ref="C738:C739"/>
    <mergeCell ref="D738:D739"/>
    <mergeCell ref="A742:A756"/>
    <mergeCell ref="B742:B756"/>
    <mergeCell ref="C742:C756"/>
    <mergeCell ref="D742:D756"/>
    <mergeCell ref="E743:E747"/>
    <mergeCell ref="F743:F747"/>
    <mergeCell ref="G743:G747"/>
    <mergeCell ref="H743:H747"/>
    <mergeCell ref="E748:E750"/>
    <mergeCell ref="E751:E756"/>
    <mergeCell ref="F751:F756"/>
    <mergeCell ref="G751:G756"/>
    <mergeCell ref="H751:H756"/>
    <mergeCell ref="A757:A769"/>
    <mergeCell ref="B757:B769"/>
    <mergeCell ref="C757:C769"/>
    <mergeCell ref="D757:D769"/>
    <mergeCell ref="E758:E761"/>
    <mergeCell ref="F758:F761"/>
    <mergeCell ref="G758:G761"/>
    <mergeCell ref="H758:H761"/>
    <mergeCell ref="E762:E764"/>
    <mergeCell ref="E765:E769"/>
    <mergeCell ref="F765:F769"/>
    <mergeCell ref="G765:G769"/>
    <mergeCell ref="H765:H769"/>
    <mergeCell ref="A770:A777"/>
    <mergeCell ref="B770:B777"/>
    <mergeCell ref="C770:C777"/>
    <mergeCell ref="D770:D777"/>
    <mergeCell ref="E772:E774"/>
    <mergeCell ref="E775:E776"/>
    <mergeCell ref="F775:F776"/>
    <mergeCell ref="G775:G776"/>
    <mergeCell ref="H775:H776"/>
    <mergeCell ref="A779:A791"/>
    <mergeCell ref="B779:B791"/>
    <mergeCell ref="C779:C791"/>
    <mergeCell ref="D779:D791"/>
    <mergeCell ref="E780:E783"/>
    <mergeCell ref="F780:F783"/>
    <mergeCell ref="G780:G783"/>
    <mergeCell ref="H780:H783"/>
    <mergeCell ref="E784:E786"/>
    <mergeCell ref="E787:E791"/>
    <mergeCell ref="F787:F791"/>
    <mergeCell ref="G787:G791"/>
    <mergeCell ref="H787:H791"/>
    <mergeCell ref="A793:A805"/>
    <mergeCell ref="B793:B805"/>
    <mergeCell ref="C793:C805"/>
    <mergeCell ref="D793:D805"/>
    <mergeCell ref="E794:E797"/>
    <mergeCell ref="F794:F797"/>
    <mergeCell ref="G794:G797"/>
    <mergeCell ref="H794:H797"/>
    <mergeCell ref="E798:E800"/>
    <mergeCell ref="E801:E805"/>
    <mergeCell ref="F801:F805"/>
    <mergeCell ref="G801:G805"/>
    <mergeCell ref="H801:H805"/>
    <mergeCell ref="A807:A819"/>
    <mergeCell ref="B807:B819"/>
    <mergeCell ref="C807:C819"/>
    <mergeCell ref="D807:D819"/>
    <mergeCell ref="E808:E811"/>
    <mergeCell ref="F808:F811"/>
    <mergeCell ref="G808:G811"/>
    <mergeCell ref="H808:H811"/>
    <mergeCell ref="E812:E814"/>
    <mergeCell ref="E815:E819"/>
    <mergeCell ref="F815:F819"/>
    <mergeCell ref="G815:G819"/>
    <mergeCell ref="H815:H819"/>
    <mergeCell ref="A822:A826"/>
    <mergeCell ref="B822:B826"/>
    <mergeCell ref="C822:C826"/>
    <mergeCell ref="D822:D826"/>
    <mergeCell ref="E822:E823"/>
    <mergeCell ref="F822:F823"/>
    <mergeCell ref="G822:G823"/>
    <mergeCell ref="H822:H823"/>
    <mergeCell ref="E824:E826"/>
    <mergeCell ref="A827:A847"/>
    <mergeCell ref="B827:B847"/>
    <mergeCell ref="C827:C847"/>
    <mergeCell ref="D827:D847"/>
    <mergeCell ref="E828:E835"/>
    <mergeCell ref="F828:F835"/>
    <mergeCell ref="G828:G835"/>
    <mergeCell ref="H828:H835"/>
    <mergeCell ref="E836:E838"/>
    <mergeCell ref="E839:E847"/>
    <mergeCell ref="F839:F847"/>
    <mergeCell ref="G839:G847"/>
    <mergeCell ref="H839:H847"/>
    <mergeCell ref="A848:A853"/>
    <mergeCell ref="B848:B853"/>
    <mergeCell ref="C848:C853"/>
    <mergeCell ref="D848:D853"/>
    <mergeCell ref="E850:E852"/>
    <mergeCell ref="A854:A859"/>
    <mergeCell ref="B854:B859"/>
    <mergeCell ref="C854:C859"/>
    <mergeCell ref="D854:D859"/>
    <mergeCell ref="E856:E858"/>
    <mergeCell ref="A860:A864"/>
    <mergeCell ref="B860:B864"/>
    <mergeCell ref="C860:C864"/>
    <mergeCell ref="D860:D864"/>
    <mergeCell ref="E860:E861"/>
    <mergeCell ref="F860:F861"/>
    <mergeCell ref="G860:G861"/>
    <mergeCell ref="H860:H861"/>
    <mergeCell ref="E862:E864"/>
    <mergeCell ref="A866:D866"/>
    <mergeCell ref="A867:A873"/>
    <mergeCell ref="B867:B873"/>
    <mergeCell ref="C867:C873"/>
    <mergeCell ref="D867:D873"/>
    <mergeCell ref="E869:E871"/>
    <mergeCell ref="A874:A905"/>
    <mergeCell ref="B874:B905"/>
    <mergeCell ref="C874:C905"/>
    <mergeCell ref="D874:D905"/>
    <mergeCell ref="E876:E878"/>
    <mergeCell ref="A907:A929"/>
    <mergeCell ref="B907:B929"/>
    <mergeCell ref="C907:C929"/>
    <mergeCell ref="D907:D929"/>
    <mergeCell ref="E908:E914"/>
    <mergeCell ref="F908:F914"/>
    <mergeCell ref="G908:G914"/>
    <mergeCell ref="H908:H914"/>
    <mergeCell ref="E915:E917"/>
    <mergeCell ref="H918:H929"/>
    <mergeCell ref="I925:I928"/>
    <mergeCell ref="J925:J928"/>
    <mergeCell ref="K925:K928"/>
    <mergeCell ref="L925:L928"/>
    <mergeCell ref="M925:M928"/>
    <mergeCell ref="A931:A941"/>
    <mergeCell ref="B931:B941"/>
    <mergeCell ref="C931:C941"/>
    <mergeCell ref="D931:D941"/>
    <mergeCell ref="E933:E935"/>
    <mergeCell ref="A942:A950"/>
    <mergeCell ref="B942:B950"/>
    <mergeCell ref="C942:C950"/>
    <mergeCell ref="D942:D950"/>
    <mergeCell ref="E944:E946"/>
    <mergeCell ref="E947:E948"/>
    <mergeCell ref="F947:F948"/>
    <mergeCell ref="G947:G948"/>
    <mergeCell ref="E949:E950"/>
    <mergeCell ref="F949:F950"/>
    <mergeCell ref="G949:G950"/>
    <mergeCell ref="A952:A956"/>
    <mergeCell ref="B952:B956"/>
    <mergeCell ref="C952:C956"/>
    <mergeCell ref="D952:D956"/>
    <mergeCell ref="E953:E956"/>
    <mergeCell ref="F953:F956"/>
    <mergeCell ref="G953:G956"/>
    <mergeCell ref="A958:A967"/>
    <mergeCell ref="B958:B967"/>
    <mergeCell ref="C958:C967"/>
    <mergeCell ref="D958:D967"/>
    <mergeCell ref="E959:E962"/>
    <mergeCell ref="F959:F962"/>
    <mergeCell ref="G959:G962"/>
    <mergeCell ref="E963:E965"/>
    <mergeCell ref="F963:F965"/>
    <mergeCell ref="G963:G965"/>
    <mergeCell ref="A968:A979"/>
    <mergeCell ref="B968:B979"/>
    <mergeCell ref="C968:C979"/>
    <mergeCell ref="D968:D979"/>
    <mergeCell ref="E969:E972"/>
    <mergeCell ref="F969:F972"/>
    <mergeCell ref="G969:G972"/>
    <mergeCell ref="E973:E975"/>
    <mergeCell ref="F973:F975"/>
    <mergeCell ref="G973:G975"/>
    <mergeCell ref="E977:E979"/>
    <mergeCell ref="F977:F979"/>
    <mergeCell ref="G977:G979"/>
    <mergeCell ref="A981:A996"/>
    <mergeCell ref="B981:B996"/>
    <mergeCell ref="C981:C996"/>
    <mergeCell ref="D981:D996"/>
    <mergeCell ref="E982:E985"/>
    <mergeCell ref="F982:F985"/>
    <mergeCell ref="G982:G985"/>
    <mergeCell ref="H982:H985"/>
    <mergeCell ref="E987:E989"/>
    <mergeCell ref="E991:E992"/>
    <mergeCell ref="F991:F992"/>
    <mergeCell ref="G991:G992"/>
    <mergeCell ref="H991:H992"/>
    <mergeCell ref="E994:E995"/>
    <mergeCell ref="F994:F995"/>
    <mergeCell ref="G994:G995"/>
    <mergeCell ref="H994:H995"/>
    <mergeCell ref="A998:A1009"/>
    <mergeCell ref="B998:B1009"/>
    <mergeCell ref="C998:C1009"/>
    <mergeCell ref="D998:D1009"/>
    <mergeCell ref="E999:E1002"/>
    <mergeCell ref="F999:F1002"/>
    <mergeCell ref="G999:G1002"/>
    <mergeCell ref="H999:H1002"/>
    <mergeCell ref="E1003:E1005"/>
    <mergeCell ref="E1007:E1008"/>
    <mergeCell ref="F1007:F1008"/>
    <mergeCell ref="G1007:G1008"/>
    <mergeCell ref="H1007:H1008"/>
  </mergeCells>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2" fitToHeight="2" pageOrder="downThenOver" orientation="landscape" blackAndWhite="false" draft="false" cellComments="non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818"/>
  <sheetViews>
    <sheetView showFormulas="false" showGridLines="true" showRowColHeaders="true" showZeros="true" rightToLeft="false" tabSelected="false" showOutlineSymbols="true" defaultGridColor="true" view="normal" topLeftCell="H448" colorId="64" zoomScale="100" zoomScaleNormal="100" zoomScalePageLayoutView="100" workbookViewId="0">
      <selection pane="topLeft" activeCell="L449" activeCellId="1" sqref="417:418 L449"/>
    </sheetView>
  </sheetViews>
  <sheetFormatPr defaultColWidth="10.859375" defaultRowHeight="15" zeroHeight="true" outlineLevelRow="0" outlineLevelCol="0"/>
  <cols>
    <col collapsed="false" customWidth="true" hidden="false" outlineLevel="0" max="1" min="1" style="1" width="2.57"/>
    <col collapsed="false" customWidth="true" hidden="false" outlineLevel="0" max="3" min="3" style="1" width="28.57"/>
    <col collapsed="false" customWidth="true" hidden="false" outlineLevel="0" max="4" min="4" style="1" width="7.42"/>
    <col collapsed="false" customWidth="true" hidden="false" outlineLevel="0" max="5" min="5" style="1" width="11.43"/>
    <col collapsed="false" customWidth="true" hidden="false" outlineLevel="0" max="6" min="6" style="1" width="10"/>
    <col collapsed="false" customWidth="true" hidden="false" outlineLevel="0" max="7" min="7" style="1" width="14.42"/>
    <col collapsed="false" customWidth="true" hidden="false" outlineLevel="0" max="8" min="8" style="1" width="35.85"/>
    <col collapsed="false" customWidth="true" hidden="true" outlineLevel="0" max="9" min="9" style="1" width="7.42"/>
    <col collapsed="false" customWidth="true" hidden="false" outlineLevel="0" max="10" min="10" style="1" width="41.42"/>
    <col collapsed="false" customWidth="true" hidden="false" outlineLevel="0" max="12" min="11" style="1" width="10"/>
    <col collapsed="false" customWidth="true" hidden="false" outlineLevel="0" max="13" min="13" style="1" width="41.42"/>
    <col collapsed="false" customWidth="true" hidden="false" outlineLevel="0" max="14" min="14" style="1" width="12.57"/>
    <col collapsed="false" customWidth="false" hidden="true" outlineLevel="0" max="1024" min="16" style="1" width="10.85"/>
  </cols>
  <sheetData>
    <row r="1" customFormat="false" ht="15" hidden="false" customHeight="false" outlineLevel="0" collapsed="false">
      <c r="A1" s="16"/>
      <c r="B1" s="270"/>
      <c r="C1" s="16"/>
      <c r="D1" s="271"/>
      <c r="E1" s="271"/>
      <c r="F1" s="271"/>
      <c r="G1" s="271"/>
      <c r="H1" s="272"/>
      <c r="I1" s="273"/>
      <c r="J1" s="18"/>
      <c r="K1" s="25"/>
      <c r="L1" s="19"/>
      <c r="M1" s="18"/>
      <c r="N1" s="274"/>
    </row>
    <row r="2" customFormat="false" ht="48" hidden="false" customHeight="false" outlineLevel="0" collapsed="false">
      <c r="A2" s="124"/>
      <c r="B2" s="21" t="s">
        <v>133</v>
      </c>
      <c r="C2" s="21" t="s">
        <v>58</v>
      </c>
      <c r="D2" s="21" t="s">
        <v>59</v>
      </c>
      <c r="E2" s="21" t="s">
        <v>1251</v>
      </c>
      <c r="F2" s="21" t="s">
        <v>135</v>
      </c>
      <c r="G2" s="21" t="s">
        <v>1252</v>
      </c>
      <c r="H2" s="21" t="s">
        <v>61</v>
      </c>
      <c r="I2" s="21" t="s">
        <v>1253</v>
      </c>
      <c r="J2" s="21" t="s">
        <v>0</v>
      </c>
      <c r="K2" s="21" t="s">
        <v>1</v>
      </c>
      <c r="L2" s="21" t="s">
        <v>2</v>
      </c>
      <c r="M2" s="21" t="s">
        <v>139</v>
      </c>
      <c r="N2" s="21" t="s">
        <v>4</v>
      </c>
    </row>
    <row r="3" customFormat="false" ht="15" hidden="false" customHeight="false" outlineLevel="0" collapsed="false">
      <c r="A3" s="18"/>
      <c r="B3" s="36" t="s">
        <v>8</v>
      </c>
      <c r="C3" s="50" t="s">
        <v>8</v>
      </c>
      <c r="D3" s="36"/>
      <c r="E3" s="36" t="s">
        <v>8</v>
      </c>
      <c r="F3" s="36" t="s">
        <v>8</v>
      </c>
      <c r="G3" s="36" t="s">
        <v>8</v>
      </c>
      <c r="H3" s="37" t="s">
        <v>8</v>
      </c>
      <c r="I3" s="36"/>
      <c r="J3" s="38" t="s">
        <v>140</v>
      </c>
      <c r="K3" s="39" t="s">
        <v>8</v>
      </c>
      <c r="L3" s="39" t="s">
        <v>8</v>
      </c>
      <c r="M3" s="38" t="str">
        <f aca="false">VLOOKUP(L3,CódigosRetorno!A:B,2,FALSE())</f>
        <v>-</v>
      </c>
      <c r="N3" s="36" t="s">
        <v>8</v>
      </c>
    </row>
    <row r="4" customFormat="false" ht="15" hidden="false" customHeight="false" outlineLevel="0" collapsed="false">
      <c r="A4" s="16"/>
      <c r="B4" s="63" t="s">
        <v>2730</v>
      </c>
      <c r="C4" s="43"/>
      <c r="D4" s="96"/>
      <c r="E4" s="96" t="s">
        <v>8</v>
      </c>
      <c r="F4" s="96" t="s">
        <v>8</v>
      </c>
      <c r="G4" s="96" t="s">
        <v>8</v>
      </c>
      <c r="H4" s="70" t="s">
        <v>8</v>
      </c>
      <c r="I4" s="96"/>
      <c r="J4" s="43" t="s">
        <v>8</v>
      </c>
      <c r="K4" s="98" t="s">
        <v>8</v>
      </c>
      <c r="L4" s="110" t="s">
        <v>8</v>
      </c>
      <c r="M4" s="43" t="str">
        <f aca="false">VLOOKUP(L4,CódigosRetorno!A:B,2,FALSE())</f>
        <v>-</v>
      </c>
      <c r="N4" s="69" t="s">
        <v>8</v>
      </c>
    </row>
    <row r="5" customFormat="false" ht="24" hidden="false" customHeight="true" outlineLevel="0" collapsed="false">
      <c r="A5" s="16"/>
      <c r="B5" s="49" t="n">
        <v>1</v>
      </c>
      <c r="C5" s="51" t="s">
        <v>142</v>
      </c>
      <c r="D5" s="48" t="s">
        <v>63</v>
      </c>
      <c r="E5" s="48" t="s">
        <v>143</v>
      </c>
      <c r="F5" s="49" t="s">
        <v>144</v>
      </c>
      <c r="G5" s="48" t="s">
        <v>1255</v>
      </c>
      <c r="H5" s="38" t="s">
        <v>1256</v>
      </c>
      <c r="I5" s="49" t="n">
        <v>1</v>
      </c>
      <c r="J5" s="38" t="s">
        <v>605</v>
      </c>
      <c r="K5" s="52" t="s">
        <v>6</v>
      </c>
      <c r="L5" s="116" t="s">
        <v>892</v>
      </c>
      <c r="M5" s="38" t="str">
        <f aca="false">VLOOKUP(L5,CódigosRetorno!$A$2:$B$1795,2,FALSE())</f>
        <v>El XML no contiene el tag o no existe informacion de UBLVersionID</v>
      </c>
      <c r="N5" s="49" t="s">
        <v>8</v>
      </c>
    </row>
    <row r="6" customFormat="false" ht="15" hidden="false" customHeight="false" outlineLevel="0" collapsed="false">
      <c r="A6" s="16"/>
      <c r="B6" s="49"/>
      <c r="C6" s="51"/>
      <c r="D6" s="48"/>
      <c r="E6" s="48"/>
      <c r="F6" s="49"/>
      <c r="G6" s="48"/>
      <c r="H6" s="38"/>
      <c r="I6" s="49"/>
      <c r="J6" s="38" t="s">
        <v>1257</v>
      </c>
      <c r="K6" s="52" t="s">
        <v>6</v>
      </c>
      <c r="L6" s="116" t="s">
        <v>894</v>
      </c>
      <c r="M6" s="38" t="str">
        <f aca="false">VLOOKUP(L6,CódigosRetorno!$A$2:$B$1795,2,FALSE())</f>
        <v>UBLVersionID - La versión del UBL no es correcta</v>
      </c>
      <c r="N6" s="49" t="s">
        <v>8</v>
      </c>
    </row>
    <row r="7" customFormat="false" ht="15" hidden="false" customHeight="true" outlineLevel="0" collapsed="false">
      <c r="A7" s="16"/>
      <c r="B7" s="117" t="n">
        <f aca="false">B5+1</f>
        <v>2</v>
      </c>
      <c r="C7" s="38" t="s">
        <v>151</v>
      </c>
      <c r="D7" s="48" t="s">
        <v>63</v>
      </c>
      <c r="E7" s="48" t="s">
        <v>143</v>
      </c>
      <c r="F7" s="49" t="s">
        <v>144</v>
      </c>
      <c r="G7" s="116" t="s">
        <v>890</v>
      </c>
      <c r="H7" s="38" t="s">
        <v>1258</v>
      </c>
      <c r="I7" s="49" t="n">
        <v>1</v>
      </c>
      <c r="J7" s="38" t="s">
        <v>605</v>
      </c>
      <c r="K7" s="52" t="s">
        <v>6</v>
      </c>
      <c r="L7" s="116" t="s">
        <v>1259</v>
      </c>
      <c r="M7" s="38" t="str">
        <f aca="false">VLOOKUP(L7,CódigosRetorno!$A$2:$B$1795,2,FALSE())</f>
        <v>El XML no existe informacion de CustomizationID</v>
      </c>
      <c r="N7" s="49" t="s">
        <v>8</v>
      </c>
    </row>
    <row r="8" customFormat="false" ht="24" hidden="false" customHeight="false" outlineLevel="0" collapsed="false">
      <c r="A8" s="16"/>
      <c r="B8" s="117"/>
      <c r="C8" s="38"/>
      <c r="D8" s="48"/>
      <c r="E8" s="48"/>
      <c r="F8" s="49"/>
      <c r="G8" s="116"/>
      <c r="H8" s="38"/>
      <c r="I8" s="49"/>
      <c r="J8" s="38" t="s">
        <v>893</v>
      </c>
      <c r="K8" s="52" t="s">
        <v>6</v>
      </c>
      <c r="L8" s="116" t="s">
        <v>899</v>
      </c>
      <c r="M8" s="38" t="str">
        <f aca="false">VLOOKUP(L8,CódigosRetorno!$A$2:$B$1795,2,FALSE())</f>
        <v>CustomizationID - La versión del documento no es la correcta</v>
      </c>
      <c r="N8" s="49" t="s">
        <v>8</v>
      </c>
    </row>
    <row r="9" customFormat="false" ht="24" hidden="false" customHeight="false" outlineLevel="0" collapsed="false">
      <c r="A9" s="16"/>
      <c r="B9" s="117"/>
      <c r="C9" s="38"/>
      <c r="D9" s="48"/>
      <c r="E9" s="48" t="s">
        <v>184</v>
      </c>
      <c r="F9" s="49"/>
      <c r="G9" s="116" t="s">
        <v>1260</v>
      </c>
      <c r="H9" s="38" t="s">
        <v>1261</v>
      </c>
      <c r="I9" s="49" t="s">
        <v>1262</v>
      </c>
      <c r="J9" s="38" t="s">
        <v>1263</v>
      </c>
      <c r="K9" s="48" t="s">
        <v>208</v>
      </c>
      <c r="L9" s="52" t="s">
        <v>1264</v>
      </c>
      <c r="M9" s="38" t="str">
        <f aca="false">VLOOKUP(L9,CódigosRetorno!$A$2:$B$1795,2,FALSE())</f>
        <v>El dato ingresado como atributo @schemeAgencyName es incorrecto.</v>
      </c>
      <c r="N9" s="49" t="s">
        <v>8</v>
      </c>
    </row>
    <row r="10" customFormat="false" ht="36" hidden="false" customHeight="true" outlineLevel="0" collapsed="false">
      <c r="A10" s="16"/>
      <c r="B10" s="49" t="n">
        <f aca="false">B7+1</f>
        <v>3</v>
      </c>
      <c r="C10" s="51" t="s">
        <v>1265</v>
      </c>
      <c r="D10" s="48" t="s">
        <v>63</v>
      </c>
      <c r="E10" s="48" t="s">
        <v>143</v>
      </c>
      <c r="F10" s="49" t="s">
        <v>162</v>
      </c>
      <c r="G10" s="48" t="s">
        <v>163</v>
      </c>
      <c r="H10" s="38" t="s">
        <v>1266</v>
      </c>
      <c r="I10" s="49" t="n">
        <v>1</v>
      </c>
      <c r="J10" s="51" t="s">
        <v>613</v>
      </c>
      <c r="K10" s="52" t="s">
        <v>6</v>
      </c>
      <c r="L10" s="52" t="s">
        <v>614</v>
      </c>
      <c r="M10" s="38" t="str">
        <f aca="false">VLOOKUP(L10,CódigosRetorno!$A$2:$B$1795,2,FALSE())</f>
        <v>Numero de Serie del nombre del archivo no coincide con el consignado en el contenido del archivo XML</v>
      </c>
      <c r="N10" s="49" t="s">
        <v>8</v>
      </c>
    </row>
    <row r="11" customFormat="false" ht="36" hidden="false" customHeight="false" outlineLevel="0" collapsed="false">
      <c r="A11" s="16"/>
      <c r="B11" s="49"/>
      <c r="C11" s="51"/>
      <c r="D11" s="48"/>
      <c r="E11" s="48"/>
      <c r="F11" s="49"/>
      <c r="G11" s="48"/>
      <c r="H11" s="38"/>
      <c r="I11" s="49"/>
      <c r="J11" s="51" t="s">
        <v>615</v>
      </c>
      <c r="K11" s="52" t="s">
        <v>6</v>
      </c>
      <c r="L11" s="52" t="s">
        <v>616</v>
      </c>
      <c r="M11" s="38" t="str">
        <f aca="false">VLOOKUP(L11,CódigosRetorno!$A$2:$B$1795,2,FALSE())</f>
        <v>Número de documento en el nombre del archivo no coincide con el consignado en el contenido del XML</v>
      </c>
      <c r="N11" s="49" t="s">
        <v>8</v>
      </c>
    </row>
    <row r="12" customFormat="false" ht="36" hidden="false" customHeight="false" outlineLevel="0" collapsed="false">
      <c r="A12" s="16"/>
      <c r="B12" s="49"/>
      <c r="C12" s="51"/>
      <c r="D12" s="48"/>
      <c r="E12" s="48"/>
      <c r="F12" s="49"/>
      <c r="G12" s="48"/>
      <c r="H12" s="38"/>
      <c r="I12" s="49"/>
      <c r="J12" s="51" t="s">
        <v>2731</v>
      </c>
      <c r="K12" s="52" t="s">
        <v>6</v>
      </c>
      <c r="L12" s="52" t="s">
        <v>168</v>
      </c>
      <c r="M12" s="38" t="str">
        <f aca="false">VLOOKUP(L12,CódigosRetorno!$A$2:$B$1795,2,FALSE())</f>
        <v>ID - El dato SERIE-CORRELATIVO no cumple con el formato de acuerdo al tipo de comprobante</v>
      </c>
      <c r="N12" s="49" t="s">
        <v>8</v>
      </c>
    </row>
    <row r="13" customFormat="false" ht="36" hidden="false" customHeight="false" outlineLevel="0" collapsed="false">
      <c r="A13" s="16"/>
      <c r="B13" s="49"/>
      <c r="C13" s="51"/>
      <c r="D13" s="48"/>
      <c r="E13" s="48"/>
      <c r="F13" s="49"/>
      <c r="G13" s="48"/>
      <c r="H13" s="38"/>
      <c r="I13" s="49"/>
      <c r="J13" s="51" t="s">
        <v>1268</v>
      </c>
      <c r="K13" s="52" t="s">
        <v>6</v>
      </c>
      <c r="L13" s="52" t="s">
        <v>170</v>
      </c>
      <c r="M13" s="38" t="str">
        <f aca="false">VLOOKUP(L13,CódigosRetorno!$A$2:$B$1795,2,FALSE())</f>
        <v>El comprobante fue registrado previamente con otros datos</v>
      </c>
      <c r="N13" s="49" t="s">
        <v>971</v>
      </c>
    </row>
    <row r="14" customFormat="false" ht="84" hidden="false" customHeight="false" outlineLevel="0" collapsed="false">
      <c r="A14" s="16"/>
      <c r="B14" s="49"/>
      <c r="C14" s="51"/>
      <c r="D14" s="48"/>
      <c r="E14" s="48"/>
      <c r="F14" s="49"/>
      <c r="G14" s="48"/>
      <c r="H14" s="38"/>
      <c r="I14" s="49"/>
      <c r="J14" s="51" t="s">
        <v>1269</v>
      </c>
      <c r="K14" s="52" t="s">
        <v>6</v>
      </c>
      <c r="L14" s="52" t="s">
        <v>1270</v>
      </c>
      <c r="M14" s="38" t="str">
        <f aca="false">VLOOKUP(L14,CódigosRetorno!$A$2:$B$1795,2,FALSE())</f>
        <v>El comprobante ya esta informado y se encuentra con estado anulado o rechazado</v>
      </c>
      <c r="N14" s="49" t="s">
        <v>971</v>
      </c>
    </row>
    <row r="15" customFormat="false" ht="54.75" hidden="false" customHeight="true" outlineLevel="0" collapsed="false">
      <c r="A15" s="16"/>
      <c r="B15" s="49"/>
      <c r="C15" s="51"/>
      <c r="D15" s="48"/>
      <c r="E15" s="48"/>
      <c r="F15" s="49"/>
      <c r="G15" s="48"/>
      <c r="H15" s="38"/>
      <c r="I15" s="49"/>
      <c r="J15" s="275" t="s">
        <v>2732</v>
      </c>
      <c r="K15" s="139" t="s">
        <v>6</v>
      </c>
      <c r="L15" s="139" t="s">
        <v>2733</v>
      </c>
      <c r="M15" s="38" t="str">
        <f aca="false">VLOOKUP(L15,CódigosRetorno!$A$2:$B$1795,2,FALSE())</f>
        <v>Comprobante de contingencia ya fue informado por su resumen, si desea modificarse debe realizarse por su primer canal de presentación</v>
      </c>
      <c r="N15" s="49" t="s">
        <v>971</v>
      </c>
    </row>
    <row r="16" customFormat="false" ht="48" hidden="false" customHeight="false" outlineLevel="0" collapsed="false">
      <c r="A16" s="16"/>
      <c r="B16" s="49"/>
      <c r="C16" s="51"/>
      <c r="D16" s="48"/>
      <c r="E16" s="48"/>
      <c r="F16" s="49"/>
      <c r="G16" s="48"/>
      <c r="H16" s="38"/>
      <c r="I16" s="49"/>
      <c r="J16" s="51" t="s">
        <v>172</v>
      </c>
      <c r="K16" s="52" t="s">
        <v>208</v>
      </c>
      <c r="L16" s="52" t="s">
        <v>961</v>
      </c>
      <c r="M16" s="38" t="str">
        <f aca="false">VLOOKUP(L16,CódigosRetorno!$A$2:$B$1795,2,FALSE())</f>
        <v>Comprobante físico no se encuentra autorizado como comprobante de contingencia</v>
      </c>
      <c r="N16" s="49" t="s">
        <v>174</v>
      </c>
    </row>
    <row r="17" customFormat="false" ht="48" hidden="false" customHeight="false" outlineLevel="0" collapsed="false">
      <c r="A17" s="16"/>
      <c r="B17" s="49"/>
      <c r="C17" s="51"/>
      <c r="D17" s="48"/>
      <c r="E17" s="48"/>
      <c r="F17" s="49"/>
      <c r="G17" s="48"/>
      <c r="H17" s="38"/>
      <c r="I17" s="49"/>
      <c r="J17" s="51" t="s">
        <v>172</v>
      </c>
      <c r="K17" s="52" t="s">
        <v>6</v>
      </c>
      <c r="L17" s="52" t="s">
        <v>173</v>
      </c>
      <c r="M17" s="38" t="str">
        <f aca="false">VLOOKUP(L17,CódigosRetorno!$A$2:$B$1795,2,FALSE())</f>
        <v>Comprobante físico no se encuentra autorizado</v>
      </c>
      <c r="N17" s="49" t="s">
        <v>175</v>
      </c>
    </row>
    <row r="18" customFormat="false" ht="48" hidden="false" customHeight="true" outlineLevel="0" collapsed="false">
      <c r="A18" s="16"/>
      <c r="B18" s="49" t="n">
        <f aca="false">B10+1</f>
        <v>4</v>
      </c>
      <c r="C18" s="38" t="s">
        <v>176</v>
      </c>
      <c r="D18" s="48" t="s">
        <v>63</v>
      </c>
      <c r="E18" s="48" t="s">
        <v>143</v>
      </c>
      <c r="F18" s="49" t="s">
        <v>177</v>
      </c>
      <c r="G18" s="48" t="s">
        <v>178</v>
      </c>
      <c r="H18" s="38" t="s">
        <v>1271</v>
      </c>
      <c r="I18" s="49" t="n">
        <v>1</v>
      </c>
      <c r="J18" s="51" t="s">
        <v>180</v>
      </c>
      <c r="K18" s="52" t="s">
        <v>6</v>
      </c>
      <c r="L18" s="52" t="s">
        <v>2734</v>
      </c>
      <c r="M18" s="38" t="str">
        <f aca="false">VLOOKUP(L18,CódigosRetorno!$A$2:$B$1795,2,FALSE())</f>
        <v>Solo puede enviar el comprobante en un resumen diario</v>
      </c>
      <c r="N18" s="49" t="s">
        <v>1272</v>
      </c>
    </row>
    <row r="19" customFormat="false" ht="24" hidden="false" customHeight="false" outlineLevel="0" collapsed="false">
      <c r="A19" s="16"/>
      <c r="B19" s="49"/>
      <c r="C19" s="38"/>
      <c r="D19" s="48"/>
      <c r="E19" s="48"/>
      <c r="F19" s="49"/>
      <c r="G19" s="48"/>
      <c r="H19" s="38"/>
      <c r="I19" s="49"/>
      <c r="J19" s="51" t="s">
        <v>1273</v>
      </c>
      <c r="K19" s="52" t="s">
        <v>6</v>
      </c>
      <c r="L19" s="52" t="s">
        <v>1274</v>
      </c>
      <c r="M19" s="38" t="str">
        <f aca="false">VLOOKUP(L19,CódigosRetorno!$A$2:$B$1795,2,FALSE())</f>
        <v>La fecha de emision se encuentra fuera del limite permitido</v>
      </c>
      <c r="N19" s="49" t="s">
        <v>8</v>
      </c>
    </row>
    <row r="20" customFormat="false" ht="15" hidden="false" customHeight="false" outlineLevel="0" collapsed="false">
      <c r="A20" s="16"/>
      <c r="B20" s="49" t="n">
        <f aca="false">B18+1</f>
        <v>5</v>
      </c>
      <c r="C20" s="51" t="s">
        <v>183</v>
      </c>
      <c r="D20" s="48" t="s">
        <v>63</v>
      </c>
      <c r="E20" s="48" t="s">
        <v>184</v>
      </c>
      <c r="F20" s="104" t="s">
        <v>829</v>
      </c>
      <c r="G20" s="105" t="s">
        <v>623</v>
      </c>
      <c r="H20" s="276" t="s">
        <v>1275</v>
      </c>
      <c r="I20" s="277" t="n">
        <v>1</v>
      </c>
      <c r="J20" s="38" t="s">
        <v>186</v>
      </c>
      <c r="K20" s="48" t="s">
        <v>8</v>
      </c>
      <c r="L20" s="52" t="s">
        <v>8</v>
      </c>
      <c r="M20" s="38" t="str">
        <f aca="false">VLOOKUP(L20,CódigosRetorno!$A$2:$B$1795,2,FALSE())</f>
        <v>-</v>
      </c>
      <c r="N20" s="49" t="s">
        <v>8</v>
      </c>
    </row>
    <row r="21" customFormat="false" ht="24" hidden="false" customHeight="true" outlineLevel="0" collapsed="false">
      <c r="A21" s="16"/>
      <c r="B21" s="117" t="n">
        <f aca="false">+B20+1</f>
        <v>6</v>
      </c>
      <c r="C21" s="51" t="s">
        <v>1276</v>
      </c>
      <c r="D21" s="48" t="s">
        <v>63</v>
      </c>
      <c r="E21" s="48" t="s">
        <v>143</v>
      </c>
      <c r="F21" s="49" t="s">
        <v>330</v>
      </c>
      <c r="G21" s="48" t="s">
        <v>331</v>
      </c>
      <c r="H21" s="38" t="s">
        <v>1277</v>
      </c>
      <c r="I21" s="49" t="n">
        <v>1</v>
      </c>
      <c r="J21" s="278" t="s">
        <v>605</v>
      </c>
      <c r="K21" s="52" t="s">
        <v>6</v>
      </c>
      <c r="L21" s="116" t="s">
        <v>1278</v>
      </c>
      <c r="M21" s="38" t="str">
        <f aca="false">VLOOKUP(L21,CódigosRetorno!$A$2:$B$1795,2,FALSE())</f>
        <v>El XML no contiene el tag o no existe informacion de InvoiceTypeCode</v>
      </c>
      <c r="N21" s="49" t="s">
        <v>8</v>
      </c>
    </row>
    <row r="22" customFormat="false" ht="36" hidden="false" customHeight="false" outlineLevel="0" collapsed="false">
      <c r="A22" s="16"/>
      <c r="B22" s="117"/>
      <c r="C22" s="51"/>
      <c r="D22" s="48"/>
      <c r="E22" s="48"/>
      <c r="F22" s="49"/>
      <c r="G22" s="48"/>
      <c r="H22" s="38"/>
      <c r="I22" s="49"/>
      <c r="J22" s="51" t="s">
        <v>1279</v>
      </c>
      <c r="K22" s="52" t="s">
        <v>6</v>
      </c>
      <c r="L22" s="116" t="s">
        <v>1280</v>
      </c>
      <c r="M22" s="38" t="str">
        <f aca="false">VLOOKUP(L22,CódigosRetorno!$A$2:$B$1795,2,FALSE())</f>
        <v>InvoiceTypeCode - El valor del tipo de documento es invalido o no coincide con el nombre del archivo</v>
      </c>
      <c r="N22" s="49" t="s">
        <v>8</v>
      </c>
    </row>
    <row r="23" customFormat="false" ht="24" hidden="false" customHeight="false" outlineLevel="0" collapsed="false">
      <c r="A23" s="16"/>
      <c r="B23" s="117"/>
      <c r="C23" s="51"/>
      <c r="D23" s="48"/>
      <c r="E23" s="48" t="s">
        <v>184</v>
      </c>
      <c r="F23" s="117"/>
      <c r="G23" s="49" t="s">
        <v>1260</v>
      </c>
      <c r="H23" s="38" t="s">
        <v>1282</v>
      </c>
      <c r="I23" s="49" t="s">
        <v>1262</v>
      </c>
      <c r="J23" s="38" t="s">
        <v>1263</v>
      </c>
      <c r="K23" s="48" t="s">
        <v>208</v>
      </c>
      <c r="L23" s="52" t="s">
        <v>1283</v>
      </c>
      <c r="M23" s="38" t="str">
        <f aca="false">VLOOKUP(L23,CódigosRetorno!$A$2:$B$1795,2,FALSE())</f>
        <v>El dato ingresado como atributo @listAgencyName es incorrecto.</v>
      </c>
      <c r="N23" s="49" t="s">
        <v>8</v>
      </c>
    </row>
    <row r="24" customFormat="false" ht="24" hidden="false" customHeight="false" outlineLevel="0" collapsed="false">
      <c r="A24" s="16"/>
      <c r="B24" s="117"/>
      <c r="C24" s="51"/>
      <c r="D24" s="48"/>
      <c r="E24" s="48"/>
      <c r="F24" s="117"/>
      <c r="G24" s="49" t="s">
        <v>1284</v>
      </c>
      <c r="H24" s="38" t="s">
        <v>1285</v>
      </c>
      <c r="I24" s="49" t="s">
        <v>1262</v>
      </c>
      <c r="J24" s="38" t="s">
        <v>1286</v>
      </c>
      <c r="K24" s="48" t="s">
        <v>208</v>
      </c>
      <c r="L24" s="52" t="s">
        <v>1287</v>
      </c>
      <c r="M24" s="38" t="str">
        <f aca="false">VLOOKUP(L24,CódigosRetorno!$A$2:$B$1795,2,FALSE())</f>
        <v>El dato ingresado como atributo @listName es incorrecto.</v>
      </c>
      <c r="N24" s="49" t="s">
        <v>8</v>
      </c>
    </row>
    <row r="25" customFormat="false" ht="48" hidden="false" customHeight="false" outlineLevel="0" collapsed="false">
      <c r="A25" s="16"/>
      <c r="B25" s="117"/>
      <c r="C25" s="51"/>
      <c r="D25" s="48"/>
      <c r="E25" s="48"/>
      <c r="F25" s="117"/>
      <c r="G25" s="49" t="s">
        <v>1288</v>
      </c>
      <c r="H25" s="38" t="s">
        <v>1289</v>
      </c>
      <c r="I25" s="49" t="s">
        <v>1262</v>
      </c>
      <c r="J25" s="38" t="s">
        <v>1290</v>
      </c>
      <c r="K25" s="52" t="s">
        <v>208</v>
      </c>
      <c r="L25" s="116" t="s">
        <v>1291</v>
      </c>
      <c r="M25" s="38" t="str">
        <f aca="false">VLOOKUP(L25,CódigosRetorno!$A$2:$B$1795,2,FALSE())</f>
        <v>El dato ingresado como atributo @listURI es incorrecto.</v>
      </c>
      <c r="N25" s="49" t="s">
        <v>8</v>
      </c>
    </row>
    <row r="26" customFormat="false" ht="24" hidden="false" customHeight="true" outlineLevel="0" collapsed="false">
      <c r="A26" s="16"/>
      <c r="B26" s="117" t="n">
        <f aca="false">B21+1</f>
        <v>7</v>
      </c>
      <c r="C26" s="51" t="s">
        <v>2735</v>
      </c>
      <c r="D26" s="48" t="s">
        <v>63</v>
      </c>
      <c r="E26" s="48" t="s">
        <v>143</v>
      </c>
      <c r="F26" s="117" t="s">
        <v>144</v>
      </c>
      <c r="G26" s="48" t="s">
        <v>308</v>
      </c>
      <c r="H26" s="38" t="s">
        <v>1293</v>
      </c>
      <c r="I26" s="117" t="n">
        <v>1</v>
      </c>
      <c r="J26" s="38" t="s">
        <v>605</v>
      </c>
      <c r="K26" s="52" t="s">
        <v>6</v>
      </c>
      <c r="L26" s="116" t="s">
        <v>1294</v>
      </c>
      <c r="M26" s="38" t="str">
        <f aca="false">VLOOKUP(L26,CódigosRetorno!$A$2:$B$1795,2,FALSE())</f>
        <v>El XML no contiene el tag o no existe informacion de DocumentCurrencyCode</v>
      </c>
      <c r="N26" s="49" t="s">
        <v>8</v>
      </c>
    </row>
    <row r="27" customFormat="false" ht="24" hidden="false" customHeight="false" outlineLevel="0" collapsed="false">
      <c r="A27" s="16"/>
      <c r="B27" s="117"/>
      <c r="C27" s="51"/>
      <c r="D27" s="48"/>
      <c r="E27" s="48"/>
      <c r="F27" s="117"/>
      <c r="G27" s="48"/>
      <c r="H27" s="38"/>
      <c r="I27" s="117"/>
      <c r="J27" s="51" t="s">
        <v>1295</v>
      </c>
      <c r="K27" s="52" t="s">
        <v>6</v>
      </c>
      <c r="L27" s="116" t="s">
        <v>1296</v>
      </c>
      <c r="M27" s="38" t="str">
        <f aca="false">VLOOKUP(L27,CódigosRetorno!$A$2:$B$1795,2,FALSE())</f>
        <v>El valor ingresado como moneda del comprobante no es valido (catalogo nro 02).</v>
      </c>
      <c r="N27" s="49" t="s">
        <v>1297</v>
      </c>
    </row>
    <row r="28" customFormat="false" ht="48" hidden="false" customHeight="false" outlineLevel="0" collapsed="false">
      <c r="A28" s="16"/>
      <c r="B28" s="117"/>
      <c r="C28" s="51"/>
      <c r="D28" s="48"/>
      <c r="E28" s="48"/>
      <c r="F28" s="117"/>
      <c r="G28" s="48"/>
      <c r="H28" s="38"/>
      <c r="I28" s="117"/>
      <c r="J28" s="51" t="s">
        <v>1298</v>
      </c>
      <c r="K28" s="52" t="s">
        <v>6</v>
      </c>
      <c r="L28" s="116" t="s">
        <v>1074</v>
      </c>
      <c r="M28" s="38" t="str">
        <f aca="false">VLOOKUP(L28,CódigosRetorno!$A$2:$B$1795,2,FALSE())</f>
        <v>La moneda debe ser la misma en todo el documento. Salvo las percepciones que sólo son en moneda nacional</v>
      </c>
      <c r="N28" s="49" t="s">
        <v>1297</v>
      </c>
    </row>
    <row r="29" customFormat="false" ht="24" hidden="false" customHeight="false" outlineLevel="0" collapsed="false">
      <c r="A29" s="16"/>
      <c r="B29" s="117"/>
      <c r="C29" s="51"/>
      <c r="D29" s="48"/>
      <c r="E29" s="48" t="s">
        <v>184</v>
      </c>
      <c r="F29" s="117"/>
      <c r="G29" s="49" t="s">
        <v>1299</v>
      </c>
      <c r="H29" s="38" t="s">
        <v>1300</v>
      </c>
      <c r="I29" s="49" t="s">
        <v>1262</v>
      </c>
      <c r="J29" s="38" t="s">
        <v>1301</v>
      </c>
      <c r="K29" s="48" t="s">
        <v>208</v>
      </c>
      <c r="L29" s="52" t="s">
        <v>1302</v>
      </c>
      <c r="M29" s="38" t="str">
        <f aca="false">VLOOKUP(L29,CódigosRetorno!$A$2:$B$1795,2,FALSE())</f>
        <v>El dato ingresado como atributo @listID es incorrecto.</v>
      </c>
      <c r="N29" s="49" t="s">
        <v>8</v>
      </c>
    </row>
    <row r="30" customFormat="false" ht="24" hidden="false" customHeight="false" outlineLevel="0" collapsed="false">
      <c r="A30" s="16"/>
      <c r="B30" s="117"/>
      <c r="C30" s="51"/>
      <c r="D30" s="48"/>
      <c r="E30" s="48"/>
      <c r="F30" s="117"/>
      <c r="G30" s="49" t="s">
        <v>1303</v>
      </c>
      <c r="H30" s="38" t="s">
        <v>1285</v>
      </c>
      <c r="I30" s="49" t="s">
        <v>1262</v>
      </c>
      <c r="J30" s="38" t="s">
        <v>1304</v>
      </c>
      <c r="K30" s="48" t="s">
        <v>208</v>
      </c>
      <c r="L30" s="52" t="s">
        <v>1287</v>
      </c>
      <c r="M30" s="38" t="str">
        <f aca="false">VLOOKUP(L30,CódigosRetorno!$A$2:$B$1795,2,FALSE())</f>
        <v>El dato ingresado como atributo @listName es incorrecto.</v>
      </c>
      <c r="N30" s="49" t="s">
        <v>8</v>
      </c>
    </row>
    <row r="31" customFormat="false" ht="48" hidden="false" customHeight="false" outlineLevel="0" collapsed="false">
      <c r="A31" s="16"/>
      <c r="B31" s="117"/>
      <c r="C31" s="51"/>
      <c r="D31" s="48"/>
      <c r="E31" s="48"/>
      <c r="F31" s="117"/>
      <c r="G31" s="49" t="s">
        <v>1305</v>
      </c>
      <c r="H31" s="38" t="s">
        <v>1282</v>
      </c>
      <c r="I31" s="49" t="s">
        <v>1262</v>
      </c>
      <c r="J31" s="38" t="s">
        <v>1306</v>
      </c>
      <c r="K31" s="52" t="s">
        <v>208</v>
      </c>
      <c r="L31" s="116" t="s">
        <v>1283</v>
      </c>
      <c r="M31" s="38" t="str">
        <f aca="false">VLOOKUP(L31,CódigosRetorno!$A$2:$B$1795,2,FALSE())</f>
        <v>El dato ingresado como atributo @listAgencyName es incorrecto.</v>
      </c>
      <c r="N31" s="49" t="s">
        <v>8</v>
      </c>
    </row>
    <row r="32" customFormat="false" ht="15" hidden="false" customHeight="false" outlineLevel="0" collapsed="false">
      <c r="A32" s="16"/>
      <c r="B32" s="63" t="s">
        <v>2736</v>
      </c>
      <c r="C32" s="43"/>
      <c r="D32" s="96"/>
      <c r="E32" s="96"/>
      <c r="F32" s="96"/>
      <c r="G32" s="96"/>
      <c r="H32" s="70"/>
      <c r="I32" s="96"/>
      <c r="J32" s="43"/>
      <c r="K32" s="98" t="s">
        <v>8</v>
      </c>
      <c r="L32" s="110" t="s">
        <v>8</v>
      </c>
      <c r="M32" s="43" t="str">
        <f aca="false">VLOOKUP(L32,CódigosRetorno!$A$2:$B$1795,2,FALSE())</f>
        <v>-</v>
      </c>
      <c r="N32" s="69"/>
    </row>
    <row r="33" customFormat="false" ht="15" hidden="false" customHeight="false" outlineLevel="0" collapsed="false">
      <c r="A33" s="16"/>
      <c r="B33" s="49" t="n">
        <f aca="false">B26+1</f>
        <v>8</v>
      </c>
      <c r="C33" s="38" t="s">
        <v>157</v>
      </c>
      <c r="D33" s="48" t="s">
        <v>63</v>
      </c>
      <c r="E33" s="48" t="s">
        <v>143</v>
      </c>
      <c r="F33" s="49" t="s">
        <v>158</v>
      </c>
      <c r="G33" s="48" t="s">
        <v>8</v>
      </c>
      <c r="H33" s="38" t="s">
        <v>8</v>
      </c>
      <c r="I33" s="49" t="n">
        <v>1</v>
      </c>
      <c r="J33" s="38" t="s">
        <v>1310</v>
      </c>
      <c r="K33" s="48" t="s">
        <v>8</v>
      </c>
      <c r="L33" s="52" t="s">
        <v>8</v>
      </c>
      <c r="M33" s="38" t="str">
        <f aca="false">VLOOKUP(L33,CódigosRetorno!$A$2:$B$1795,2,FALSE())</f>
        <v>-</v>
      </c>
      <c r="N33" s="49" t="s">
        <v>8</v>
      </c>
    </row>
    <row r="34" customFormat="false" ht="15" hidden="false" customHeight="false" outlineLevel="0" collapsed="false">
      <c r="A34" s="16"/>
      <c r="B34" s="63" t="s">
        <v>187</v>
      </c>
      <c r="C34" s="97"/>
      <c r="D34" s="96"/>
      <c r="E34" s="96"/>
      <c r="F34" s="96"/>
      <c r="G34" s="96"/>
      <c r="H34" s="70"/>
      <c r="I34" s="96"/>
      <c r="J34" s="43"/>
      <c r="K34" s="98" t="s">
        <v>8</v>
      </c>
      <c r="L34" s="110" t="s">
        <v>8</v>
      </c>
      <c r="M34" s="43" t="str">
        <f aca="false">VLOOKUP(L34,CódigosRetorno!$A$2:$B$1795,2,FALSE())</f>
        <v>-</v>
      </c>
      <c r="N34" s="69"/>
    </row>
    <row r="35" customFormat="false" ht="36" hidden="false" customHeight="true" outlineLevel="0" collapsed="false">
      <c r="A35" s="16"/>
      <c r="B35" s="49" t="n">
        <f aca="false">B33+1</f>
        <v>9</v>
      </c>
      <c r="C35" s="51" t="s">
        <v>925</v>
      </c>
      <c r="D35" s="48" t="s">
        <v>63</v>
      </c>
      <c r="E35" s="48" t="s">
        <v>143</v>
      </c>
      <c r="F35" s="117" t="s">
        <v>189</v>
      </c>
      <c r="G35" s="48" t="s">
        <v>1312</v>
      </c>
      <c r="H35" s="38" t="s">
        <v>1313</v>
      </c>
      <c r="I35" s="117" t="n">
        <v>1</v>
      </c>
      <c r="J35" s="38" t="s">
        <v>1314</v>
      </c>
      <c r="K35" s="52" t="s">
        <v>6</v>
      </c>
      <c r="L35" s="116" t="s">
        <v>1315</v>
      </c>
      <c r="M35" s="38" t="str">
        <f aca="false">VLOOKUP(L35,CódigosRetorno!$A$2:$B$1795,2,FALSE())</f>
        <v>El XML contiene mas de un tag como elemento de numero de documento del emisor</v>
      </c>
      <c r="N35" s="49" t="s">
        <v>8</v>
      </c>
    </row>
    <row r="36" customFormat="false" ht="36" hidden="false" customHeight="false" outlineLevel="0" collapsed="false">
      <c r="A36" s="16"/>
      <c r="B36" s="49"/>
      <c r="C36" s="51"/>
      <c r="D36" s="48"/>
      <c r="E36" s="48"/>
      <c r="F36" s="117"/>
      <c r="G36" s="48"/>
      <c r="H36" s="38"/>
      <c r="I36" s="117"/>
      <c r="J36" s="38" t="s">
        <v>191</v>
      </c>
      <c r="K36" s="52" t="s">
        <v>6</v>
      </c>
      <c r="L36" s="116" t="s">
        <v>192</v>
      </c>
      <c r="M36" s="38" t="str">
        <f aca="false">VLOOKUP(L36,CódigosRetorno!$A$2:$B$1795,2,FALSE())</f>
        <v>Número de RUC del nombre del archivo no coincide con el consignado en el contenido del archivo XML</v>
      </c>
      <c r="N36" s="49" t="s">
        <v>8</v>
      </c>
    </row>
    <row r="37" customFormat="false" ht="24" hidden="false" customHeight="false" outlineLevel="0" collapsed="false">
      <c r="A37" s="16"/>
      <c r="B37" s="49"/>
      <c r="C37" s="51"/>
      <c r="D37" s="48"/>
      <c r="E37" s="48"/>
      <c r="F37" s="117"/>
      <c r="G37" s="48"/>
      <c r="H37" s="38"/>
      <c r="I37" s="117"/>
      <c r="J37" s="38" t="s">
        <v>1316</v>
      </c>
      <c r="K37" s="52" t="s">
        <v>6</v>
      </c>
      <c r="L37" s="116" t="s">
        <v>1317</v>
      </c>
      <c r="M37" s="38" t="str">
        <f aca="false">VLOOKUP(L37,CódigosRetorno!$A$2:$B$1795,2,FALSE())</f>
        <v>El contribuyente no esta activo</v>
      </c>
      <c r="N37" s="49" t="s">
        <v>258</v>
      </c>
    </row>
    <row r="38" customFormat="false" ht="24" hidden="false" customHeight="false" outlineLevel="0" collapsed="false">
      <c r="A38" s="16"/>
      <c r="B38" s="49"/>
      <c r="C38" s="51"/>
      <c r="D38" s="48"/>
      <c r="E38" s="48"/>
      <c r="F38" s="117"/>
      <c r="G38" s="48"/>
      <c r="H38" s="38"/>
      <c r="I38" s="117"/>
      <c r="J38" s="38" t="s">
        <v>1318</v>
      </c>
      <c r="K38" s="52" t="s">
        <v>6</v>
      </c>
      <c r="L38" s="116" t="s">
        <v>1319</v>
      </c>
      <c r="M38" s="38" t="str">
        <f aca="false">VLOOKUP(L38,CódigosRetorno!$A$2:$B$1795,2,FALSE())</f>
        <v>El contribuyente no esta habido</v>
      </c>
      <c r="N38" s="49" t="s">
        <v>258</v>
      </c>
    </row>
    <row r="39" customFormat="false" ht="48" hidden="false" customHeight="false" outlineLevel="0" collapsed="false">
      <c r="A39" s="16"/>
      <c r="B39" s="49"/>
      <c r="C39" s="51"/>
      <c r="D39" s="48"/>
      <c r="E39" s="48"/>
      <c r="F39" s="117"/>
      <c r="G39" s="48"/>
      <c r="H39" s="38"/>
      <c r="I39" s="117"/>
      <c r="J39" s="51" t="s">
        <v>2737</v>
      </c>
      <c r="K39" s="49" t="s">
        <v>6</v>
      </c>
      <c r="L39" s="52" t="s">
        <v>1321</v>
      </c>
      <c r="M39" s="38" t="str">
        <f aca="false">VLOOKUP(L39,CódigosRetorno!$A$2:$B$1795,2,FALSE())</f>
        <v>El emisor a la fecha no se encuentra registrado ó habilitado en el Registro de exportadores de servicios SUNAT</v>
      </c>
      <c r="N39" s="49" t="s">
        <v>258</v>
      </c>
    </row>
    <row r="40" customFormat="false" ht="36" hidden="false" customHeight="false" outlineLevel="0" collapsed="false">
      <c r="A40" s="16"/>
      <c r="B40" s="49"/>
      <c r="C40" s="51"/>
      <c r="D40" s="48"/>
      <c r="E40" s="48"/>
      <c r="F40" s="117"/>
      <c r="G40" s="48"/>
      <c r="H40" s="38"/>
      <c r="I40" s="117"/>
      <c r="J40" s="51" t="s">
        <v>928</v>
      </c>
      <c r="K40" s="49" t="s">
        <v>6</v>
      </c>
      <c r="L40" s="52" t="s">
        <v>53</v>
      </c>
      <c r="M40" s="38" t="str">
        <f aca="false">VLOOKUP(L40,CódigosRetorno!$A$2:$B$1795,2,FALSE())</f>
        <v>El emisor no se encuentra autorizado a emitir en el SEE-Desde los sistemas del contribuyente</v>
      </c>
      <c r="N40" s="49" t="s">
        <v>258</v>
      </c>
    </row>
    <row r="41" customFormat="false" ht="24" hidden="false" customHeight="true" outlineLevel="0" collapsed="false">
      <c r="A41" s="16"/>
      <c r="B41" s="49"/>
      <c r="C41" s="51"/>
      <c r="D41" s="48"/>
      <c r="E41" s="48"/>
      <c r="F41" s="49" t="s">
        <v>1326</v>
      </c>
      <c r="G41" s="48" t="s">
        <v>1327</v>
      </c>
      <c r="H41" s="38" t="s">
        <v>1328</v>
      </c>
      <c r="I41" s="49" t="n">
        <v>1</v>
      </c>
      <c r="J41" s="38" t="s">
        <v>1329</v>
      </c>
      <c r="K41" s="52" t="s">
        <v>6</v>
      </c>
      <c r="L41" s="116" t="s">
        <v>1330</v>
      </c>
      <c r="M41" s="38" t="str">
        <f aca="false">VLOOKUP(L41,CódigosRetorno!$A$2:$B$1795,2,FALSE())</f>
        <v>El XML no contiene el tag o no existe informacion en tipo de documento del emisor.</v>
      </c>
      <c r="N41" s="49" t="s">
        <v>8</v>
      </c>
    </row>
    <row r="42" customFormat="false" ht="15" hidden="false" customHeight="false" outlineLevel="0" collapsed="false">
      <c r="A42" s="16"/>
      <c r="B42" s="49"/>
      <c r="C42" s="51"/>
      <c r="D42" s="48"/>
      <c r="E42" s="48"/>
      <c r="F42" s="49"/>
      <c r="G42" s="48"/>
      <c r="H42" s="38"/>
      <c r="I42" s="49"/>
      <c r="J42" s="38" t="s">
        <v>685</v>
      </c>
      <c r="K42" s="52" t="s">
        <v>6</v>
      </c>
      <c r="L42" s="116" t="s">
        <v>1331</v>
      </c>
      <c r="M42" s="38" t="str">
        <f aca="false">VLOOKUP(L42,CódigosRetorno!$A$2:$B$1795,2,FALSE())</f>
        <v>El dato ingresado no cumple con el estandar</v>
      </c>
      <c r="N42" s="49" t="s">
        <v>8</v>
      </c>
    </row>
    <row r="43" customFormat="false" ht="24" hidden="false" customHeight="false" outlineLevel="0" collapsed="false">
      <c r="A43" s="16"/>
      <c r="B43" s="49"/>
      <c r="C43" s="51"/>
      <c r="D43" s="48"/>
      <c r="E43" s="48" t="s">
        <v>184</v>
      </c>
      <c r="F43" s="117"/>
      <c r="G43" s="49" t="s">
        <v>1332</v>
      </c>
      <c r="H43" s="100" t="s">
        <v>1333</v>
      </c>
      <c r="I43" s="49" t="s">
        <v>1262</v>
      </c>
      <c r="J43" s="38" t="s">
        <v>1334</v>
      </c>
      <c r="K43" s="48" t="s">
        <v>208</v>
      </c>
      <c r="L43" s="52" t="s">
        <v>1335</v>
      </c>
      <c r="M43" s="38" t="str">
        <f aca="false">VLOOKUP(L43,CódigosRetorno!$A$2:$B$1795,2,FALSE())</f>
        <v>El dato ingresado como atributo @schemeName es incorrecto.</v>
      </c>
      <c r="N43" s="49" t="s">
        <v>8</v>
      </c>
    </row>
    <row r="44" customFormat="false" ht="24" hidden="false" customHeight="false" outlineLevel="0" collapsed="false">
      <c r="A44" s="16"/>
      <c r="B44" s="49"/>
      <c r="C44" s="51"/>
      <c r="D44" s="48"/>
      <c r="E44" s="48"/>
      <c r="F44" s="117"/>
      <c r="G44" s="49" t="s">
        <v>1260</v>
      </c>
      <c r="H44" s="100" t="s">
        <v>1261</v>
      </c>
      <c r="I44" s="49" t="s">
        <v>1262</v>
      </c>
      <c r="J44" s="38" t="s">
        <v>1263</v>
      </c>
      <c r="K44" s="48" t="s">
        <v>208</v>
      </c>
      <c r="L44" s="52" t="s">
        <v>1264</v>
      </c>
      <c r="M44" s="38" t="str">
        <f aca="false">VLOOKUP(L44,CódigosRetorno!$A$2:$B$1795,2,FALSE())</f>
        <v>El dato ingresado como atributo @schemeAgencyName es incorrecto.</v>
      </c>
      <c r="N44" s="49" t="s">
        <v>8</v>
      </c>
    </row>
    <row r="45" customFormat="false" ht="48" hidden="false" customHeight="false" outlineLevel="0" collapsed="false">
      <c r="A45" s="16"/>
      <c r="B45" s="49"/>
      <c r="C45" s="51"/>
      <c r="D45" s="48"/>
      <c r="E45" s="48"/>
      <c r="F45" s="117"/>
      <c r="G45" s="49" t="s">
        <v>1336</v>
      </c>
      <c r="H45" s="100" t="s">
        <v>1337</v>
      </c>
      <c r="I45" s="49" t="s">
        <v>1262</v>
      </c>
      <c r="J45" s="38" t="s">
        <v>1338</v>
      </c>
      <c r="K45" s="52" t="s">
        <v>208</v>
      </c>
      <c r="L45" s="116" t="s">
        <v>1339</v>
      </c>
      <c r="M45" s="38" t="str">
        <f aca="false">VLOOKUP(L45,CódigosRetorno!$A$2:$B$1795,2,FALSE())</f>
        <v>El dato ingresado como atributo @schemeURI es incorrecto.</v>
      </c>
      <c r="N45" s="49" t="s">
        <v>8</v>
      </c>
    </row>
    <row r="46" customFormat="false" ht="60" hidden="false" customHeight="false" outlineLevel="0" collapsed="false">
      <c r="A46" s="16"/>
      <c r="B46" s="49" t="n">
        <f aca="false">B35+1</f>
        <v>10</v>
      </c>
      <c r="C46" s="38" t="s">
        <v>1340</v>
      </c>
      <c r="D46" s="48" t="s">
        <v>63</v>
      </c>
      <c r="E46" s="48" t="s">
        <v>184</v>
      </c>
      <c r="F46" s="49" t="s">
        <v>205</v>
      </c>
      <c r="G46" s="48"/>
      <c r="H46" s="38" t="s">
        <v>1341</v>
      </c>
      <c r="I46" s="49" t="n">
        <v>1</v>
      </c>
      <c r="J46" s="38" t="s">
        <v>2738</v>
      </c>
      <c r="K46" s="52" t="s">
        <v>208</v>
      </c>
      <c r="L46" s="116" t="s">
        <v>1343</v>
      </c>
      <c r="M46" s="38" t="str">
        <f aca="false">VLOOKUP(L46,CódigosRetorno!$A$2:$B$1795,2,FALSE())</f>
        <v>El nombre comercial del emisor no cumple con el formato establecido</v>
      </c>
      <c r="N46" s="49" t="s">
        <v>8</v>
      </c>
    </row>
    <row r="47" customFormat="false" ht="24" hidden="false" customHeight="true" outlineLevel="0" collapsed="false">
      <c r="A47" s="16"/>
      <c r="B47" s="49" t="n">
        <f aca="false">B46+1</f>
        <v>11</v>
      </c>
      <c r="C47" s="38" t="s">
        <v>210</v>
      </c>
      <c r="D47" s="48" t="s">
        <v>63</v>
      </c>
      <c r="E47" s="48" t="s">
        <v>143</v>
      </c>
      <c r="F47" s="49" t="s">
        <v>205</v>
      </c>
      <c r="G47" s="48"/>
      <c r="H47" s="38" t="s">
        <v>1344</v>
      </c>
      <c r="I47" s="49" t="n">
        <v>1</v>
      </c>
      <c r="J47" s="38" t="s">
        <v>605</v>
      </c>
      <c r="K47" s="52" t="s">
        <v>6</v>
      </c>
      <c r="L47" s="116" t="s">
        <v>212</v>
      </c>
      <c r="M47" s="38" t="str">
        <f aca="false">VLOOKUP(L47,CódigosRetorno!$A$2:$B$1795,2,FALSE())</f>
        <v>El XML no contiene el tag o no existe informacion de RegistrationName del emisor del documento</v>
      </c>
      <c r="N47" s="49" t="s">
        <v>8</v>
      </c>
    </row>
    <row r="48" customFormat="false" ht="60" hidden="false" customHeight="false" outlineLevel="0" collapsed="false">
      <c r="A48" s="16"/>
      <c r="B48" s="49"/>
      <c r="C48" s="38"/>
      <c r="D48" s="48"/>
      <c r="E48" s="48"/>
      <c r="F48" s="49"/>
      <c r="G48" s="48"/>
      <c r="H48" s="38"/>
      <c r="I48" s="49"/>
      <c r="J48" s="38" t="s">
        <v>1345</v>
      </c>
      <c r="K48" s="52" t="s">
        <v>208</v>
      </c>
      <c r="L48" s="116" t="s">
        <v>689</v>
      </c>
      <c r="M48" s="38" t="str">
        <f aca="false">VLOOKUP(L48,CódigosRetorno!$A$2:$B$1795,2,FALSE())</f>
        <v>RegistrationName - El nombre o razon social del emisor no cumple con el estandar</v>
      </c>
      <c r="N48" s="49" t="s">
        <v>8</v>
      </c>
    </row>
    <row r="49" customFormat="false" ht="60" hidden="false" customHeight="false" outlineLevel="0" collapsed="false">
      <c r="A49" s="16"/>
      <c r="B49" s="48" t="n">
        <f aca="false">B47+1</f>
        <v>12</v>
      </c>
      <c r="C49" s="228" t="s">
        <v>1346</v>
      </c>
      <c r="D49" s="48" t="s">
        <v>63</v>
      </c>
      <c r="E49" s="48" t="s">
        <v>184</v>
      </c>
      <c r="F49" s="49" t="s">
        <v>1347</v>
      </c>
      <c r="G49" s="48"/>
      <c r="H49" s="38" t="s">
        <v>1348</v>
      </c>
      <c r="I49" s="49" t="n">
        <v>1</v>
      </c>
      <c r="J49" s="38" t="s">
        <v>2298</v>
      </c>
      <c r="K49" s="48" t="s">
        <v>208</v>
      </c>
      <c r="L49" s="52" t="s">
        <v>1350</v>
      </c>
      <c r="M49" s="38" t="str">
        <f aca="false">VLOOKUP(L49,CódigosRetorno!$A$2:$B$1795,2,FALSE())</f>
        <v>La dirección completa y detallada del domicilio fiscal del emisor no cumple con el formato establecido</v>
      </c>
      <c r="N49" s="49" t="s">
        <v>8</v>
      </c>
    </row>
    <row r="50" customFormat="false" ht="60" hidden="false" customHeight="false" outlineLevel="0" collapsed="false">
      <c r="A50" s="16"/>
      <c r="B50" s="48"/>
      <c r="C50" s="228"/>
      <c r="D50" s="48"/>
      <c r="E50" s="48"/>
      <c r="F50" s="49" t="s">
        <v>1351</v>
      </c>
      <c r="G50" s="48"/>
      <c r="H50" s="38" t="s">
        <v>1352</v>
      </c>
      <c r="I50" s="49" t="s">
        <v>1262</v>
      </c>
      <c r="J50" s="38" t="s">
        <v>2739</v>
      </c>
      <c r="K50" s="48" t="s">
        <v>208</v>
      </c>
      <c r="L50" s="52" t="s">
        <v>1354</v>
      </c>
      <c r="M50" s="38" t="str">
        <f aca="false">VLOOKUP(L50,CódigosRetorno!$A$2:$B$1795,2,FALSE())</f>
        <v>La urbanización del domicilio fiscal del emisor no cumple con el formato establecido</v>
      </c>
      <c r="N50" s="49" t="s">
        <v>8</v>
      </c>
    </row>
    <row r="51" customFormat="false" ht="60" hidden="false" customHeight="false" outlineLevel="0" collapsed="false">
      <c r="A51" s="16"/>
      <c r="B51" s="48"/>
      <c r="C51" s="228"/>
      <c r="D51" s="48"/>
      <c r="E51" s="48"/>
      <c r="F51" s="49" t="s">
        <v>228</v>
      </c>
      <c r="G51" s="48"/>
      <c r="H51" s="38" t="s">
        <v>1355</v>
      </c>
      <c r="I51" s="49" t="s">
        <v>1262</v>
      </c>
      <c r="J51" s="38" t="s">
        <v>2740</v>
      </c>
      <c r="K51" s="48" t="s">
        <v>208</v>
      </c>
      <c r="L51" s="52" t="s">
        <v>1357</v>
      </c>
      <c r="M51" s="38" t="str">
        <f aca="false">VLOOKUP(L51,CódigosRetorno!$A$2:$B$1795,2,FALSE())</f>
        <v>La provincia del domicilio fiscal del emisor no cumple con el formato establecido</v>
      </c>
      <c r="N51" s="49" t="s">
        <v>8</v>
      </c>
    </row>
    <row r="52" customFormat="false" ht="36" hidden="false" customHeight="false" outlineLevel="0" collapsed="false">
      <c r="A52" s="16"/>
      <c r="B52" s="48"/>
      <c r="C52" s="228"/>
      <c r="D52" s="48"/>
      <c r="E52" s="48"/>
      <c r="F52" s="49" t="s">
        <v>216</v>
      </c>
      <c r="G52" s="48" t="s">
        <v>217</v>
      </c>
      <c r="H52" s="38" t="s">
        <v>1358</v>
      </c>
      <c r="I52" s="49" t="n">
        <v>1</v>
      </c>
      <c r="J52" s="38" t="s">
        <v>219</v>
      </c>
      <c r="K52" s="48" t="s">
        <v>208</v>
      </c>
      <c r="L52" s="52" t="s">
        <v>1359</v>
      </c>
      <c r="M52" s="38" t="str">
        <f aca="false">VLOOKUP(L52,CódigosRetorno!$A$2:$B$1795,2,FALSE())</f>
        <v>El codigo de ubigeo del domicilio fiscal del emisor no es válido</v>
      </c>
      <c r="N52" s="49" t="s">
        <v>1360</v>
      </c>
    </row>
    <row r="53" customFormat="false" ht="24" hidden="false" customHeight="false" outlineLevel="0" collapsed="false">
      <c r="A53" s="16"/>
      <c r="B53" s="48"/>
      <c r="C53" s="228"/>
      <c r="D53" s="48"/>
      <c r="E53" s="48"/>
      <c r="F53" s="49"/>
      <c r="G53" s="49" t="s">
        <v>1361</v>
      </c>
      <c r="H53" s="38" t="s">
        <v>1261</v>
      </c>
      <c r="I53" s="49" t="s">
        <v>1262</v>
      </c>
      <c r="J53" s="38" t="s">
        <v>1362</v>
      </c>
      <c r="K53" s="48" t="s">
        <v>208</v>
      </c>
      <c r="L53" s="52" t="s">
        <v>1264</v>
      </c>
      <c r="M53" s="38" t="str">
        <f aca="false">VLOOKUP(L53,CódigosRetorno!$A$2:$B$1795,2,FALSE())</f>
        <v>El dato ingresado como atributo @schemeAgencyName es incorrecto.</v>
      </c>
      <c r="N53" s="49" t="s">
        <v>8</v>
      </c>
    </row>
    <row r="54" customFormat="false" ht="24" hidden="false" customHeight="false" outlineLevel="0" collapsed="false">
      <c r="A54" s="16"/>
      <c r="B54" s="48"/>
      <c r="C54" s="228"/>
      <c r="D54" s="48"/>
      <c r="E54" s="48"/>
      <c r="F54" s="49"/>
      <c r="G54" s="49" t="s">
        <v>1363</v>
      </c>
      <c r="H54" s="38" t="s">
        <v>1333</v>
      </c>
      <c r="I54" s="49" t="s">
        <v>1262</v>
      </c>
      <c r="J54" s="38" t="s">
        <v>1364</v>
      </c>
      <c r="K54" s="48" t="s">
        <v>208</v>
      </c>
      <c r="L54" s="52" t="s">
        <v>1335</v>
      </c>
      <c r="M54" s="38" t="str">
        <f aca="false">VLOOKUP(L54,CódigosRetorno!$A$2:$B$1795,2,FALSE())</f>
        <v>El dato ingresado como atributo @schemeName es incorrecto.</v>
      </c>
      <c r="N54" s="49" t="s">
        <v>8</v>
      </c>
    </row>
    <row r="55" customFormat="false" ht="60" hidden="false" customHeight="false" outlineLevel="0" collapsed="false">
      <c r="A55" s="16"/>
      <c r="B55" s="48"/>
      <c r="C55" s="228"/>
      <c r="D55" s="48"/>
      <c r="E55" s="48"/>
      <c r="F55" s="49" t="s">
        <v>228</v>
      </c>
      <c r="G55" s="48"/>
      <c r="H55" s="38" t="s">
        <v>1365</v>
      </c>
      <c r="I55" s="49" t="s">
        <v>1262</v>
      </c>
      <c r="J55" s="38" t="s">
        <v>2740</v>
      </c>
      <c r="K55" s="48" t="s">
        <v>208</v>
      </c>
      <c r="L55" s="52" t="s">
        <v>1367</v>
      </c>
      <c r="M55" s="38" t="str">
        <f aca="false">VLOOKUP(L55,CódigosRetorno!$A$2:$B$1795,2,FALSE())</f>
        <v>El departamento del domicilio fiscal del emisor no cumple con el formato establecido</v>
      </c>
      <c r="N55" s="49" t="s">
        <v>8</v>
      </c>
    </row>
    <row r="56" customFormat="false" ht="60" hidden="false" customHeight="false" outlineLevel="0" collapsed="false">
      <c r="A56" s="16"/>
      <c r="B56" s="48"/>
      <c r="C56" s="228"/>
      <c r="D56" s="48"/>
      <c r="E56" s="48"/>
      <c r="F56" s="49" t="s">
        <v>228</v>
      </c>
      <c r="G56" s="48"/>
      <c r="H56" s="38" t="s">
        <v>1368</v>
      </c>
      <c r="I56" s="49" t="s">
        <v>1262</v>
      </c>
      <c r="J56" s="38" t="s">
        <v>2740</v>
      </c>
      <c r="K56" s="48" t="s">
        <v>208</v>
      </c>
      <c r="L56" s="52" t="s">
        <v>1369</v>
      </c>
      <c r="M56" s="38" t="str">
        <f aca="false">VLOOKUP(L56,CódigosRetorno!$A$2:$B$1795,2,FALSE())</f>
        <v>El distrito del domicilio fiscal del emisor no cumple con el formato establecido</v>
      </c>
      <c r="N56" s="49" t="s">
        <v>8</v>
      </c>
    </row>
    <row r="57" customFormat="false" ht="48" hidden="false" customHeight="false" outlineLevel="0" collapsed="false">
      <c r="A57" s="16"/>
      <c r="B57" s="48"/>
      <c r="C57" s="228"/>
      <c r="D57" s="48"/>
      <c r="E57" s="48"/>
      <c r="F57" s="49" t="s">
        <v>330</v>
      </c>
      <c r="G57" s="48" t="s">
        <v>243</v>
      </c>
      <c r="H57" s="38" t="s">
        <v>1370</v>
      </c>
      <c r="I57" s="49" t="n">
        <v>1</v>
      </c>
      <c r="J57" s="38" t="s">
        <v>1371</v>
      </c>
      <c r="K57" s="48" t="s">
        <v>208</v>
      </c>
      <c r="L57" s="52" t="s">
        <v>1372</v>
      </c>
      <c r="M57" s="38" t="str">
        <f aca="false">VLOOKUP(L57,CódigosRetorno!$A$2:$B$1795,2,FALSE())</f>
        <v>El codigo de pais debe ser PE</v>
      </c>
      <c r="N57" s="49" t="s">
        <v>8</v>
      </c>
    </row>
    <row r="58" customFormat="false" ht="24" hidden="false" customHeight="false" outlineLevel="0" collapsed="false">
      <c r="A58" s="16"/>
      <c r="B58" s="48"/>
      <c r="C58" s="228"/>
      <c r="D58" s="48"/>
      <c r="E58" s="48"/>
      <c r="F58" s="117"/>
      <c r="G58" s="49" t="s">
        <v>1374</v>
      </c>
      <c r="H58" s="38" t="s">
        <v>1300</v>
      </c>
      <c r="I58" s="49" t="s">
        <v>1262</v>
      </c>
      <c r="J58" s="38" t="s">
        <v>1375</v>
      </c>
      <c r="K58" s="48" t="s">
        <v>208</v>
      </c>
      <c r="L58" s="52" t="s">
        <v>1302</v>
      </c>
      <c r="M58" s="38" t="str">
        <f aca="false">VLOOKUP(L58,CódigosRetorno!$A$2:$B$1795,2,FALSE())</f>
        <v>El dato ingresado como atributo @listID es incorrecto.</v>
      </c>
      <c r="N58" s="49" t="s">
        <v>8</v>
      </c>
    </row>
    <row r="59" customFormat="false" ht="48" hidden="false" customHeight="false" outlineLevel="0" collapsed="false">
      <c r="A59" s="16"/>
      <c r="B59" s="48"/>
      <c r="C59" s="228"/>
      <c r="D59" s="48"/>
      <c r="E59" s="48"/>
      <c r="F59" s="117"/>
      <c r="G59" s="49" t="s">
        <v>1305</v>
      </c>
      <c r="H59" s="38" t="s">
        <v>1282</v>
      </c>
      <c r="I59" s="49" t="s">
        <v>1262</v>
      </c>
      <c r="J59" s="38" t="s">
        <v>1306</v>
      </c>
      <c r="K59" s="48" t="s">
        <v>208</v>
      </c>
      <c r="L59" s="52" t="s">
        <v>1283</v>
      </c>
      <c r="M59" s="38" t="str">
        <f aca="false">VLOOKUP(L59,CódigosRetorno!$A$2:$B$1795,2,FALSE())</f>
        <v>El dato ingresado como atributo @listAgencyName es incorrecto.</v>
      </c>
      <c r="N59" s="49" t="s">
        <v>8</v>
      </c>
    </row>
    <row r="60" customFormat="false" ht="24" hidden="false" customHeight="false" outlineLevel="0" collapsed="false">
      <c r="A60" s="16"/>
      <c r="B60" s="48"/>
      <c r="C60" s="228"/>
      <c r="D60" s="48"/>
      <c r="E60" s="48"/>
      <c r="F60" s="117"/>
      <c r="G60" s="49" t="s">
        <v>1377</v>
      </c>
      <c r="H60" s="38" t="s">
        <v>1285</v>
      </c>
      <c r="I60" s="49" t="s">
        <v>1262</v>
      </c>
      <c r="J60" s="38" t="s">
        <v>1378</v>
      </c>
      <c r="K60" s="52" t="s">
        <v>208</v>
      </c>
      <c r="L60" s="116" t="s">
        <v>1287</v>
      </c>
      <c r="M60" s="38" t="str">
        <f aca="false">VLOOKUP(L60,CódigosRetorno!$A$2:$B$1795,2,FALSE())</f>
        <v>El dato ingresado como atributo @listName es incorrecto.</v>
      </c>
      <c r="N60" s="49" t="s">
        <v>8</v>
      </c>
    </row>
    <row r="61" customFormat="false" ht="60" hidden="false" customHeight="true" outlineLevel="0" collapsed="false">
      <c r="A61" s="16"/>
      <c r="B61" s="48" t="n">
        <f aca="false">B49+1</f>
        <v>13</v>
      </c>
      <c r="C61" s="51" t="s">
        <v>2741</v>
      </c>
      <c r="D61" s="48" t="s">
        <v>63</v>
      </c>
      <c r="E61" s="48" t="s">
        <v>184</v>
      </c>
      <c r="F61" s="49" t="s">
        <v>1347</v>
      </c>
      <c r="G61" s="48"/>
      <c r="H61" s="38" t="s">
        <v>1380</v>
      </c>
      <c r="I61" s="49" t="n">
        <v>1</v>
      </c>
      <c r="J61" s="38" t="s">
        <v>2298</v>
      </c>
      <c r="K61" s="48" t="s">
        <v>208</v>
      </c>
      <c r="L61" s="52" t="s">
        <v>1382</v>
      </c>
      <c r="M61" s="38" t="str">
        <f aca="false">VLOOKUP(L61,CódigosRetorno!$A$2:$B$1795,2,FALSE())</f>
        <v>El dato ingresado como direccion completa y detallada no cumple con el formato establecido.</v>
      </c>
      <c r="N61" s="49" t="s">
        <v>8</v>
      </c>
    </row>
    <row r="62" customFormat="false" ht="60" hidden="false" customHeight="false" outlineLevel="0" collapsed="false">
      <c r="A62" s="16"/>
      <c r="B62" s="48"/>
      <c r="C62" s="51"/>
      <c r="D62" s="48"/>
      <c r="E62" s="48"/>
      <c r="F62" s="49" t="s">
        <v>1351</v>
      </c>
      <c r="G62" s="48"/>
      <c r="H62" s="38" t="s">
        <v>1383</v>
      </c>
      <c r="I62" s="49" t="s">
        <v>1262</v>
      </c>
      <c r="J62" s="38" t="s">
        <v>2739</v>
      </c>
      <c r="K62" s="48" t="s">
        <v>208</v>
      </c>
      <c r="L62" s="52" t="s">
        <v>1385</v>
      </c>
      <c r="M62" s="38" t="str">
        <f aca="false">VLOOKUP(L62,CódigosRetorno!$A$2:$B$1795,2,FALSE())</f>
        <v>El dato ingresado como urbanización no cumple con el formato establecido</v>
      </c>
      <c r="N62" s="49" t="s">
        <v>8</v>
      </c>
    </row>
    <row r="63" customFormat="false" ht="60" hidden="false" customHeight="false" outlineLevel="0" collapsed="false">
      <c r="A63" s="16"/>
      <c r="B63" s="48"/>
      <c r="C63" s="51"/>
      <c r="D63" s="48"/>
      <c r="E63" s="48"/>
      <c r="F63" s="49" t="s">
        <v>228</v>
      </c>
      <c r="G63" s="48"/>
      <c r="H63" s="38" t="s">
        <v>1386</v>
      </c>
      <c r="I63" s="49" t="s">
        <v>1262</v>
      </c>
      <c r="J63" s="38" t="s">
        <v>2740</v>
      </c>
      <c r="K63" s="48" t="s">
        <v>208</v>
      </c>
      <c r="L63" s="52" t="s">
        <v>1387</v>
      </c>
      <c r="M63" s="38" t="str">
        <f aca="false">VLOOKUP(L63,CódigosRetorno!$A$2:$B$1795,2,FALSE())</f>
        <v>El dato ingresado como provincia no cumple con el formato establecido</v>
      </c>
      <c r="N63" s="49" t="s">
        <v>8</v>
      </c>
    </row>
    <row r="64" customFormat="false" ht="24" hidden="false" customHeight="false" outlineLevel="0" collapsed="false">
      <c r="A64" s="16"/>
      <c r="B64" s="48"/>
      <c r="C64" s="51"/>
      <c r="D64" s="48"/>
      <c r="E64" s="48"/>
      <c r="F64" s="49" t="s">
        <v>216</v>
      </c>
      <c r="G64" s="48" t="s">
        <v>217</v>
      </c>
      <c r="H64" s="38" t="s">
        <v>1388</v>
      </c>
      <c r="I64" s="49" t="s">
        <v>1262</v>
      </c>
      <c r="J64" s="38" t="s">
        <v>219</v>
      </c>
      <c r="K64" s="48" t="s">
        <v>208</v>
      </c>
      <c r="L64" s="52" t="s">
        <v>1389</v>
      </c>
      <c r="M64" s="38" t="str">
        <f aca="false">VLOOKUP(L64,CódigosRetorno!$A$2:$B$1795,2,FALSE())</f>
        <v>El código de Ubigeo no existe en el listado.</v>
      </c>
      <c r="N64" s="49" t="s">
        <v>1360</v>
      </c>
    </row>
    <row r="65" customFormat="false" ht="24" hidden="false" customHeight="false" outlineLevel="0" collapsed="false">
      <c r="A65" s="16"/>
      <c r="B65" s="48"/>
      <c r="C65" s="51"/>
      <c r="D65" s="48"/>
      <c r="E65" s="48"/>
      <c r="F65" s="49"/>
      <c r="G65" s="49" t="s">
        <v>1361</v>
      </c>
      <c r="H65" s="38" t="s">
        <v>1261</v>
      </c>
      <c r="I65" s="49" t="s">
        <v>1262</v>
      </c>
      <c r="J65" s="38" t="s">
        <v>1362</v>
      </c>
      <c r="K65" s="48" t="s">
        <v>208</v>
      </c>
      <c r="L65" s="52" t="s">
        <v>1264</v>
      </c>
      <c r="M65" s="38" t="str">
        <f aca="false">VLOOKUP(L65,CódigosRetorno!$A$2:$B$1795,2,FALSE())</f>
        <v>El dato ingresado como atributo @schemeAgencyName es incorrecto.</v>
      </c>
      <c r="N65" s="49" t="s">
        <v>8</v>
      </c>
    </row>
    <row r="66" customFormat="false" ht="24" hidden="false" customHeight="false" outlineLevel="0" collapsed="false">
      <c r="A66" s="16"/>
      <c r="B66" s="48"/>
      <c r="C66" s="51"/>
      <c r="D66" s="48"/>
      <c r="E66" s="48"/>
      <c r="F66" s="49"/>
      <c r="G66" s="49" t="s">
        <v>1363</v>
      </c>
      <c r="H66" s="38" t="s">
        <v>1333</v>
      </c>
      <c r="I66" s="49" t="s">
        <v>1262</v>
      </c>
      <c r="J66" s="38" t="s">
        <v>1364</v>
      </c>
      <c r="K66" s="48" t="s">
        <v>208</v>
      </c>
      <c r="L66" s="52" t="s">
        <v>1335</v>
      </c>
      <c r="M66" s="38" t="str">
        <f aca="false">VLOOKUP(L66,CódigosRetorno!$A$2:$B$1795,2,FALSE())</f>
        <v>El dato ingresado como atributo @schemeName es incorrecto.</v>
      </c>
      <c r="N66" s="49" t="s">
        <v>8</v>
      </c>
    </row>
    <row r="67" customFormat="false" ht="60" hidden="false" customHeight="false" outlineLevel="0" collapsed="false">
      <c r="A67" s="16"/>
      <c r="B67" s="48"/>
      <c r="C67" s="51"/>
      <c r="D67" s="48"/>
      <c r="E67" s="48"/>
      <c r="F67" s="49" t="s">
        <v>228</v>
      </c>
      <c r="G67" s="48"/>
      <c r="H67" s="38" t="s">
        <v>1390</v>
      </c>
      <c r="I67" s="49" t="s">
        <v>1262</v>
      </c>
      <c r="J67" s="38" t="s">
        <v>2740</v>
      </c>
      <c r="K67" s="48" t="s">
        <v>208</v>
      </c>
      <c r="L67" s="52" t="s">
        <v>1391</v>
      </c>
      <c r="M67" s="38" t="str">
        <f aca="false">VLOOKUP(L67,CódigosRetorno!$A$2:$B$1795,2,FALSE())</f>
        <v>El dato ingresado como departamento no cumple con el formato establecido</v>
      </c>
      <c r="N67" s="49" t="s">
        <v>8</v>
      </c>
    </row>
    <row r="68" customFormat="false" ht="60" hidden="false" customHeight="false" outlineLevel="0" collapsed="false">
      <c r="A68" s="16"/>
      <c r="B68" s="48"/>
      <c r="C68" s="51"/>
      <c r="D68" s="48"/>
      <c r="E68" s="48"/>
      <c r="F68" s="49" t="s">
        <v>228</v>
      </c>
      <c r="G68" s="48"/>
      <c r="H68" s="38" t="s">
        <v>1392</v>
      </c>
      <c r="I68" s="49" t="n">
        <v>1</v>
      </c>
      <c r="J68" s="38" t="s">
        <v>2740</v>
      </c>
      <c r="K68" s="48" t="s">
        <v>208</v>
      </c>
      <c r="L68" s="52" t="s">
        <v>1393</v>
      </c>
      <c r="M68" s="38" t="str">
        <f aca="false">VLOOKUP(L68,CódigosRetorno!$A$2:$B$1795,2,FALSE())</f>
        <v>El dato ingresado como distrito no cumple con el formato establecido</v>
      </c>
      <c r="N68" s="49" t="s">
        <v>8</v>
      </c>
    </row>
    <row r="69" customFormat="false" ht="36" hidden="false" customHeight="false" outlineLevel="0" collapsed="false">
      <c r="A69" s="16"/>
      <c r="B69" s="48"/>
      <c r="C69" s="51"/>
      <c r="D69" s="48"/>
      <c r="E69" s="48"/>
      <c r="F69" s="49" t="s">
        <v>330</v>
      </c>
      <c r="G69" s="48" t="s">
        <v>243</v>
      </c>
      <c r="H69" s="38" t="s">
        <v>1394</v>
      </c>
      <c r="I69" s="49" t="s">
        <v>1262</v>
      </c>
      <c r="J69" s="38" t="s">
        <v>1395</v>
      </c>
      <c r="K69" s="48" t="s">
        <v>208</v>
      </c>
      <c r="L69" s="52" t="s">
        <v>1372</v>
      </c>
      <c r="M69" s="38" t="str">
        <f aca="false">VLOOKUP(L69,CódigosRetorno!$A$2:$B$1795,2,FALSE())</f>
        <v>El codigo de pais debe ser PE</v>
      </c>
      <c r="N69" s="49" t="s">
        <v>8</v>
      </c>
    </row>
    <row r="70" customFormat="false" ht="24" hidden="false" customHeight="false" outlineLevel="0" collapsed="false">
      <c r="A70" s="16"/>
      <c r="B70" s="48"/>
      <c r="C70" s="51"/>
      <c r="D70" s="48"/>
      <c r="E70" s="48"/>
      <c r="F70" s="117"/>
      <c r="G70" s="49" t="s">
        <v>1374</v>
      </c>
      <c r="H70" s="38" t="s">
        <v>1300</v>
      </c>
      <c r="I70" s="49" t="s">
        <v>1262</v>
      </c>
      <c r="J70" s="38" t="s">
        <v>1375</v>
      </c>
      <c r="K70" s="48" t="s">
        <v>208</v>
      </c>
      <c r="L70" s="52" t="s">
        <v>1302</v>
      </c>
      <c r="M70" s="38" t="str">
        <f aca="false">VLOOKUP(L70,CódigosRetorno!$A$2:$B$1795,2,FALSE())</f>
        <v>El dato ingresado como atributo @listID es incorrecto.</v>
      </c>
      <c r="N70" s="49" t="s">
        <v>8</v>
      </c>
    </row>
    <row r="71" customFormat="false" ht="48" hidden="false" customHeight="false" outlineLevel="0" collapsed="false">
      <c r="A71" s="16"/>
      <c r="B71" s="48"/>
      <c r="C71" s="51"/>
      <c r="D71" s="48"/>
      <c r="E71" s="48"/>
      <c r="F71" s="117"/>
      <c r="G71" s="49" t="s">
        <v>1305</v>
      </c>
      <c r="H71" s="38" t="s">
        <v>1282</v>
      </c>
      <c r="I71" s="49" t="s">
        <v>1262</v>
      </c>
      <c r="J71" s="38" t="s">
        <v>1306</v>
      </c>
      <c r="K71" s="48" t="s">
        <v>208</v>
      </c>
      <c r="L71" s="52" t="s">
        <v>1283</v>
      </c>
      <c r="M71" s="38" t="str">
        <f aca="false">VLOOKUP(L71,CódigosRetorno!$A$2:$B$1795,2,FALSE())</f>
        <v>El dato ingresado como atributo @listAgencyName es incorrecto.</v>
      </c>
      <c r="N71" s="49" t="s">
        <v>8</v>
      </c>
    </row>
    <row r="72" customFormat="false" ht="24" hidden="false" customHeight="false" outlineLevel="0" collapsed="false">
      <c r="A72" s="16"/>
      <c r="B72" s="48"/>
      <c r="C72" s="51"/>
      <c r="D72" s="48"/>
      <c r="E72" s="48"/>
      <c r="F72" s="117"/>
      <c r="G72" s="49" t="s">
        <v>1377</v>
      </c>
      <c r="H72" s="38" t="s">
        <v>1285</v>
      </c>
      <c r="I72" s="49" t="s">
        <v>1262</v>
      </c>
      <c r="J72" s="38" t="s">
        <v>1378</v>
      </c>
      <c r="K72" s="52" t="s">
        <v>208</v>
      </c>
      <c r="L72" s="116" t="s">
        <v>1287</v>
      </c>
      <c r="M72" s="38" t="str">
        <f aca="false">VLOOKUP(L72,CódigosRetorno!$A$2:$B$1795,2,FALSE())</f>
        <v>El dato ingresado como atributo @listName es incorrecto.</v>
      </c>
      <c r="N72" s="49" t="s">
        <v>8</v>
      </c>
    </row>
    <row r="73" customFormat="false" ht="24" hidden="false" customHeight="true" outlineLevel="0" collapsed="false">
      <c r="A73" s="16"/>
      <c r="B73" s="48" t="n">
        <f aca="false">B61+1</f>
        <v>14</v>
      </c>
      <c r="C73" s="51" t="s">
        <v>2742</v>
      </c>
      <c r="D73" s="48" t="s">
        <v>63</v>
      </c>
      <c r="E73" s="48" t="s">
        <v>184</v>
      </c>
      <c r="F73" s="49" t="s">
        <v>330</v>
      </c>
      <c r="G73" s="48" t="s">
        <v>243</v>
      </c>
      <c r="H73" s="38" t="s">
        <v>1394</v>
      </c>
      <c r="I73" s="49" t="s">
        <v>1262</v>
      </c>
      <c r="J73" s="38" t="s">
        <v>2743</v>
      </c>
      <c r="K73" s="48" t="s">
        <v>6</v>
      </c>
      <c r="L73" s="52" t="s">
        <v>1398</v>
      </c>
      <c r="M73" s="38" t="str">
        <f aca="false">VLOOKUP(L73,CódigosRetorno!$A$2:$B$1795,2,FALSE())</f>
        <v>El XML no contiene el tag o no existe información del pais de uso, exploración o aprovechamiento</v>
      </c>
      <c r="N73" s="49" t="s">
        <v>8</v>
      </c>
    </row>
    <row r="74" customFormat="false" ht="36" hidden="false" customHeight="false" outlineLevel="0" collapsed="false">
      <c r="A74" s="16"/>
      <c r="B74" s="48"/>
      <c r="C74" s="51"/>
      <c r="D74" s="48"/>
      <c r="E74" s="48"/>
      <c r="F74" s="49"/>
      <c r="G74" s="48"/>
      <c r="H74" s="38"/>
      <c r="I74" s="49"/>
      <c r="J74" s="38" t="s">
        <v>2744</v>
      </c>
      <c r="K74" s="48" t="s">
        <v>6</v>
      </c>
      <c r="L74" s="52" t="s">
        <v>1400</v>
      </c>
      <c r="M74" s="38" t="str">
        <f aca="false">VLOOKUP(L74,CódigosRetorno!$A$2:$B$1795,2,FALSE())</f>
        <v>El dato ingresado como pais de uso, exploracion o aprovechamiento es incorrecto.</v>
      </c>
      <c r="N74" s="49" t="s">
        <v>1373</v>
      </c>
    </row>
    <row r="75" customFormat="false" ht="24" hidden="false" customHeight="false" outlineLevel="0" collapsed="false">
      <c r="A75" s="16"/>
      <c r="B75" s="48"/>
      <c r="C75" s="51"/>
      <c r="D75" s="48"/>
      <c r="E75" s="48"/>
      <c r="F75" s="117"/>
      <c r="G75" s="49" t="s">
        <v>1374</v>
      </c>
      <c r="H75" s="38" t="s">
        <v>1300</v>
      </c>
      <c r="I75" s="49" t="s">
        <v>1262</v>
      </c>
      <c r="J75" s="38" t="s">
        <v>1375</v>
      </c>
      <c r="K75" s="48" t="s">
        <v>208</v>
      </c>
      <c r="L75" s="52" t="s">
        <v>1302</v>
      </c>
      <c r="M75" s="38" t="str">
        <f aca="false">VLOOKUP(L75,CódigosRetorno!$A$2:$B$1795,2,FALSE())</f>
        <v>El dato ingresado como atributo @listID es incorrecto.</v>
      </c>
      <c r="N75" s="49" t="s">
        <v>8</v>
      </c>
    </row>
    <row r="76" customFormat="false" ht="48" hidden="false" customHeight="false" outlineLevel="0" collapsed="false">
      <c r="A76" s="16"/>
      <c r="B76" s="48"/>
      <c r="C76" s="51"/>
      <c r="D76" s="48"/>
      <c r="E76" s="48"/>
      <c r="F76" s="117"/>
      <c r="G76" s="49" t="s">
        <v>1305</v>
      </c>
      <c r="H76" s="38" t="s">
        <v>1282</v>
      </c>
      <c r="I76" s="49" t="s">
        <v>1262</v>
      </c>
      <c r="J76" s="38" t="s">
        <v>1306</v>
      </c>
      <c r="K76" s="48" t="s">
        <v>208</v>
      </c>
      <c r="L76" s="52" t="s">
        <v>1283</v>
      </c>
      <c r="M76" s="38" t="str">
        <f aca="false">VLOOKUP(L76,CódigosRetorno!$A$2:$B$1795,2,FALSE())</f>
        <v>El dato ingresado como atributo @listAgencyName es incorrecto.</v>
      </c>
      <c r="N76" s="49" t="s">
        <v>8</v>
      </c>
    </row>
    <row r="77" customFormat="false" ht="24" hidden="false" customHeight="false" outlineLevel="0" collapsed="false">
      <c r="A77" s="16"/>
      <c r="B77" s="48"/>
      <c r="C77" s="51"/>
      <c r="D77" s="48"/>
      <c r="E77" s="48"/>
      <c r="F77" s="117"/>
      <c r="G77" s="49" t="s">
        <v>1377</v>
      </c>
      <c r="H77" s="38" t="s">
        <v>1285</v>
      </c>
      <c r="I77" s="49" t="s">
        <v>1262</v>
      </c>
      <c r="J77" s="38" t="s">
        <v>1378</v>
      </c>
      <c r="K77" s="52" t="s">
        <v>208</v>
      </c>
      <c r="L77" s="116" t="s">
        <v>1287</v>
      </c>
      <c r="M77" s="38" t="str">
        <f aca="false">VLOOKUP(L77,CódigosRetorno!$A$2:$B$1795,2,FALSE())</f>
        <v>El dato ingresado como atributo @listName es incorrecto.</v>
      </c>
      <c r="N77" s="49" t="s">
        <v>8</v>
      </c>
    </row>
    <row r="78" customFormat="false" ht="24" hidden="false" customHeight="true" outlineLevel="0" collapsed="false">
      <c r="A78" s="16"/>
      <c r="B78" s="117" t="n">
        <f aca="false">B73+1</f>
        <v>15</v>
      </c>
      <c r="C78" s="51" t="s">
        <v>2745</v>
      </c>
      <c r="D78" s="48" t="s">
        <v>63</v>
      </c>
      <c r="E78" s="101" t="s">
        <v>143</v>
      </c>
      <c r="F78" s="81" t="s">
        <v>769</v>
      </c>
      <c r="G78" s="101" t="s">
        <v>1402</v>
      </c>
      <c r="H78" s="103" t="s">
        <v>1403</v>
      </c>
      <c r="I78" s="81" t="n">
        <v>1</v>
      </c>
      <c r="J78" s="38" t="s">
        <v>2746</v>
      </c>
      <c r="K78" s="48" t="s">
        <v>208</v>
      </c>
      <c r="L78" s="52" t="s">
        <v>1407</v>
      </c>
      <c r="M78" s="38" t="str">
        <f aca="false">VLOOKUP(L78,CódigosRetorno!$A$2:$B$1795,2,FALSE())</f>
        <v>El XML no contiene el tag o no existe información del código de local anexo del emisor</v>
      </c>
      <c r="N78" s="49"/>
    </row>
    <row r="79" customFormat="false" ht="36" hidden="false" customHeight="false" outlineLevel="0" collapsed="false">
      <c r="A79" s="16"/>
      <c r="B79" s="117"/>
      <c r="C79" s="51"/>
      <c r="D79" s="48"/>
      <c r="E79" s="101"/>
      <c r="F79" s="81"/>
      <c r="G79" s="101"/>
      <c r="H79" s="103"/>
      <c r="I79" s="81"/>
      <c r="J79" s="38" t="s">
        <v>2747</v>
      </c>
      <c r="K79" s="48" t="s">
        <v>208</v>
      </c>
      <c r="L79" s="52" t="s">
        <v>1412</v>
      </c>
      <c r="M79" s="38" t="str">
        <f aca="false">VLOOKUP(L79,CódigosRetorno!$A$2:$B$1795,2,FALSE())</f>
        <v>El código de local anexo consignado no se encuentra declarado en el RUC</v>
      </c>
      <c r="N79" s="49" t="s">
        <v>2748</v>
      </c>
    </row>
    <row r="80" customFormat="false" ht="24" hidden="false" customHeight="false" outlineLevel="0" collapsed="false">
      <c r="A80" s="16"/>
      <c r="B80" s="117"/>
      <c r="C80" s="51"/>
      <c r="D80" s="48"/>
      <c r="E80" s="101"/>
      <c r="F80" s="81"/>
      <c r="G80" s="101"/>
      <c r="H80" s="103"/>
      <c r="I80" s="81"/>
      <c r="J80" s="38" t="s">
        <v>1413</v>
      </c>
      <c r="K80" s="48" t="s">
        <v>208</v>
      </c>
      <c r="L80" s="52" t="s">
        <v>1414</v>
      </c>
      <c r="M80" s="38" t="str">
        <f aca="false">VLOOKUP(L80,CódigosRetorno!$A$2:$B$1795,2,FALSE())</f>
        <v>El dato ingresado como local anexo no cumple con el formato establecido</v>
      </c>
      <c r="N80" s="49" t="s">
        <v>8</v>
      </c>
    </row>
    <row r="81" customFormat="false" ht="24" hidden="false" customHeight="false" outlineLevel="0" collapsed="false">
      <c r="A81" s="16"/>
      <c r="B81" s="117"/>
      <c r="C81" s="51"/>
      <c r="D81" s="48"/>
      <c r="E81" s="48" t="s">
        <v>184</v>
      </c>
      <c r="F81" s="49"/>
      <c r="G81" s="49" t="s">
        <v>1260</v>
      </c>
      <c r="H81" s="38" t="s">
        <v>1282</v>
      </c>
      <c r="I81" s="49" t="s">
        <v>1262</v>
      </c>
      <c r="J81" s="38" t="s">
        <v>1263</v>
      </c>
      <c r="K81" s="48" t="s">
        <v>208</v>
      </c>
      <c r="L81" s="52" t="s">
        <v>1283</v>
      </c>
      <c r="M81" s="38" t="str">
        <f aca="false">VLOOKUP(L81,CódigosRetorno!$A$2:$B$1795,2,FALSE())</f>
        <v>El dato ingresado como atributo @listAgencyName es incorrecto.</v>
      </c>
      <c r="N81" s="49" t="s">
        <v>8</v>
      </c>
    </row>
    <row r="82" customFormat="false" ht="24" hidden="false" customHeight="false" outlineLevel="0" collapsed="false">
      <c r="A82" s="16"/>
      <c r="B82" s="117"/>
      <c r="C82" s="51"/>
      <c r="D82" s="48"/>
      <c r="E82" s="48"/>
      <c r="F82" s="49"/>
      <c r="G82" s="49" t="s">
        <v>1415</v>
      </c>
      <c r="H82" s="38" t="s">
        <v>1285</v>
      </c>
      <c r="I82" s="49" t="s">
        <v>1262</v>
      </c>
      <c r="J82" s="38" t="s">
        <v>1416</v>
      </c>
      <c r="K82" s="48" t="s">
        <v>208</v>
      </c>
      <c r="L82" s="52" t="s">
        <v>1287</v>
      </c>
      <c r="M82" s="38" t="str">
        <f aca="false">VLOOKUP(L82,CódigosRetorno!$A$2:$B$1795,2,FALSE())</f>
        <v>El dato ingresado como atributo @listName es incorrecto.</v>
      </c>
      <c r="N82" s="49" t="s">
        <v>8</v>
      </c>
    </row>
    <row r="83" customFormat="false" ht="15" hidden="false" customHeight="false" outlineLevel="0" collapsed="false">
      <c r="A83" s="16"/>
      <c r="B83" s="63" t="s">
        <v>1417</v>
      </c>
      <c r="C83" s="97"/>
      <c r="D83" s="96"/>
      <c r="E83" s="96" t="s">
        <v>8</v>
      </c>
      <c r="F83" s="96" t="s">
        <v>8</v>
      </c>
      <c r="G83" s="96" t="s">
        <v>8</v>
      </c>
      <c r="H83" s="70" t="s">
        <v>8</v>
      </c>
      <c r="I83" s="96"/>
      <c r="J83" s="43" t="s">
        <v>8</v>
      </c>
      <c r="K83" s="98" t="s">
        <v>8</v>
      </c>
      <c r="L83" s="110" t="s">
        <v>8</v>
      </c>
      <c r="M83" s="43" t="str">
        <f aca="false">VLOOKUP(L83,CódigosRetorno!$A$2:$B$1795,2,FALSE())</f>
        <v>-</v>
      </c>
      <c r="N83" s="69" t="s">
        <v>8</v>
      </c>
    </row>
    <row r="84" customFormat="false" ht="36" hidden="false" customHeight="true" outlineLevel="0" collapsed="false">
      <c r="A84" s="16"/>
      <c r="B84" s="49" t="n">
        <f aca="false">B78+1</f>
        <v>16</v>
      </c>
      <c r="C84" s="51" t="s">
        <v>2749</v>
      </c>
      <c r="D84" s="48" t="s">
        <v>63</v>
      </c>
      <c r="E84" s="48" t="s">
        <v>143</v>
      </c>
      <c r="F84" s="49" t="s">
        <v>300</v>
      </c>
      <c r="G84" s="48"/>
      <c r="H84" s="38" t="s">
        <v>1419</v>
      </c>
      <c r="I84" s="49" t="n">
        <v>1</v>
      </c>
      <c r="J84" s="38" t="s">
        <v>1420</v>
      </c>
      <c r="K84" s="52" t="s">
        <v>6</v>
      </c>
      <c r="L84" s="116" t="s">
        <v>1421</v>
      </c>
      <c r="M84" s="38" t="str">
        <f aca="false">VLOOKUP(L84,CódigosRetorno!$A$2:$B$1795,2,FALSE())</f>
        <v>El XML contiene mas de un tag como elemento de numero de documento del receptor.</v>
      </c>
      <c r="N84" s="49" t="s">
        <v>8</v>
      </c>
    </row>
    <row r="85" customFormat="false" ht="36" hidden="false" customHeight="false" outlineLevel="0" collapsed="false">
      <c r="A85" s="16"/>
      <c r="B85" s="49"/>
      <c r="C85" s="51"/>
      <c r="D85" s="48"/>
      <c r="E85" s="48"/>
      <c r="F85" s="49"/>
      <c r="G85" s="48"/>
      <c r="H85" s="38"/>
      <c r="I85" s="49"/>
      <c r="J85" s="38" t="s">
        <v>66</v>
      </c>
      <c r="K85" s="52" t="s">
        <v>6</v>
      </c>
      <c r="L85" s="116" t="s">
        <v>990</v>
      </c>
      <c r="M85" s="38" t="str">
        <f aca="false">VLOOKUP(L85,CódigosRetorno!$A$2:$B$1795,2,FALSE())</f>
        <v>El XML no contiene el tag o no existe informacion del número de documento de identidad del receptor del documento</v>
      </c>
      <c r="N85" s="49" t="s">
        <v>8</v>
      </c>
    </row>
    <row r="86" customFormat="false" ht="36" hidden="false" customHeight="false" outlineLevel="0" collapsed="false">
      <c r="A86" s="16"/>
      <c r="B86" s="49"/>
      <c r="C86" s="51"/>
      <c r="D86" s="48"/>
      <c r="E86" s="48"/>
      <c r="F86" s="49"/>
      <c r="G86" s="48"/>
      <c r="H86" s="38"/>
      <c r="I86" s="49"/>
      <c r="J86" s="38" t="s">
        <v>2750</v>
      </c>
      <c r="K86" s="52" t="s">
        <v>6</v>
      </c>
      <c r="L86" s="116" t="s">
        <v>704</v>
      </c>
      <c r="M86" s="38" t="str">
        <f aca="false">VLOOKUP(L86,CódigosRetorno!$A$2:$B$1795,2,FALSE())</f>
        <v>El numero de documento de identidad del receptor debe ser  RUC</v>
      </c>
      <c r="N86" s="49" t="s">
        <v>8</v>
      </c>
    </row>
    <row r="87" customFormat="false" ht="36" hidden="false" customHeight="false" outlineLevel="0" collapsed="false">
      <c r="A87" s="16"/>
      <c r="B87" s="49"/>
      <c r="C87" s="51"/>
      <c r="D87" s="48"/>
      <c r="E87" s="48"/>
      <c r="F87" s="49"/>
      <c r="G87" s="48"/>
      <c r="H87" s="38"/>
      <c r="I87" s="49"/>
      <c r="J87" s="38" t="s">
        <v>2751</v>
      </c>
      <c r="K87" s="52" t="s">
        <v>6</v>
      </c>
      <c r="L87" s="52" t="s">
        <v>1424</v>
      </c>
      <c r="M87" s="38" t="str">
        <f aca="false">VLOOKUP(MID(L87,1,4),CódigosRetorno!$A$2:$B$1795,2,FALSE())</f>
        <v>El numero de RUC del receptor no existe.</v>
      </c>
      <c r="N87" s="49" t="s">
        <v>258</v>
      </c>
    </row>
    <row r="88" customFormat="false" ht="36" hidden="false" customHeight="false" outlineLevel="0" collapsed="false">
      <c r="A88" s="16"/>
      <c r="B88" s="49"/>
      <c r="C88" s="51"/>
      <c r="D88" s="48"/>
      <c r="E88" s="48"/>
      <c r="F88" s="49"/>
      <c r="G88" s="48"/>
      <c r="H88" s="38"/>
      <c r="I88" s="49"/>
      <c r="J88" s="38" t="s">
        <v>2752</v>
      </c>
      <c r="K88" s="52" t="s">
        <v>208</v>
      </c>
      <c r="L88" s="116" t="s">
        <v>1426</v>
      </c>
      <c r="M88" s="38" t="str">
        <f aca="false">VLOOKUP(L88,CódigosRetorno!$A$2:$B$1795,2,FALSE())</f>
        <v>El RUC  del receptor no esta activo</v>
      </c>
      <c r="N88" s="49" t="s">
        <v>258</v>
      </c>
    </row>
    <row r="89" customFormat="false" ht="36" hidden="false" customHeight="false" outlineLevel="0" collapsed="false">
      <c r="A89" s="16"/>
      <c r="B89" s="49"/>
      <c r="C89" s="51"/>
      <c r="D89" s="48"/>
      <c r="E89" s="48"/>
      <c r="F89" s="49"/>
      <c r="G89" s="48"/>
      <c r="H89" s="38"/>
      <c r="I89" s="49"/>
      <c r="J89" s="38" t="s">
        <v>2753</v>
      </c>
      <c r="K89" s="52" t="s">
        <v>208</v>
      </c>
      <c r="L89" s="116" t="s">
        <v>1428</v>
      </c>
      <c r="M89" s="38" t="str">
        <f aca="false">VLOOKUP(L89,CódigosRetorno!$A$2:$B$1795,2,FALSE())</f>
        <v>El RUC del receptor no esta habido</v>
      </c>
      <c r="N89" s="49" t="s">
        <v>258</v>
      </c>
    </row>
    <row r="90" customFormat="false" ht="36" hidden="false" customHeight="false" outlineLevel="0" collapsed="false">
      <c r="A90" s="16"/>
      <c r="B90" s="49"/>
      <c r="C90" s="51"/>
      <c r="D90" s="48"/>
      <c r="E90" s="48"/>
      <c r="F90" s="49"/>
      <c r="G90" s="48"/>
      <c r="H90" s="38"/>
      <c r="I90" s="49"/>
      <c r="J90" s="38" t="s">
        <v>2754</v>
      </c>
      <c r="K90" s="52" t="s">
        <v>208</v>
      </c>
      <c r="L90" s="116" t="s">
        <v>700</v>
      </c>
      <c r="M90" s="38" t="str">
        <f aca="false">VLOOKUP(L90,CódigosRetorno!$A$2:$B$1795,2,FALSE())</f>
        <v>El DNI debe tener 8 caracteres numéricos</v>
      </c>
      <c r="N90" s="49" t="s">
        <v>8</v>
      </c>
    </row>
    <row r="91" customFormat="false" ht="84" hidden="false" customHeight="false" outlineLevel="0" collapsed="false">
      <c r="A91" s="16"/>
      <c r="B91" s="49"/>
      <c r="C91" s="51"/>
      <c r="D91" s="48"/>
      <c r="E91" s="48"/>
      <c r="F91" s="49"/>
      <c r="G91" s="48"/>
      <c r="H91" s="38"/>
      <c r="I91" s="49"/>
      <c r="J91" s="138" t="s">
        <v>2755</v>
      </c>
      <c r="K91" s="139" t="s">
        <v>208</v>
      </c>
      <c r="L91" s="279" t="s">
        <v>702</v>
      </c>
      <c r="M91" s="38" t="str">
        <f aca="false">VLOOKUP(L91,CódigosRetorno!$A$2:$B$1795,2,FALSE())</f>
        <v>El dato ingresado como numero de documento de identidad del receptor no cumple con el formato establecido</v>
      </c>
      <c r="N91" s="49" t="s">
        <v>8</v>
      </c>
    </row>
    <row r="92" customFormat="false" ht="36" hidden="false" customHeight="true" outlineLevel="0" collapsed="false">
      <c r="A92" s="16"/>
      <c r="B92" s="49"/>
      <c r="C92" s="51"/>
      <c r="D92" s="48"/>
      <c r="E92" s="48"/>
      <c r="F92" s="49" t="s">
        <v>1433</v>
      </c>
      <c r="G92" s="48" t="s">
        <v>198</v>
      </c>
      <c r="H92" s="38" t="s">
        <v>1434</v>
      </c>
      <c r="I92" s="49" t="n">
        <v>1</v>
      </c>
      <c r="J92" s="38" t="s">
        <v>1435</v>
      </c>
      <c r="K92" s="52" t="s">
        <v>6</v>
      </c>
      <c r="L92" s="116" t="s">
        <v>998</v>
      </c>
      <c r="M92" s="38" t="str">
        <f aca="false">VLOOKUP(L92,CódigosRetorno!$A$2:$B$1795,2,FALSE())</f>
        <v>El XML no contiene el tag o no existe informacion del tipo de documento de identidad del receptor del documento</v>
      </c>
      <c r="N92" s="49" t="s">
        <v>8</v>
      </c>
    </row>
    <row r="93" customFormat="false" ht="36" hidden="false" customHeight="false" outlineLevel="0" collapsed="false">
      <c r="A93" s="16"/>
      <c r="B93" s="49"/>
      <c r="C93" s="51"/>
      <c r="D93" s="48"/>
      <c r="E93" s="48"/>
      <c r="F93" s="49"/>
      <c r="G93" s="48"/>
      <c r="H93" s="38"/>
      <c r="I93" s="49"/>
      <c r="J93" s="38" t="s">
        <v>2756</v>
      </c>
      <c r="K93" s="52" t="s">
        <v>6</v>
      </c>
      <c r="L93" s="116" t="s">
        <v>1437</v>
      </c>
      <c r="M93" s="38" t="str">
        <f aca="false">VLOOKUP(L93,CódigosRetorno!$A$2:$B$1795,2,FALSE())</f>
        <v>El dato ingresado en el tipo de documento de identidad del receptor no esta permitido.</v>
      </c>
      <c r="N93" s="49" t="s">
        <v>470</v>
      </c>
    </row>
    <row r="94" customFormat="false" ht="24" hidden="false" customHeight="false" outlineLevel="0" collapsed="false">
      <c r="A94" s="16"/>
      <c r="B94" s="49"/>
      <c r="C94" s="51"/>
      <c r="D94" s="48"/>
      <c r="E94" s="48" t="s">
        <v>184</v>
      </c>
      <c r="F94" s="117"/>
      <c r="G94" s="49" t="s">
        <v>1332</v>
      </c>
      <c r="H94" s="38" t="s">
        <v>1333</v>
      </c>
      <c r="I94" s="49" t="s">
        <v>1262</v>
      </c>
      <c r="J94" s="38" t="s">
        <v>1334</v>
      </c>
      <c r="K94" s="48" t="s">
        <v>208</v>
      </c>
      <c r="L94" s="52" t="s">
        <v>1335</v>
      </c>
      <c r="M94" s="38" t="str">
        <f aca="false">VLOOKUP(L94,CódigosRetorno!$A$2:$B$1795,2,FALSE())</f>
        <v>El dato ingresado como atributo @schemeName es incorrecto.</v>
      </c>
      <c r="N94" s="49" t="s">
        <v>8</v>
      </c>
    </row>
    <row r="95" customFormat="false" ht="24" hidden="false" customHeight="false" outlineLevel="0" collapsed="false">
      <c r="A95" s="16"/>
      <c r="B95" s="49"/>
      <c r="C95" s="51"/>
      <c r="D95" s="48"/>
      <c r="E95" s="48"/>
      <c r="F95" s="117"/>
      <c r="G95" s="49" t="s">
        <v>1260</v>
      </c>
      <c r="H95" s="38" t="s">
        <v>1261</v>
      </c>
      <c r="I95" s="49" t="s">
        <v>1262</v>
      </c>
      <c r="J95" s="38" t="s">
        <v>1263</v>
      </c>
      <c r="K95" s="48" t="s">
        <v>208</v>
      </c>
      <c r="L95" s="52" t="s">
        <v>1264</v>
      </c>
      <c r="M95" s="38" t="str">
        <f aca="false">VLOOKUP(L95,CódigosRetorno!$A$2:$B$1795,2,FALSE())</f>
        <v>El dato ingresado como atributo @schemeAgencyName es incorrecto.</v>
      </c>
      <c r="N95" s="49" t="s">
        <v>8</v>
      </c>
    </row>
    <row r="96" customFormat="false" ht="48" hidden="false" customHeight="false" outlineLevel="0" collapsed="false">
      <c r="A96" s="16"/>
      <c r="B96" s="49"/>
      <c r="C96" s="51"/>
      <c r="D96" s="48"/>
      <c r="E96" s="48"/>
      <c r="F96" s="117"/>
      <c r="G96" s="49" t="s">
        <v>1336</v>
      </c>
      <c r="H96" s="38" t="s">
        <v>1337</v>
      </c>
      <c r="I96" s="49" t="s">
        <v>1262</v>
      </c>
      <c r="J96" s="38" t="s">
        <v>1338</v>
      </c>
      <c r="K96" s="52" t="s">
        <v>208</v>
      </c>
      <c r="L96" s="116" t="s">
        <v>1339</v>
      </c>
      <c r="M96" s="38" t="str">
        <f aca="false">VLOOKUP(L96,CódigosRetorno!$A$2:$B$1795,2,FALSE())</f>
        <v>El dato ingresado como atributo @schemeURI es incorrecto.</v>
      </c>
      <c r="N96" s="49" t="s">
        <v>8</v>
      </c>
    </row>
    <row r="97" customFormat="false" ht="24" hidden="false" customHeight="true" outlineLevel="0" collapsed="false">
      <c r="A97" s="16"/>
      <c r="B97" s="49" t="n">
        <f aca="false">B84+1</f>
        <v>17</v>
      </c>
      <c r="C97" s="38" t="s">
        <v>1442</v>
      </c>
      <c r="D97" s="48" t="s">
        <v>63</v>
      </c>
      <c r="E97" s="48" t="s">
        <v>143</v>
      </c>
      <c r="F97" s="49" t="s">
        <v>205</v>
      </c>
      <c r="G97" s="48"/>
      <c r="H97" s="38" t="s">
        <v>1443</v>
      </c>
      <c r="I97" s="49" t="n">
        <v>1</v>
      </c>
      <c r="J97" s="38" t="s">
        <v>605</v>
      </c>
      <c r="K97" s="52" t="s">
        <v>6</v>
      </c>
      <c r="L97" s="116" t="s">
        <v>1444</v>
      </c>
      <c r="M97" s="38" t="str">
        <f aca="false">VLOOKUP(L97,CódigosRetorno!$A$2:$B$1795,2,FALSE())</f>
        <v>El XML no contiene el tag o no existe informacion de RegistrationName del receptor del documento</v>
      </c>
      <c r="N97" s="49" t="s">
        <v>8</v>
      </c>
    </row>
    <row r="98" customFormat="false" ht="60" hidden="false" customHeight="false" outlineLevel="0" collapsed="false">
      <c r="A98" s="16"/>
      <c r="B98" s="49"/>
      <c r="C98" s="38"/>
      <c r="D98" s="48"/>
      <c r="E98" s="48"/>
      <c r="F98" s="49"/>
      <c r="G98" s="48"/>
      <c r="H98" s="38"/>
      <c r="I98" s="49"/>
      <c r="J98" s="38" t="s">
        <v>1445</v>
      </c>
      <c r="K98" s="52" t="s">
        <v>6</v>
      </c>
      <c r="L98" s="116" t="s">
        <v>1446</v>
      </c>
      <c r="M98" s="38" t="str">
        <f aca="false">VLOOKUP(L98,CódigosRetorno!$A$2:$B$1795,2,FALSE())</f>
        <v>RegistrationName -  El dato ingresado no cumple con el estandar</v>
      </c>
      <c r="N98" s="49" t="s">
        <v>8</v>
      </c>
    </row>
    <row r="99" customFormat="false" ht="48" hidden="false" customHeight="false" outlineLevel="0" collapsed="false">
      <c r="A99" s="16"/>
      <c r="B99" s="48" t="n">
        <f aca="false">B97+1</f>
        <v>18</v>
      </c>
      <c r="C99" s="228" t="s">
        <v>2757</v>
      </c>
      <c r="D99" s="48" t="s">
        <v>63</v>
      </c>
      <c r="E99" s="48" t="s">
        <v>184</v>
      </c>
      <c r="F99" s="49" t="s">
        <v>1347</v>
      </c>
      <c r="G99" s="48"/>
      <c r="H99" s="38" t="s">
        <v>1448</v>
      </c>
      <c r="I99" s="49" t="n">
        <v>1</v>
      </c>
      <c r="J99" s="38" t="s">
        <v>186</v>
      </c>
      <c r="K99" s="48" t="s">
        <v>8</v>
      </c>
      <c r="L99" s="52" t="s">
        <v>8</v>
      </c>
      <c r="M99" s="38" t="str">
        <f aca="false">VLOOKUP(L99,CódigosRetorno!$A$2:$B$1795,2,FALSE())</f>
        <v>-</v>
      </c>
      <c r="N99" s="49" t="s">
        <v>8</v>
      </c>
    </row>
    <row r="100" customFormat="false" ht="48" hidden="false" customHeight="false" outlineLevel="0" collapsed="false">
      <c r="A100" s="16"/>
      <c r="B100" s="48"/>
      <c r="C100" s="228"/>
      <c r="D100" s="48"/>
      <c r="E100" s="48"/>
      <c r="F100" s="49" t="s">
        <v>1351</v>
      </c>
      <c r="G100" s="48"/>
      <c r="H100" s="38" t="s">
        <v>1449</v>
      </c>
      <c r="I100" s="49" t="s">
        <v>1262</v>
      </c>
      <c r="J100" s="38" t="s">
        <v>186</v>
      </c>
      <c r="K100" s="48" t="s">
        <v>8</v>
      </c>
      <c r="L100" s="52" t="s">
        <v>8</v>
      </c>
      <c r="M100" s="38" t="str">
        <f aca="false">VLOOKUP(L100,CódigosRetorno!$A$2:$B$1795,2,FALSE())</f>
        <v>-</v>
      </c>
      <c r="N100" s="49" t="s">
        <v>8</v>
      </c>
    </row>
    <row r="101" customFormat="false" ht="36" hidden="false" customHeight="false" outlineLevel="0" collapsed="false">
      <c r="A101" s="16"/>
      <c r="B101" s="48"/>
      <c r="C101" s="228"/>
      <c r="D101" s="48"/>
      <c r="E101" s="48"/>
      <c r="F101" s="49" t="s">
        <v>228</v>
      </c>
      <c r="G101" s="48"/>
      <c r="H101" s="38" t="s">
        <v>1450</v>
      </c>
      <c r="I101" s="49" t="s">
        <v>1262</v>
      </c>
      <c r="J101" s="38" t="s">
        <v>186</v>
      </c>
      <c r="K101" s="48" t="s">
        <v>8</v>
      </c>
      <c r="L101" s="52" t="s">
        <v>8</v>
      </c>
      <c r="M101" s="38" t="str">
        <f aca="false">VLOOKUP(L101,CódigosRetorno!$A$2:$B$1795,2,FALSE())</f>
        <v>-</v>
      </c>
      <c r="N101" s="49" t="s">
        <v>8</v>
      </c>
    </row>
    <row r="102" customFormat="false" ht="36" hidden="false" customHeight="false" outlineLevel="0" collapsed="false">
      <c r="A102" s="16"/>
      <c r="B102" s="48"/>
      <c r="C102" s="228"/>
      <c r="D102" s="48"/>
      <c r="E102" s="48"/>
      <c r="F102" s="49" t="s">
        <v>216</v>
      </c>
      <c r="G102" s="48" t="s">
        <v>217</v>
      </c>
      <c r="H102" s="38" t="s">
        <v>1451</v>
      </c>
      <c r="I102" s="49" t="n">
        <v>1</v>
      </c>
      <c r="J102" s="38" t="s">
        <v>186</v>
      </c>
      <c r="K102" s="48" t="s">
        <v>8</v>
      </c>
      <c r="L102" s="52" t="s">
        <v>8</v>
      </c>
      <c r="M102" s="38" t="str">
        <f aca="false">VLOOKUP(L102,CódigosRetorno!$A$2:$B$1795,2,FALSE())</f>
        <v>-</v>
      </c>
      <c r="N102" s="49" t="s">
        <v>1360</v>
      </c>
    </row>
    <row r="103" customFormat="false" ht="15" hidden="false" customHeight="false" outlineLevel="0" collapsed="false">
      <c r="A103" s="16"/>
      <c r="B103" s="48"/>
      <c r="C103" s="228"/>
      <c r="D103" s="48"/>
      <c r="E103" s="48"/>
      <c r="F103" s="49"/>
      <c r="G103" s="49" t="s">
        <v>1361</v>
      </c>
      <c r="H103" s="38" t="s">
        <v>1261</v>
      </c>
      <c r="I103" s="49" t="s">
        <v>1262</v>
      </c>
      <c r="J103" s="38" t="s">
        <v>186</v>
      </c>
      <c r="K103" s="48" t="s">
        <v>8</v>
      </c>
      <c r="L103" s="52" t="s">
        <v>8</v>
      </c>
      <c r="M103" s="38" t="str">
        <f aca="false">VLOOKUP(L103,CódigosRetorno!$A$2:$B$1795,2,FALSE())</f>
        <v>-</v>
      </c>
      <c r="N103" s="49" t="s">
        <v>8</v>
      </c>
    </row>
    <row r="104" customFormat="false" ht="15" hidden="false" customHeight="false" outlineLevel="0" collapsed="false">
      <c r="A104" s="16"/>
      <c r="B104" s="48"/>
      <c r="C104" s="228"/>
      <c r="D104" s="48"/>
      <c r="E104" s="48"/>
      <c r="F104" s="49"/>
      <c r="G104" s="49" t="s">
        <v>1363</v>
      </c>
      <c r="H104" s="38" t="s">
        <v>1333</v>
      </c>
      <c r="I104" s="49" t="s">
        <v>1262</v>
      </c>
      <c r="J104" s="38" t="s">
        <v>186</v>
      </c>
      <c r="K104" s="48" t="s">
        <v>8</v>
      </c>
      <c r="L104" s="52" t="s">
        <v>8</v>
      </c>
      <c r="M104" s="38" t="str">
        <f aca="false">VLOOKUP(L104,CódigosRetorno!$A$2:$B$1795,2,FALSE())</f>
        <v>-</v>
      </c>
      <c r="N104" s="49" t="s">
        <v>8</v>
      </c>
    </row>
    <row r="105" customFormat="false" ht="36" hidden="false" customHeight="false" outlineLevel="0" collapsed="false">
      <c r="A105" s="16"/>
      <c r="B105" s="48"/>
      <c r="C105" s="228"/>
      <c r="D105" s="48"/>
      <c r="E105" s="48"/>
      <c r="F105" s="49" t="s">
        <v>228</v>
      </c>
      <c r="G105" s="48"/>
      <c r="H105" s="38" t="s">
        <v>1452</v>
      </c>
      <c r="I105" s="49" t="s">
        <v>1262</v>
      </c>
      <c r="J105" s="38" t="s">
        <v>186</v>
      </c>
      <c r="K105" s="48" t="s">
        <v>8</v>
      </c>
      <c r="L105" s="52" t="s">
        <v>8</v>
      </c>
      <c r="M105" s="38" t="str">
        <f aca="false">VLOOKUP(L105,CódigosRetorno!$A$2:$B$1795,2,FALSE())</f>
        <v>-</v>
      </c>
      <c r="N105" s="49" t="s">
        <v>8</v>
      </c>
    </row>
    <row r="106" customFormat="false" ht="36" hidden="false" customHeight="false" outlineLevel="0" collapsed="false">
      <c r="A106" s="16"/>
      <c r="B106" s="48"/>
      <c r="C106" s="228"/>
      <c r="D106" s="48"/>
      <c r="E106" s="48"/>
      <c r="F106" s="49" t="s">
        <v>228</v>
      </c>
      <c r="G106" s="48"/>
      <c r="H106" s="38" t="s">
        <v>1453</v>
      </c>
      <c r="I106" s="49" t="s">
        <v>1262</v>
      </c>
      <c r="J106" s="38" t="s">
        <v>186</v>
      </c>
      <c r="K106" s="48" t="s">
        <v>8</v>
      </c>
      <c r="L106" s="52" t="s">
        <v>8</v>
      </c>
      <c r="M106" s="38" t="str">
        <f aca="false">VLOOKUP(L106,CódigosRetorno!$A$2:$B$1795,2,FALSE())</f>
        <v>-</v>
      </c>
      <c r="N106" s="49" t="s">
        <v>8</v>
      </c>
    </row>
    <row r="107" customFormat="false" ht="48" hidden="false" customHeight="false" outlineLevel="0" collapsed="false">
      <c r="A107" s="16"/>
      <c r="B107" s="48"/>
      <c r="C107" s="228"/>
      <c r="D107" s="48"/>
      <c r="E107" s="48"/>
      <c r="F107" s="49" t="s">
        <v>330</v>
      </c>
      <c r="G107" s="48" t="s">
        <v>243</v>
      </c>
      <c r="H107" s="38" t="s">
        <v>1454</v>
      </c>
      <c r="I107" s="49" t="n">
        <v>1</v>
      </c>
      <c r="J107" s="38" t="s">
        <v>186</v>
      </c>
      <c r="K107" s="48" t="s">
        <v>8</v>
      </c>
      <c r="L107" s="52" t="s">
        <v>8</v>
      </c>
      <c r="M107" s="38" t="str">
        <f aca="false">VLOOKUP(L107,CódigosRetorno!$A$2:$B$1795,2,FALSE())</f>
        <v>-</v>
      </c>
      <c r="N107" s="49" t="s">
        <v>1373</v>
      </c>
    </row>
    <row r="108" customFormat="false" ht="15" hidden="false" customHeight="false" outlineLevel="0" collapsed="false">
      <c r="A108" s="16"/>
      <c r="B108" s="48"/>
      <c r="C108" s="228"/>
      <c r="D108" s="48"/>
      <c r="E108" s="48"/>
      <c r="F108" s="117"/>
      <c r="G108" s="49" t="s">
        <v>1374</v>
      </c>
      <c r="H108" s="38" t="s">
        <v>1300</v>
      </c>
      <c r="I108" s="49" t="s">
        <v>1262</v>
      </c>
      <c r="J108" s="38" t="s">
        <v>186</v>
      </c>
      <c r="K108" s="48" t="s">
        <v>8</v>
      </c>
      <c r="L108" s="52" t="s">
        <v>8</v>
      </c>
      <c r="M108" s="38" t="str">
        <f aca="false">VLOOKUP(L108,CódigosRetorno!$A$2:$B$1795,2,FALSE())</f>
        <v>-</v>
      </c>
      <c r="N108" s="49" t="s">
        <v>8</v>
      </c>
    </row>
    <row r="109" customFormat="false" ht="48" hidden="false" customHeight="false" outlineLevel="0" collapsed="false">
      <c r="A109" s="16"/>
      <c r="B109" s="48"/>
      <c r="C109" s="228"/>
      <c r="D109" s="48"/>
      <c r="E109" s="48"/>
      <c r="F109" s="117"/>
      <c r="G109" s="49" t="s">
        <v>1376</v>
      </c>
      <c r="H109" s="38" t="s">
        <v>1282</v>
      </c>
      <c r="I109" s="49" t="s">
        <v>1262</v>
      </c>
      <c r="J109" s="38" t="s">
        <v>186</v>
      </c>
      <c r="K109" s="48" t="s">
        <v>8</v>
      </c>
      <c r="L109" s="52" t="s">
        <v>8</v>
      </c>
      <c r="M109" s="38" t="str">
        <f aca="false">VLOOKUP(L109,CódigosRetorno!$A$2:$B$1795,2,FALSE())</f>
        <v>-</v>
      </c>
      <c r="N109" s="49" t="s">
        <v>8</v>
      </c>
    </row>
    <row r="110" customFormat="false" ht="15" hidden="false" customHeight="false" outlineLevel="0" collapsed="false">
      <c r="A110" s="16"/>
      <c r="B110" s="48"/>
      <c r="C110" s="228"/>
      <c r="D110" s="48"/>
      <c r="E110" s="48"/>
      <c r="F110" s="117"/>
      <c r="G110" s="49" t="s">
        <v>1377</v>
      </c>
      <c r="H110" s="38" t="s">
        <v>1285</v>
      </c>
      <c r="I110" s="49" t="s">
        <v>1262</v>
      </c>
      <c r="J110" s="38" t="s">
        <v>186</v>
      </c>
      <c r="K110" s="48" t="s">
        <v>8</v>
      </c>
      <c r="L110" s="52" t="s">
        <v>8</v>
      </c>
      <c r="M110" s="38" t="str">
        <f aca="false">VLOOKUP(L110,CódigosRetorno!$A$2:$B$1795,2,FALSE())</f>
        <v>-</v>
      </c>
      <c r="N110" s="49" t="s">
        <v>8</v>
      </c>
    </row>
    <row r="111" customFormat="false" ht="48" hidden="false" customHeight="true" outlineLevel="0" collapsed="false">
      <c r="A111" s="16"/>
      <c r="B111" s="117" t="n">
        <f aca="false">B99+1</f>
        <v>19</v>
      </c>
      <c r="C111" s="51" t="s">
        <v>1455</v>
      </c>
      <c r="D111" s="48" t="s">
        <v>63</v>
      </c>
      <c r="E111" s="48" t="s">
        <v>184</v>
      </c>
      <c r="F111" s="49" t="s">
        <v>300</v>
      </c>
      <c r="G111" s="48"/>
      <c r="H111" s="38" t="s">
        <v>1456</v>
      </c>
      <c r="I111" s="49" t="n">
        <v>1</v>
      </c>
      <c r="J111" s="38" t="s">
        <v>186</v>
      </c>
      <c r="K111" s="52" t="s">
        <v>8</v>
      </c>
      <c r="L111" s="116" t="s">
        <v>8</v>
      </c>
      <c r="M111" s="38" t="str">
        <f aca="false">VLOOKUP(L111,CódigosRetorno!$A$2:$B$1795,2,FALSE())</f>
        <v>-</v>
      </c>
      <c r="N111" s="49" t="s">
        <v>8</v>
      </c>
    </row>
    <row r="112" customFormat="false" ht="48" hidden="false" customHeight="false" outlineLevel="0" collapsed="false">
      <c r="A112" s="16"/>
      <c r="B112" s="117"/>
      <c r="C112" s="51"/>
      <c r="D112" s="48"/>
      <c r="E112" s="48"/>
      <c r="F112" s="49" t="s">
        <v>1433</v>
      </c>
      <c r="G112" s="48" t="s">
        <v>198</v>
      </c>
      <c r="H112" s="38" t="s">
        <v>1457</v>
      </c>
      <c r="I112" s="49" t="n">
        <v>1</v>
      </c>
      <c r="J112" s="38" t="s">
        <v>186</v>
      </c>
      <c r="K112" s="52" t="s">
        <v>8</v>
      </c>
      <c r="L112" s="116" t="s">
        <v>8</v>
      </c>
      <c r="M112" s="38" t="str">
        <f aca="false">VLOOKUP(L112,CódigosRetorno!$A$2:$B$1795,2,FALSE())</f>
        <v>-</v>
      </c>
      <c r="N112" s="49" t="s">
        <v>8</v>
      </c>
    </row>
    <row r="113" customFormat="false" ht="24" hidden="false" customHeight="false" outlineLevel="0" collapsed="false">
      <c r="A113" s="16"/>
      <c r="B113" s="117"/>
      <c r="C113" s="51"/>
      <c r="D113" s="48"/>
      <c r="E113" s="48"/>
      <c r="F113" s="117"/>
      <c r="G113" s="49" t="s">
        <v>1332</v>
      </c>
      <c r="H113" s="38" t="s">
        <v>1333</v>
      </c>
      <c r="I113" s="49" t="s">
        <v>1262</v>
      </c>
      <c r="J113" s="38" t="s">
        <v>186</v>
      </c>
      <c r="K113" s="48" t="s">
        <v>8</v>
      </c>
      <c r="L113" s="52" t="s">
        <v>8</v>
      </c>
      <c r="M113" s="38" t="str">
        <f aca="false">VLOOKUP(L113,CódigosRetorno!$A$2:$B$1795,2,FALSE())</f>
        <v>-</v>
      </c>
      <c r="N113" s="49" t="s">
        <v>8</v>
      </c>
    </row>
    <row r="114" customFormat="false" ht="15" hidden="false" customHeight="false" outlineLevel="0" collapsed="false">
      <c r="A114" s="16"/>
      <c r="B114" s="117"/>
      <c r="C114" s="51"/>
      <c r="D114" s="48"/>
      <c r="E114" s="48"/>
      <c r="F114" s="117"/>
      <c r="G114" s="49" t="s">
        <v>1260</v>
      </c>
      <c r="H114" s="38" t="s">
        <v>1261</v>
      </c>
      <c r="I114" s="49" t="s">
        <v>1262</v>
      </c>
      <c r="J114" s="38" t="s">
        <v>186</v>
      </c>
      <c r="K114" s="48" t="s">
        <v>8</v>
      </c>
      <c r="L114" s="52" t="s">
        <v>8</v>
      </c>
      <c r="M114" s="38" t="str">
        <f aca="false">VLOOKUP(L114,CódigosRetorno!$A$2:$B$1795,2,FALSE())</f>
        <v>-</v>
      </c>
      <c r="N114" s="49" t="s">
        <v>8</v>
      </c>
    </row>
    <row r="115" customFormat="false" ht="48" hidden="false" customHeight="false" outlineLevel="0" collapsed="false">
      <c r="A115" s="16"/>
      <c r="B115" s="117"/>
      <c r="C115" s="51"/>
      <c r="D115" s="48"/>
      <c r="E115" s="48"/>
      <c r="F115" s="117"/>
      <c r="G115" s="49" t="s">
        <v>1336</v>
      </c>
      <c r="H115" s="38" t="s">
        <v>1337</v>
      </c>
      <c r="I115" s="49" t="s">
        <v>1262</v>
      </c>
      <c r="J115" s="38" t="s">
        <v>186</v>
      </c>
      <c r="K115" s="52" t="s">
        <v>8</v>
      </c>
      <c r="L115" s="116" t="s">
        <v>8</v>
      </c>
      <c r="M115" s="38" t="str">
        <f aca="false">VLOOKUP(L115,CódigosRetorno!$A$2:$B$1795,2,FALSE())</f>
        <v>-</v>
      </c>
      <c r="N115" s="49" t="s">
        <v>8</v>
      </c>
    </row>
    <row r="116" customFormat="false" ht="48" hidden="false" customHeight="false" outlineLevel="0" collapsed="false">
      <c r="A116" s="16"/>
      <c r="B116" s="117"/>
      <c r="C116" s="51"/>
      <c r="D116" s="48"/>
      <c r="E116" s="48"/>
      <c r="F116" s="49" t="s">
        <v>205</v>
      </c>
      <c r="G116" s="48"/>
      <c r="H116" s="38" t="s">
        <v>1458</v>
      </c>
      <c r="I116" s="49" t="n">
        <v>1</v>
      </c>
      <c r="J116" s="38" t="s">
        <v>186</v>
      </c>
      <c r="K116" s="52" t="s">
        <v>8</v>
      </c>
      <c r="L116" s="116" t="s">
        <v>8</v>
      </c>
      <c r="M116" s="38" t="str">
        <f aca="false">VLOOKUP(L116,CódigosRetorno!$A$2:$B$1795,2,FALSE())</f>
        <v>-</v>
      </c>
      <c r="N116" s="49" t="s">
        <v>8</v>
      </c>
    </row>
    <row r="117" customFormat="false" ht="48" hidden="false" customHeight="true" outlineLevel="0" collapsed="false">
      <c r="A117" s="16"/>
      <c r="B117" s="48" t="n">
        <f aca="false">B111+1</f>
        <v>20</v>
      </c>
      <c r="C117" s="118" t="s">
        <v>2758</v>
      </c>
      <c r="D117" s="277" t="s">
        <v>63</v>
      </c>
      <c r="E117" s="277" t="s">
        <v>184</v>
      </c>
      <c r="F117" s="104" t="s">
        <v>1347</v>
      </c>
      <c r="G117" s="277"/>
      <c r="H117" s="50" t="s">
        <v>2759</v>
      </c>
      <c r="I117" s="49"/>
      <c r="J117" s="38" t="s">
        <v>186</v>
      </c>
      <c r="K117" s="52" t="s">
        <v>8</v>
      </c>
      <c r="L117" s="116" t="s">
        <v>8</v>
      </c>
      <c r="M117" s="38" t="str">
        <f aca="false">VLOOKUP(L117,CódigosRetorno!$A$2:$B$1795,2,FALSE())</f>
        <v>-</v>
      </c>
      <c r="N117" s="49" t="s">
        <v>8</v>
      </c>
    </row>
    <row r="118" customFormat="false" ht="36" hidden="false" customHeight="false" outlineLevel="0" collapsed="false">
      <c r="A118" s="16"/>
      <c r="B118" s="48"/>
      <c r="C118" s="118"/>
      <c r="D118" s="277"/>
      <c r="E118" s="277"/>
      <c r="F118" s="104" t="s">
        <v>1351</v>
      </c>
      <c r="G118" s="277"/>
      <c r="H118" s="50" t="s">
        <v>2760</v>
      </c>
      <c r="I118" s="49"/>
      <c r="J118" s="38" t="s">
        <v>186</v>
      </c>
      <c r="K118" s="52" t="s">
        <v>8</v>
      </c>
      <c r="L118" s="116" t="s">
        <v>8</v>
      </c>
      <c r="M118" s="38" t="str">
        <f aca="false">VLOOKUP(L118,CódigosRetorno!$A$2:$B$1795,2,FALSE())</f>
        <v>-</v>
      </c>
      <c r="N118" s="49" t="s">
        <v>8</v>
      </c>
    </row>
    <row r="119" customFormat="false" ht="36" hidden="false" customHeight="false" outlineLevel="0" collapsed="false">
      <c r="A119" s="16"/>
      <c r="B119" s="48"/>
      <c r="C119" s="118"/>
      <c r="D119" s="277"/>
      <c r="E119" s="277"/>
      <c r="F119" s="104" t="s">
        <v>228</v>
      </c>
      <c r="G119" s="277"/>
      <c r="H119" s="50" t="s">
        <v>2761</v>
      </c>
      <c r="I119" s="49"/>
      <c r="J119" s="38" t="s">
        <v>186</v>
      </c>
      <c r="K119" s="52" t="s">
        <v>8</v>
      </c>
      <c r="L119" s="116" t="s">
        <v>8</v>
      </c>
      <c r="M119" s="38" t="str">
        <f aca="false">VLOOKUP(L119,CódigosRetorno!$A$2:$B$1795,2,FALSE())</f>
        <v>-</v>
      </c>
      <c r="N119" s="49" t="s">
        <v>8</v>
      </c>
    </row>
    <row r="120" customFormat="false" ht="36" hidden="false" customHeight="false" outlineLevel="0" collapsed="false">
      <c r="A120" s="16"/>
      <c r="B120" s="48"/>
      <c r="C120" s="118"/>
      <c r="D120" s="277"/>
      <c r="E120" s="277"/>
      <c r="F120" s="104" t="s">
        <v>216</v>
      </c>
      <c r="G120" s="277" t="s">
        <v>217</v>
      </c>
      <c r="H120" s="50" t="s">
        <v>2762</v>
      </c>
      <c r="I120" s="49"/>
      <c r="J120" s="38" t="s">
        <v>186</v>
      </c>
      <c r="K120" s="52" t="s">
        <v>8</v>
      </c>
      <c r="L120" s="116" t="s">
        <v>8</v>
      </c>
      <c r="M120" s="38" t="str">
        <f aca="false">VLOOKUP(L120,CódigosRetorno!$A$2:$B$1795,2,FALSE())</f>
        <v>-</v>
      </c>
      <c r="N120" s="49" t="s">
        <v>8</v>
      </c>
    </row>
    <row r="121" customFormat="false" ht="15" hidden="false" customHeight="false" outlineLevel="0" collapsed="false">
      <c r="A121" s="16"/>
      <c r="B121" s="48"/>
      <c r="C121" s="118"/>
      <c r="D121" s="277"/>
      <c r="E121" s="277"/>
      <c r="F121" s="104"/>
      <c r="G121" s="104" t="s">
        <v>1361</v>
      </c>
      <c r="H121" s="50" t="s">
        <v>1261</v>
      </c>
      <c r="I121" s="49"/>
      <c r="J121" s="38" t="s">
        <v>186</v>
      </c>
      <c r="K121" s="52" t="s">
        <v>8</v>
      </c>
      <c r="L121" s="116" t="s">
        <v>8</v>
      </c>
      <c r="M121" s="38" t="str">
        <f aca="false">VLOOKUP(L121,CódigosRetorno!$A$2:$B$1795,2,FALSE())</f>
        <v>-</v>
      </c>
      <c r="N121" s="49" t="s">
        <v>8</v>
      </c>
    </row>
    <row r="122" customFormat="false" ht="15" hidden="false" customHeight="false" outlineLevel="0" collapsed="false">
      <c r="A122" s="16"/>
      <c r="B122" s="48"/>
      <c r="C122" s="118"/>
      <c r="D122" s="277"/>
      <c r="E122" s="277"/>
      <c r="F122" s="104"/>
      <c r="G122" s="104" t="s">
        <v>1363</v>
      </c>
      <c r="H122" s="50" t="s">
        <v>1333</v>
      </c>
      <c r="I122" s="49"/>
      <c r="J122" s="38" t="s">
        <v>186</v>
      </c>
      <c r="K122" s="52" t="s">
        <v>8</v>
      </c>
      <c r="L122" s="116" t="s">
        <v>8</v>
      </c>
      <c r="M122" s="38" t="str">
        <f aca="false">VLOOKUP(L122,CódigosRetorno!$A$2:$B$1795,2,FALSE())</f>
        <v>-</v>
      </c>
      <c r="N122" s="49" t="s">
        <v>8</v>
      </c>
    </row>
    <row r="123" customFormat="false" ht="36" hidden="false" customHeight="false" outlineLevel="0" collapsed="false">
      <c r="A123" s="16"/>
      <c r="B123" s="48"/>
      <c r="C123" s="118"/>
      <c r="D123" s="277"/>
      <c r="E123" s="277"/>
      <c r="F123" s="104" t="s">
        <v>228</v>
      </c>
      <c r="G123" s="277"/>
      <c r="H123" s="50" t="s">
        <v>2763</v>
      </c>
      <c r="I123" s="49"/>
      <c r="J123" s="38" t="s">
        <v>186</v>
      </c>
      <c r="K123" s="52" t="s">
        <v>8</v>
      </c>
      <c r="L123" s="116" t="s">
        <v>8</v>
      </c>
      <c r="M123" s="38" t="str">
        <f aca="false">VLOOKUP(L123,CódigosRetorno!$A$2:$B$1795,2,FALSE())</f>
        <v>-</v>
      </c>
      <c r="N123" s="49" t="s">
        <v>8</v>
      </c>
    </row>
    <row r="124" customFormat="false" ht="36" hidden="false" customHeight="false" outlineLevel="0" collapsed="false">
      <c r="A124" s="16"/>
      <c r="B124" s="48"/>
      <c r="C124" s="118"/>
      <c r="D124" s="277"/>
      <c r="E124" s="277"/>
      <c r="F124" s="104" t="s">
        <v>228</v>
      </c>
      <c r="G124" s="277"/>
      <c r="H124" s="50" t="s">
        <v>2764</v>
      </c>
      <c r="I124" s="49"/>
      <c r="J124" s="38" t="s">
        <v>186</v>
      </c>
      <c r="K124" s="52" t="s">
        <v>8</v>
      </c>
      <c r="L124" s="116" t="s">
        <v>8</v>
      </c>
      <c r="M124" s="38" t="str">
        <f aca="false">VLOOKUP(L124,CódigosRetorno!$A$2:$B$1795,2,FALSE())</f>
        <v>-</v>
      </c>
      <c r="N124" s="49" t="s">
        <v>8</v>
      </c>
    </row>
    <row r="125" customFormat="false" ht="48" hidden="false" customHeight="false" outlineLevel="0" collapsed="false">
      <c r="A125" s="16"/>
      <c r="B125" s="48"/>
      <c r="C125" s="118"/>
      <c r="D125" s="277"/>
      <c r="E125" s="277"/>
      <c r="F125" s="104" t="s">
        <v>330</v>
      </c>
      <c r="G125" s="277" t="s">
        <v>243</v>
      </c>
      <c r="H125" s="50" t="s">
        <v>2765</v>
      </c>
      <c r="I125" s="49"/>
      <c r="J125" s="38" t="s">
        <v>186</v>
      </c>
      <c r="K125" s="52" t="s">
        <v>8</v>
      </c>
      <c r="L125" s="116" t="s">
        <v>8</v>
      </c>
      <c r="M125" s="38" t="str">
        <f aca="false">VLOOKUP(L125,CódigosRetorno!$A$2:$B$1795,2,FALSE())</f>
        <v>-</v>
      </c>
      <c r="N125" s="49" t="s">
        <v>8</v>
      </c>
    </row>
    <row r="126" customFormat="false" ht="15" hidden="false" customHeight="false" outlineLevel="0" collapsed="false">
      <c r="A126" s="16"/>
      <c r="B126" s="48"/>
      <c r="C126" s="118"/>
      <c r="D126" s="277"/>
      <c r="E126" s="277"/>
      <c r="F126" s="104"/>
      <c r="G126" s="104" t="s">
        <v>1374</v>
      </c>
      <c r="H126" s="50" t="s">
        <v>1300</v>
      </c>
      <c r="I126" s="49"/>
      <c r="J126" s="38" t="s">
        <v>186</v>
      </c>
      <c r="K126" s="52" t="s">
        <v>8</v>
      </c>
      <c r="L126" s="116" t="s">
        <v>8</v>
      </c>
      <c r="M126" s="38" t="str">
        <f aca="false">VLOOKUP(L126,CódigosRetorno!$A$2:$B$1795,2,FALSE())</f>
        <v>-</v>
      </c>
      <c r="N126" s="49" t="s">
        <v>8</v>
      </c>
    </row>
    <row r="127" customFormat="false" ht="48" hidden="false" customHeight="false" outlineLevel="0" collapsed="false">
      <c r="A127" s="16"/>
      <c r="B127" s="48"/>
      <c r="C127" s="118"/>
      <c r="D127" s="277"/>
      <c r="E127" s="277"/>
      <c r="F127" s="104"/>
      <c r="G127" s="104" t="s">
        <v>1376</v>
      </c>
      <c r="H127" s="50" t="s">
        <v>1282</v>
      </c>
      <c r="I127" s="49"/>
      <c r="J127" s="38" t="s">
        <v>186</v>
      </c>
      <c r="K127" s="52" t="s">
        <v>8</v>
      </c>
      <c r="L127" s="116" t="s">
        <v>8</v>
      </c>
      <c r="M127" s="38" t="str">
        <f aca="false">VLOOKUP(L127,CódigosRetorno!$A$2:$B$1795,2,FALSE())</f>
        <v>-</v>
      </c>
      <c r="N127" s="49" t="s">
        <v>8</v>
      </c>
    </row>
    <row r="128" customFormat="false" ht="15" hidden="false" customHeight="false" outlineLevel="0" collapsed="false">
      <c r="A128" s="16"/>
      <c r="B128" s="48"/>
      <c r="C128" s="118"/>
      <c r="D128" s="277"/>
      <c r="E128" s="277"/>
      <c r="F128" s="104"/>
      <c r="G128" s="104" t="s">
        <v>1377</v>
      </c>
      <c r="H128" s="50" t="s">
        <v>1285</v>
      </c>
      <c r="I128" s="49"/>
      <c r="J128" s="38" t="s">
        <v>186</v>
      </c>
      <c r="K128" s="52" t="s">
        <v>8</v>
      </c>
      <c r="L128" s="116" t="s">
        <v>8</v>
      </c>
      <c r="M128" s="38" t="str">
        <f aca="false">VLOOKUP(L128,CódigosRetorno!$A$2:$B$1795,2,FALSE())</f>
        <v>-</v>
      </c>
      <c r="N128" s="49" t="s">
        <v>8</v>
      </c>
    </row>
    <row r="129" customFormat="false" ht="24" hidden="false" customHeight="true" outlineLevel="0" collapsed="false">
      <c r="A129" s="16"/>
      <c r="B129" s="49" t="n">
        <v>21</v>
      </c>
      <c r="C129" s="51" t="s">
        <v>2766</v>
      </c>
      <c r="D129" s="48" t="s">
        <v>63</v>
      </c>
      <c r="E129" s="48" t="s">
        <v>184</v>
      </c>
      <c r="F129" s="49" t="s">
        <v>656</v>
      </c>
      <c r="G129" s="48"/>
      <c r="H129" s="38" t="s">
        <v>2767</v>
      </c>
      <c r="I129" s="49"/>
      <c r="J129" s="38" t="s">
        <v>186</v>
      </c>
      <c r="K129" s="52" t="s">
        <v>8</v>
      </c>
      <c r="L129" s="116" t="s">
        <v>8</v>
      </c>
      <c r="M129" s="38" t="str">
        <f aca="false">VLOOKUP(L129,CódigosRetorno!$A$2:$B$1795,2,FALSE())</f>
        <v>-</v>
      </c>
      <c r="N129" s="49" t="s">
        <v>8</v>
      </c>
    </row>
    <row r="130" customFormat="false" ht="36" hidden="false" customHeight="false" outlineLevel="0" collapsed="false">
      <c r="A130" s="16"/>
      <c r="B130" s="49"/>
      <c r="C130" s="51"/>
      <c r="D130" s="48"/>
      <c r="E130" s="48"/>
      <c r="F130" s="49" t="s">
        <v>1433</v>
      </c>
      <c r="G130" s="48" t="s">
        <v>2768</v>
      </c>
      <c r="H130" s="38" t="s">
        <v>2769</v>
      </c>
      <c r="I130" s="49"/>
      <c r="J130" s="38" t="s">
        <v>186</v>
      </c>
      <c r="K130" s="52" t="s">
        <v>8</v>
      </c>
      <c r="L130" s="116" t="s">
        <v>8</v>
      </c>
      <c r="M130" s="38" t="str">
        <f aca="false">VLOOKUP(L130,CódigosRetorno!$A$2:$B$1795,2,FALSE())</f>
        <v>-</v>
      </c>
      <c r="N130" s="49" t="s">
        <v>8</v>
      </c>
    </row>
    <row r="131" customFormat="false" ht="15" hidden="false" customHeight="false" outlineLevel="0" collapsed="false">
      <c r="A131" s="16"/>
      <c r="B131" s="63" t="s">
        <v>2770</v>
      </c>
      <c r="C131" s="97"/>
      <c r="D131" s="96"/>
      <c r="E131" s="96" t="s">
        <v>8</v>
      </c>
      <c r="F131" s="96" t="s">
        <v>8</v>
      </c>
      <c r="G131" s="96" t="s">
        <v>8</v>
      </c>
      <c r="H131" s="70" t="s">
        <v>8</v>
      </c>
      <c r="I131" s="96"/>
      <c r="J131" s="43" t="s">
        <v>8</v>
      </c>
      <c r="K131" s="98" t="s">
        <v>8</v>
      </c>
      <c r="L131" s="110" t="s">
        <v>8</v>
      </c>
      <c r="M131" s="43" t="str">
        <f aca="false">VLOOKUP(L131,CódigosRetorno!$A$2:$B$1795,2,FALSE())</f>
        <v>-</v>
      </c>
      <c r="N131" s="69" t="s">
        <v>8</v>
      </c>
    </row>
    <row r="132" customFormat="false" ht="72" hidden="false" customHeight="true" outlineLevel="0" collapsed="false">
      <c r="A132" s="16"/>
      <c r="B132" s="117" t="n">
        <f aca="false">B129+1</f>
        <v>22</v>
      </c>
      <c r="C132" s="51" t="s">
        <v>2771</v>
      </c>
      <c r="D132" s="48" t="s">
        <v>63</v>
      </c>
      <c r="E132" s="48" t="s">
        <v>184</v>
      </c>
      <c r="F132" s="49" t="s">
        <v>228</v>
      </c>
      <c r="G132" s="48"/>
      <c r="H132" s="38" t="s">
        <v>1465</v>
      </c>
      <c r="I132" s="49" t="n">
        <v>1</v>
      </c>
      <c r="J132" s="275" t="s">
        <v>2772</v>
      </c>
      <c r="K132" s="52" t="s">
        <v>208</v>
      </c>
      <c r="L132" s="116" t="s">
        <v>1467</v>
      </c>
      <c r="M132" s="38" t="str">
        <f aca="false">VLOOKUP(L132,CódigosRetorno!$A$2:$B$1795,2,FALSE())</f>
        <v>El ID de las guias debe tener informacion de la SERIE-NUMERO de guia.</v>
      </c>
      <c r="N132" s="49" t="s">
        <v>8</v>
      </c>
    </row>
    <row r="133" customFormat="false" ht="36" hidden="false" customHeight="false" outlineLevel="0" collapsed="false">
      <c r="A133" s="16"/>
      <c r="B133" s="117"/>
      <c r="C133" s="51"/>
      <c r="D133" s="48"/>
      <c r="E133" s="48"/>
      <c r="F133" s="49"/>
      <c r="G133" s="48"/>
      <c r="H133" s="38"/>
      <c r="I133" s="49"/>
      <c r="J133" s="51" t="s">
        <v>1468</v>
      </c>
      <c r="K133" s="52" t="s">
        <v>6</v>
      </c>
      <c r="L133" s="116" t="s">
        <v>1469</v>
      </c>
      <c r="M133" s="38" t="str">
        <f aca="false">VLOOKUP(L133,CódigosRetorno!$A$2:$B$1795,2,FALSE())</f>
        <v>El comprobante contiene un tipo y número de Guía de Remisión repetido</v>
      </c>
      <c r="N133" s="49" t="s">
        <v>8</v>
      </c>
    </row>
    <row r="134" customFormat="false" ht="36" hidden="false" customHeight="false" outlineLevel="0" collapsed="false">
      <c r="A134" s="16"/>
      <c r="B134" s="117"/>
      <c r="C134" s="51"/>
      <c r="D134" s="48"/>
      <c r="E134" s="48"/>
      <c r="F134" s="49" t="s">
        <v>330</v>
      </c>
      <c r="G134" s="48" t="s">
        <v>331</v>
      </c>
      <c r="H134" s="38" t="s">
        <v>2773</v>
      </c>
      <c r="I134" s="49" t="n">
        <v>1</v>
      </c>
      <c r="J134" s="38" t="s">
        <v>2774</v>
      </c>
      <c r="K134" s="52" t="s">
        <v>208</v>
      </c>
      <c r="L134" s="116" t="s">
        <v>1472</v>
      </c>
      <c r="M134" s="38" t="str">
        <f aca="false">VLOOKUP(L134,CódigosRetorno!$A$2:$B$1795,2,FALSE())</f>
        <v>El DocumentTypeCode de las guias debe ser 09 o 31</v>
      </c>
      <c r="N134" s="49" t="s">
        <v>8</v>
      </c>
    </row>
    <row r="135" customFormat="false" ht="24" hidden="false" customHeight="false" outlineLevel="0" collapsed="false">
      <c r="A135" s="16"/>
      <c r="B135" s="117"/>
      <c r="C135" s="51"/>
      <c r="D135" s="48"/>
      <c r="E135" s="48"/>
      <c r="F135" s="117"/>
      <c r="G135" s="49" t="s">
        <v>1260</v>
      </c>
      <c r="H135" s="38" t="s">
        <v>1282</v>
      </c>
      <c r="I135" s="49" t="s">
        <v>1262</v>
      </c>
      <c r="J135" s="38" t="s">
        <v>1263</v>
      </c>
      <c r="K135" s="48" t="s">
        <v>208</v>
      </c>
      <c r="L135" s="52" t="s">
        <v>1283</v>
      </c>
      <c r="M135" s="38" t="str">
        <f aca="false">VLOOKUP(L135,CódigosRetorno!$A$2:$B$1795,2,FALSE())</f>
        <v>El dato ingresado como atributo @listAgencyName es incorrecto.</v>
      </c>
      <c r="N135" s="49" t="s">
        <v>8</v>
      </c>
    </row>
    <row r="136" customFormat="false" ht="24" hidden="false" customHeight="false" outlineLevel="0" collapsed="false">
      <c r="A136" s="16"/>
      <c r="B136" s="117"/>
      <c r="C136" s="51"/>
      <c r="D136" s="48"/>
      <c r="E136" s="48"/>
      <c r="F136" s="117"/>
      <c r="G136" s="49" t="s">
        <v>1284</v>
      </c>
      <c r="H136" s="38" t="s">
        <v>1285</v>
      </c>
      <c r="I136" s="49" t="s">
        <v>1262</v>
      </c>
      <c r="J136" s="38" t="s">
        <v>1286</v>
      </c>
      <c r="K136" s="52" t="s">
        <v>208</v>
      </c>
      <c r="L136" s="116" t="s">
        <v>1287</v>
      </c>
      <c r="M136" s="38" t="str">
        <f aca="false">VLOOKUP(L136,CódigosRetorno!$A$2:$B$1795,2,FALSE())</f>
        <v>El dato ingresado como atributo @listName es incorrecto.</v>
      </c>
      <c r="N136" s="49" t="s">
        <v>8</v>
      </c>
    </row>
    <row r="137" customFormat="false" ht="48" hidden="false" customHeight="false" outlineLevel="0" collapsed="false">
      <c r="A137" s="16"/>
      <c r="B137" s="117"/>
      <c r="C137" s="51"/>
      <c r="D137" s="48"/>
      <c r="E137" s="48"/>
      <c r="F137" s="117"/>
      <c r="G137" s="49" t="s">
        <v>1288</v>
      </c>
      <c r="H137" s="38" t="s">
        <v>1289</v>
      </c>
      <c r="I137" s="49" t="s">
        <v>1262</v>
      </c>
      <c r="J137" s="38" t="s">
        <v>1290</v>
      </c>
      <c r="K137" s="52" t="s">
        <v>208</v>
      </c>
      <c r="L137" s="116" t="s">
        <v>1291</v>
      </c>
      <c r="M137" s="38" t="str">
        <f aca="false">VLOOKUP(L137,CódigosRetorno!$A$2:$B$1795,2,FALSE())</f>
        <v>El dato ingresado como atributo @listURI es incorrecto.</v>
      </c>
      <c r="N137" s="49" t="s">
        <v>8</v>
      </c>
    </row>
    <row r="138" customFormat="false" ht="60" hidden="false" customHeight="true" outlineLevel="0" collapsed="false">
      <c r="A138" s="16"/>
      <c r="B138" s="117" t="n">
        <f aca="false">B132+1</f>
        <v>23</v>
      </c>
      <c r="C138" s="51" t="s">
        <v>2775</v>
      </c>
      <c r="D138" s="48" t="s">
        <v>63</v>
      </c>
      <c r="E138" s="48" t="s">
        <v>184</v>
      </c>
      <c r="F138" s="49" t="s">
        <v>228</v>
      </c>
      <c r="G138" s="48"/>
      <c r="H138" s="38" t="s">
        <v>2776</v>
      </c>
      <c r="I138" s="49" t="n">
        <v>1</v>
      </c>
      <c r="J138" s="38" t="s">
        <v>1476</v>
      </c>
      <c r="K138" s="52" t="s">
        <v>208</v>
      </c>
      <c r="L138" s="116" t="s">
        <v>1477</v>
      </c>
      <c r="M138" s="38" t="str">
        <f aca="false">VLOOKUP(L138,CódigosRetorno!$A$2:$B$1795,2,FALSE())</f>
        <v>El ID de los documentos relacionados no cumplen con el estandar.</v>
      </c>
      <c r="N138" s="49" t="s">
        <v>8</v>
      </c>
    </row>
    <row r="139" customFormat="false" ht="36" hidden="false" customHeight="false" outlineLevel="0" collapsed="false">
      <c r="A139" s="16"/>
      <c r="B139" s="117"/>
      <c r="C139" s="51"/>
      <c r="D139" s="48"/>
      <c r="E139" s="48"/>
      <c r="F139" s="49"/>
      <c r="G139" s="48"/>
      <c r="H139" s="38"/>
      <c r="I139" s="49"/>
      <c r="J139" s="51" t="s">
        <v>1478</v>
      </c>
      <c r="K139" s="52" t="s">
        <v>6</v>
      </c>
      <c r="L139" s="116" t="s">
        <v>1479</v>
      </c>
      <c r="M139" s="38" t="str">
        <f aca="false">VLOOKUP(L139,CódigosRetorno!$A$2:$B$1795,2,FALSE())</f>
        <v>El comprobante contiene un tipo y número de Documento Relacionado repetido</v>
      </c>
      <c r="N139" s="49" t="s">
        <v>8</v>
      </c>
    </row>
    <row r="140" customFormat="false" ht="36" hidden="false" customHeight="false" outlineLevel="0" collapsed="false">
      <c r="A140" s="16"/>
      <c r="B140" s="117"/>
      <c r="C140" s="51"/>
      <c r="D140" s="48"/>
      <c r="E140" s="48"/>
      <c r="F140" s="49" t="s">
        <v>330</v>
      </c>
      <c r="G140" s="48" t="s">
        <v>1480</v>
      </c>
      <c r="H140" s="38" t="s">
        <v>1481</v>
      </c>
      <c r="I140" s="49" t="n">
        <v>1</v>
      </c>
      <c r="J140" s="38" t="s">
        <v>2777</v>
      </c>
      <c r="K140" s="52" t="s">
        <v>208</v>
      </c>
      <c r="L140" s="116" t="s">
        <v>1483</v>
      </c>
      <c r="M140" s="38" t="str">
        <f aca="false">VLOOKUP(L140,CódigosRetorno!$A$2:$B$1795,2,FALSE())</f>
        <v>El DocumentTypeCode de Otros documentos relacionados tiene valores incorrectos.</v>
      </c>
      <c r="N140" s="49" t="s">
        <v>8</v>
      </c>
    </row>
    <row r="141" customFormat="false" ht="24" hidden="false" customHeight="false" outlineLevel="0" collapsed="false">
      <c r="A141" s="16"/>
      <c r="B141" s="117"/>
      <c r="C141" s="51"/>
      <c r="D141" s="48"/>
      <c r="E141" s="48"/>
      <c r="F141" s="117"/>
      <c r="G141" s="49" t="s">
        <v>1260</v>
      </c>
      <c r="H141" s="38" t="s">
        <v>1282</v>
      </c>
      <c r="I141" s="49" t="s">
        <v>1262</v>
      </c>
      <c r="J141" s="38" t="s">
        <v>1263</v>
      </c>
      <c r="K141" s="48" t="s">
        <v>208</v>
      </c>
      <c r="L141" s="52" t="s">
        <v>1283</v>
      </c>
      <c r="M141" s="38" t="str">
        <f aca="false">VLOOKUP(L141,CódigosRetorno!$A$2:$B$1795,2,FALSE())</f>
        <v>El dato ingresado como atributo @listAgencyName es incorrecto.</v>
      </c>
      <c r="N141" s="49" t="s">
        <v>8</v>
      </c>
    </row>
    <row r="142" customFormat="false" ht="24" hidden="false" customHeight="false" outlineLevel="0" collapsed="false">
      <c r="A142" s="16"/>
      <c r="B142" s="117"/>
      <c r="C142" s="51"/>
      <c r="D142" s="48"/>
      <c r="E142" s="48"/>
      <c r="F142" s="117"/>
      <c r="G142" s="49" t="s">
        <v>1485</v>
      </c>
      <c r="H142" s="38" t="s">
        <v>1285</v>
      </c>
      <c r="I142" s="49" t="s">
        <v>1262</v>
      </c>
      <c r="J142" s="38" t="s">
        <v>1486</v>
      </c>
      <c r="K142" s="52" t="s">
        <v>208</v>
      </c>
      <c r="L142" s="116" t="s">
        <v>1287</v>
      </c>
      <c r="M142" s="38" t="str">
        <f aca="false">VLOOKUP(L142,CódigosRetorno!$A$2:$B$1795,2,FALSE())</f>
        <v>El dato ingresado como atributo @listName es incorrecto.</v>
      </c>
      <c r="N142" s="49" t="s">
        <v>8</v>
      </c>
    </row>
    <row r="143" customFormat="false" ht="48" hidden="false" customHeight="false" outlineLevel="0" collapsed="false">
      <c r="A143" s="16"/>
      <c r="B143" s="117"/>
      <c r="C143" s="51"/>
      <c r="D143" s="48"/>
      <c r="E143" s="48"/>
      <c r="F143" s="117"/>
      <c r="G143" s="49" t="s">
        <v>1487</v>
      </c>
      <c r="H143" s="38" t="s">
        <v>1289</v>
      </c>
      <c r="I143" s="49" t="s">
        <v>1262</v>
      </c>
      <c r="J143" s="38" t="s">
        <v>1488</v>
      </c>
      <c r="K143" s="52" t="s">
        <v>208</v>
      </c>
      <c r="L143" s="116" t="s">
        <v>1291</v>
      </c>
      <c r="M143" s="38" t="str">
        <f aca="false">VLOOKUP(L143,CódigosRetorno!$A$2:$B$1795,2,FALSE())</f>
        <v>El dato ingresado como atributo @listURI es incorrecto.</v>
      </c>
      <c r="N143" s="49" t="s">
        <v>8</v>
      </c>
    </row>
    <row r="144" customFormat="false" ht="15" hidden="false" customHeight="false" outlineLevel="0" collapsed="false">
      <c r="A144" s="16"/>
      <c r="B144" s="63" t="s">
        <v>2778</v>
      </c>
      <c r="C144" s="43"/>
      <c r="D144" s="96" t="s">
        <v>8</v>
      </c>
      <c r="E144" s="96" t="s">
        <v>8</v>
      </c>
      <c r="F144" s="96" t="s">
        <v>8</v>
      </c>
      <c r="G144" s="96" t="s">
        <v>8</v>
      </c>
      <c r="H144" s="70" t="s">
        <v>8</v>
      </c>
      <c r="I144" s="96"/>
      <c r="J144" s="43" t="s">
        <v>8</v>
      </c>
      <c r="K144" s="98" t="s">
        <v>8</v>
      </c>
      <c r="L144" s="110" t="s">
        <v>8</v>
      </c>
      <c r="M144" s="43" t="str">
        <f aca="false">VLOOKUP(L144,CódigosRetorno!$A$2:$B$1795,2,FALSE())</f>
        <v>-</v>
      </c>
      <c r="N144" s="69" t="s">
        <v>8</v>
      </c>
    </row>
    <row r="145" customFormat="false" ht="24" hidden="false" customHeight="true" outlineLevel="0" collapsed="false">
      <c r="A145" s="16"/>
      <c r="B145" s="49" t="n">
        <f aca="false">B138+1</f>
        <v>24</v>
      </c>
      <c r="C145" s="51" t="s">
        <v>1490</v>
      </c>
      <c r="D145" s="48" t="s">
        <v>329</v>
      </c>
      <c r="E145" s="48" t="s">
        <v>143</v>
      </c>
      <c r="F145" s="49" t="s">
        <v>857</v>
      </c>
      <c r="G145" s="48" t="s">
        <v>1312</v>
      </c>
      <c r="H145" s="38" t="s">
        <v>1491</v>
      </c>
      <c r="I145" s="49" t="n">
        <v>1</v>
      </c>
      <c r="J145" s="38" t="s">
        <v>1492</v>
      </c>
      <c r="K145" s="52" t="s">
        <v>6</v>
      </c>
      <c r="L145" s="116" t="s">
        <v>860</v>
      </c>
      <c r="M145" s="38" t="str">
        <f aca="false">VLOOKUP(L145,CódigosRetorno!$A$2:$B$1795,2,FALSE())</f>
        <v>El Numero de orden del item no cumple con el formato establecido</v>
      </c>
      <c r="N145" s="49" t="s">
        <v>8</v>
      </c>
    </row>
    <row r="146" customFormat="false" ht="24" hidden="false" customHeight="false" outlineLevel="0" collapsed="false">
      <c r="A146" s="16"/>
      <c r="B146" s="49"/>
      <c r="C146" s="51"/>
      <c r="D146" s="48"/>
      <c r="E146" s="48"/>
      <c r="F146" s="49"/>
      <c r="G146" s="48"/>
      <c r="H146" s="38"/>
      <c r="I146" s="49"/>
      <c r="J146" s="51" t="s">
        <v>1493</v>
      </c>
      <c r="K146" s="52" t="s">
        <v>6</v>
      </c>
      <c r="L146" s="116" t="s">
        <v>862</v>
      </c>
      <c r="M146" s="38" t="str">
        <f aca="false">VLOOKUP(L146,CódigosRetorno!$A$2:$B$1795,2,FALSE())</f>
        <v>El número de ítem no puede estar duplicado.</v>
      </c>
      <c r="N146" s="49" t="s">
        <v>8</v>
      </c>
    </row>
    <row r="147" customFormat="false" ht="24" hidden="false" customHeight="true" outlineLevel="0" collapsed="false">
      <c r="A147" s="16"/>
      <c r="B147" s="49" t="n">
        <f aca="false">B145+1</f>
        <v>25</v>
      </c>
      <c r="C147" s="51" t="s">
        <v>1494</v>
      </c>
      <c r="D147" s="48" t="s">
        <v>329</v>
      </c>
      <c r="E147" s="48" t="s">
        <v>143</v>
      </c>
      <c r="F147" s="49" t="s">
        <v>1495</v>
      </c>
      <c r="G147" s="48" t="s">
        <v>770</v>
      </c>
      <c r="H147" s="51" t="s">
        <v>1496</v>
      </c>
      <c r="I147" s="49" t="n">
        <v>1</v>
      </c>
      <c r="J147" s="38" t="s">
        <v>1497</v>
      </c>
      <c r="K147" s="48" t="s">
        <v>6</v>
      </c>
      <c r="L147" s="52" t="s">
        <v>1498</v>
      </c>
      <c r="M147" s="38" t="str">
        <f aca="false">VLOOKUP(L147,CódigosRetorno!$A$2:$B$1795,2,FALSE())</f>
        <v>Es obligatorio indicar la unidad de medida del ítem</v>
      </c>
      <c r="N147" s="49" t="s">
        <v>8</v>
      </c>
    </row>
    <row r="148" customFormat="false" ht="24" hidden="false" customHeight="false" outlineLevel="0" collapsed="false">
      <c r="A148" s="16"/>
      <c r="B148" s="49"/>
      <c r="C148" s="51"/>
      <c r="D148" s="48"/>
      <c r="E148" s="48"/>
      <c r="F148" s="49"/>
      <c r="G148" s="48"/>
      <c r="H148" s="51"/>
      <c r="I148" s="49"/>
      <c r="J148" s="38" t="s">
        <v>1499</v>
      </c>
      <c r="K148" s="48" t="s">
        <v>6</v>
      </c>
      <c r="L148" s="52" t="s">
        <v>1500</v>
      </c>
      <c r="M148" s="38" t="str">
        <f aca="false">VLOOKUP(L148,CódigosRetorno!$A$2:$B$1795,2,FALSE())</f>
        <v>El dato ingresado como unidad de medida no corresponde al valor esperado</v>
      </c>
      <c r="N148" s="49" t="s">
        <v>8</v>
      </c>
    </row>
    <row r="149" customFormat="false" ht="24" hidden="false" customHeight="false" outlineLevel="0" collapsed="false">
      <c r="A149" s="16"/>
      <c r="B149" s="49"/>
      <c r="C149" s="51"/>
      <c r="D149" s="48"/>
      <c r="E149" s="48"/>
      <c r="F149" s="49"/>
      <c r="G149" s="49" t="s">
        <v>1501</v>
      </c>
      <c r="H149" s="38" t="s">
        <v>1502</v>
      </c>
      <c r="I149" s="49" t="s">
        <v>1262</v>
      </c>
      <c r="J149" s="38" t="s">
        <v>1503</v>
      </c>
      <c r="K149" s="48" t="s">
        <v>208</v>
      </c>
      <c r="L149" s="52" t="s">
        <v>1504</v>
      </c>
      <c r="M149" s="38" t="str">
        <f aca="false">VLOOKUP(L149,CódigosRetorno!$A$2:$B$1795,2,FALSE())</f>
        <v>El dato ingresado como atributo @unitCodeListID es incorrecto.</v>
      </c>
      <c r="N149" s="49" t="s">
        <v>8</v>
      </c>
    </row>
    <row r="150" customFormat="false" ht="48" hidden="false" customHeight="false" outlineLevel="0" collapsed="false">
      <c r="A150" s="16"/>
      <c r="B150" s="49"/>
      <c r="C150" s="51"/>
      <c r="D150" s="48"/>
      <c r="E150" s="48"/>
      <c r="F150" s="49"/>
      <c r="G150" s="49" t="s">
        <v>1305</v>
      </c>
      <c r="H150" s="38" t="s">
        <v>1506</v>
      </c>
      <c r="I150" s="49" t="s">
        <v>1262</v>
      </c>
      <c r="J150" s="38" t="s">
        <v>1306</v>
      </c>
      <c r="K150" s="52" t="s">
        <v>208</v>
      </c>
      <c r="L150" s="116" t="s">
        <v>1507</v>
      </c>
      <c r="M150" s="38" t="str">
        <f aca="false">VLOOKUP(L150,CódigosRetorno!$A$2:$B$1795,2,FALSE())</f>
        <v>El dato ingresado como atributo @unitCodeListAgencyName es incorrecto.</v>
      </c>
      <c r="N150" s="49" t="s">
        <v>8</v>
      </c>
    </row>
    <row r="151" customFormat="false" ht="24" hidden="false" customHeight="true" outlineLevel="0" collapsed="false">
      <c r="A151" s="16"/>
      <c r="B151" s="49" t="n">
        <f aca="false">B147+1</f>
        <v>26</v>
      </c>
      <c r="C151" s="51" t="s">
        <v>1508</v>
      </c>
      <c r="D151" s="48" t="s">
        <v>329</v>
      </c>
      <c r="E151" s="48" t="s">
        <v>143</v>
      </c>
      <c r="F151" s="49" t="s">
        <v>865</v>
      </c>
      <c r="G151" s="48" t="s">
        <v>866</v>
      </c>
      <c r="H151" s="38" t="s">
        <v>1509</v>
      </c>
      <c r="I151" s="49" t="n">
        <v>1</v>
      </c>
      <c r="J151" s="38" t="s">
        <v>1510</v>
      </c>
      <c r="K151" s="52" t="s">
        <v>6</v>
      </c>
      <c r="L151" s="116" t="s">
        <v>1511</v>
      </c>
      <c r="M151" s="38" t="str">
        <f aca="false">VLOOKUP(L151,CódigosRetorno!$A$2:$B$1795,2,FALSE())</f>
        <v>El XML no contiene el tag InvoicedQuantity en el detalle de los Items o es cero (0)</v>
      </c>
      <c r="N151" s="49" t="s">
        <v>8</v>
      </c>
    </row>
    <row r="152" customFormat="false" ht="24" hidden="false" customHeight="false" outlineLevel="0" collapsed="false">
      <c r="A152" s="16"/>
      <c r="B152" s="49"/>
      <c r="C152" s="51"/>
      <c r="D152" s="48"/>
      <c r="E152" s="48"/>
      <c r="F152" s="49"/>
      <c r="G152" s="48"/>
      <c r="H152" s="38"/>
      <c r="I152" s="49"/>
      <c r="J152" s="38" t="s">
        <v>869</v>
      </c>
      <c r="K152" s="52" t="s">
        <v>6</v>
      </c>
      <c r="L152" s="116" t="s">
        <v>1512</v>
      </c>
      <c r="M152" s="38" t="str">
        <f aca="false">VLOOKUP(L152,CódigosRetorno!$A$2:$B$1795,2,FALSE())</f>
        <v>InvoicedQuantity El dato ingresado no cumple con el estandar</v>
      </c>
      <c r="N152" s="49" t="s">
        <v>8</v>
      </c>
    </row>
    <row r="153" customFormat="false" ht="60" hidden="false" customHeight="false" outlineLevel="0" collapsed="false">
      <c r="A153" s="16"/>
      <c r="B153" s="49" t="n">
        <f aca="false">B151+1</f>
        <v>27</v>
      </c>
      <c r="C153" s="38" t="s">
        <v>1513</v>
      </c>
      <c r="D153" s="48" t="s">
        <v>329</v>
      </c>
      <c r="E153" s="48" t="s">
        <v>184</v>
      </c>
      <c r="F153" s="49" t="s">
        <v>228</v>
      </c>
      <c r="G153" s="48"/>
      <c r="H153" s="38" t="s">
        <v>1514</v>
      </c>
      <c r="I153" s="49" t="n">
        <v>1</v>
      </c>
      <c r="J153" s="38" t="s">
        <v>1515</v>
      </c>
      <c r="K153" s="48" t="s">
        <v>208</v>
      </c>
      <c r="L153" s="52" t="s">
        <v>1516</v>
      </c>
      <c r="M153" s="38" t="str">
        <f aca="false">VLOOKUP(L153,CódigosRetorno!$A$2:$B$1795,2,FALSE())</f>
        <v>El dato ingresado como codigo de producto no cumple con el formato establecido.</v>
      </c>
      <c r="N153" s="49" t="s">
        <v>8</v>
      </c>
    </row>
    <row r="154" customFormat="false" ht="48" hidden="false" customHeight="true" outlineLevel="0" collapsed="false">
      <c r="A154" s="16"/>
      <c r="B154" s="48" t="n">
        <f aca="false">B153+1</f>
        <v>28</v>
      </c>
      <c r="C154" s="51" t="s">
        <v>2779</v>
      </c>
      <c r="D154" s="48" t="s">
        <v>329</v>
      </c>
      <c r="E154" s="48" t="s">
        <v>184</v>
      </c>
      <c r="F154" s="52" t="s">
        <v>1202</v>
      </c>
      <c r="G154" s="48" t="s">
        <v>1518</v>
      </c>
      <c r="H154" s="38" t="s">
        <v>1519</v>
      </c>
      <c r="I154" s="49" t="n">
        <v>1</v>
      </c>
      <c r="J154" s="38" t="s">
        <v>1520</v>
      </c>
      <c r="K154" s="48" t="s">
        <v>208</v>
      </c>
      <c r="L154" s="52" t="s">
        <v>1521</v>
      </c>
      <c r="M154" s="38" t="str">
        <f aca="false">VLOOKUP(L154,CódigosRetorno!$A$2:$B$1795,2,FALSE())</f>
        <v>Debe consignar obligatoriamente Codigo de producto SUNAT o Codigo de producto GTIN</v>
      </c>
      <c r="N154" s="49" t="s">
        <v>1322</v>
      </c>
    </row>
    <row r="155" customFormat="false" ht="24" hidden="false" customHeight="false" outlineLevel="0" collapsed="false">
      <c r="A155" s="16"/>
      <c r="B155" s="48"/>
      <c r="C155" s="51"/>
      <c r="D155" s="48"/>
      <c r="E155" s="48"/>
      <c r="F155" s="52"/>
      <c r="G155" s="48"/>
      <c r="H155" s="38"/>
      <c r="I155" s="49"/>
      <c r="J155" s="38" t="s">
        <v>1522</v>
      </c>
      <c r="K155" s="48" t="s">
        <v>208</v>
      </c>
      <c r="L155" s="52" t="s">
        <v>1523</v>
      </c>
      <c r="M155" s="38" t="str">
        <f aca="false">VLOOKUP(L155,CódigosRetorno!$A$2:$B$1795,2,FALSE())</f>
        <v>El Código producto de SUNAT no es válido</v>
      </c>
      <c r="N155" s="49" t="s">
        <v>1524</v>
      </c>
    </row>
    <row r="156" customFormat="false" ht="36" hidden="false" customHeight="false" outlineLevel="0" collapsed="false">
      <c r="A156" s="16"/>
      <c r="B156" s="48"/>
      <c r="C156" s="51"/>
      <c r="D156" s="48"/>
      <c r="E156" s="48"/>
      <c r="F156" s="52"/>
      <c r="G156" s="48"/>
      <c r="H156" s="38"/>
      <c r="I156" s="49"/>
      <c r="J156" s="38" t="s">
        <v>1525</v>
      </c>
      <c r="K156" s="48" t="s">
        <v>208</v>
      </c>
      <c r="L156" s="52" t="s">
        <v>1526</v>
      </c>
      <c r="M156" s="38" t="str">
        <f aca="false">VLOOKUP(L156,CódigosRetorno!$A$2:$B$1795,2,FALSE())</f>
        <v>El Codigo de producto SUNAT debe especificarse como minimo al tercer nivel jerarquico (a nivel de clase del codigo UNSPSC)</v>
      </c>
      <c r="N156" s="49" t="s">
        <v>1524</v>
      </c>
    </row>
    <row r="157" customFormat="false" ht="24" hidden="false" customHeight="false" outlineLevel="0" collapsed="false">
      <c r="A157" s="16"/>
      <c r="B157" s="48"/>
      <c r="C157" s="51"/>
      <c r="D157" s="48"/>
      <c r="E157" s="48"/>
      <c r="F157" s="52"/>
      <c r="G157" s="49" t="s">
        <v>1529</v>
      </c>
      <c r="H157" s="38" t="s">
        <v>1300</v>
      </c>
      <c r="I157" s="49" t="s">
        <v>1262</v>
      </c>
      <c r="J157" s="38" t="s">
        <v>1530</v>
      </c>
      <c r="K157" s="48" t="s">
        <v>208</v>
      </c>
      <c r="L157" s="52" t="s">
        <v>1302</v>
      </c>
      <c r="M157" s="38" t="str">
        <f aca="false">VLOOKUP(L157,CódigosRetorno!$A$2:$B$1795,2,FALSE())</f>
        <v>El dato ingresado como atributo @listID es incorrecto.</v>
      </c>
      <c r="N157" s="49" t="s">
        <v>8</v>
      </c>
    </row>
    <row r="158" customFormat="false" ht="24" hidden="false" customHeight="false" outlineLevel="0" collapsed="false">
      <c r="A158" s="16"/>
      <c r="B158" s="48"/>
      <c r="C158" s="51"/>
      <c r="D158" s="48"/>
      <c r="E158" s="48"/>
      <c r="F158" s="52"/>
      <c r="G158" s="49" t="s">
        <v>1531</v>
      </c>
      <c r="H158" s="38" t="s">
        <v>1282</v>
      </c>
      <c r="I158" s="49" t="s">
        <v>1262</v>
      </c>
      <c r="J158" s="38" t="s">
        <v>1532</v>
      </c>
      <c r="K158" s="48" t="s">
        <v>208</v>
      </c>
      <c r="L158" s="52" t="s">
        <v>1283</v>
      </c>
      <c r="M158" s="38" t="str">
        <f aca="false">VLOOKUP(L158,CódigosRetorno!$A$2:$B$1795,2,FALSE())</f>
        <v>El dato ingresado como atributo @listAgencyName es incorrecto.</v>
      </c>
      <c r="N158" s="49" t="s">
        <v>8</v>
      </c>
    </row>
    <row r="159" customFormat="false" ht="24" hidden="false" customHeight="false" outlineLevel="0" collapsed="false">
      <c r="A159" s="16"/>
      <c r="B159" s="48"/>
      <c r="C159" s="51"/>
      <c r="D159" s="48"/>
      <c r="E159" s="48"/>
      <c r="F159" s="52"/>
      <c r="G159" s="49" t="s">
        <v>1533</v>
      </c>
      <c r="H159" s="38" t="s">
        <v>1285</v>
      </c>
      <c r="I159" s="49" t="s">
        <v>1262</v>
      </c>
      <c r="J159" s="38" t="s">
        <v>1534</v>
      </c>
      <c r="K159" s="52" t="s">
        <v>208</v>
      </c>
      <c r="L159" s="116" t="s">
        <v>1287</v>
      </c>
      <c r="M159" s="38" t="str">
        <f aca="false">VLOOKUP(L159,CódigosRetorno!$A$2:$B$1795,2,FALSE())</f>
        <v>El dato ingresado como atributo @listName es incorrecto.</v>
      </c>
      <c r="N159" s="49" t="s">
        <v>8</v>
      </c>
    </row>
    <row r="160" customFormat="false" ht="24" hidden="false" customHeight="true" outlineLevel="0" collapsed="false">
      <c r="A160" s="16"/>
      <c r="B160" s="48" t="n">
        <f aca="false">B154+1</f>
        <v>29</v>
      </c>
      <c r="C160" s="51" t="s">
        <v>1535</v>
      </c>
      <c r="D160" s="48" t="s">
        <v>329</v>
      </c>
      <c r="E160" s="48" t="s">
        <v>184</v>
      </c>
      <c r="F160" s="48" t="s">
        <v>1536</v>
      </c>
      <c r="G160" s="117"/>
      <c r="H160" s="51" t="s">
        <v>2780</v>
      </c>
      <c r="I160" s="117" t="n">
        <v>1</v>
      </c>
      <c r="J160" s="38" t="s">
        <v>1538</v>
      </c>
      <c r="K160" s="48" t="s">
        <v>208</v>
      </c>
      <c r="L160" s="52" t="s">
        <v>1539</v>
      </c>
      <c r="M160" s="38" t="str">
        <f aca="false">VLOOKUP(L160,CódigosRetorno!$A$2:$B$1795,2,FALSE())</f>
        <v>El código de producto GS1 no cumple el estandar</v>
      </c>
      <c r="N160" s="49" t="s">
        <v>8</v>
      </c>
    </row>
    <row r="161" customFormat="false" ht="24" hidden="false" customHeight="false" outlineLevel="0" collapsed="false">
      <c r="A161" s="16"/>
      <c r="B161" s="48"/>
      <c r="C161" s="51"/>
      <c r="D161" s="48"/>
      <c r="E161" s="48"/>
      <c r="F161" s="48"/>
      <c r="G161" s="117"/>
      <c r="H161" s="51"/>
      <c r="I161" s="117"/>
      <c r="J161" s="38" t="s">
        <v>1540</v>
      </c>
      <c r="K161" s="48" t="s">
        <v>208</v>
      </c>
      <c r="L161" s="52" t="s">
        <v>1539</v>
      </c>
      <c r="M161" s="38" t="str">
        <f aca="false">VLOOKUP(L161,CódigosRetorno!$A$2:$B$1795,2,FALSE())</f>
        <v>El código de producto GS1 no cumple el estandar</v>
      </c>
      <c r="N161" s="49" t="s">
        <v>8</v>
      </c>
    </row>
    <row r="162" customFormat="false" ht="24" hidden="false" customHeight="false" outlineLevel="0" collapsed="false">
      <c r="A162" s="16"/>
      <c r="B162" s="48"/>
      <c r="C162" s="51"/>
      <c r="D162" s="48"/>
      <c r="E162" s="48"/>
      <c r="F162" s="48"/>
      <c r="G162" s="117"/>
      <c r="H162" s="51"/>
      <c r="I162" s="117"/>
      <c r="J162" s="38" t="s">
        <v>1541</v>
      </c>
      <c r="K162" s="48" t="s">
        <v>208</v>
      </c>
      <c r="L162" s="52" t="s">
        <v>1539</v>
      </c>
      <c r="M162" s="38" t="str">
        <f aca="false">VLOOKUP(L162,CódigosRetorno!$A$2:$B$1795,2,FALSE())</f>
        <v>El código de producto GS1 no cumple el estandar</v>
      </c>
      <c r="N162" s="49" t="s">
        <v>8</v>
      </c>
    </row>
    <row r="163" customFormat="false" ht="24" hidden="false" customHeight="false" outlineLevel="0" collapsed="false">
      <c r="A163" s="16"/>
      <c r="B163" s="48"/>
      <c r="C163" s="51"/>
      <c r="D163" s="48"/>
      <c r="E163" s="48"/>
      <c r="F163" s="48"/>
      <c r="G163" s="117"/>
      <c r="H163" s="51"/>
      <c r="I163" s="117"/>
      <c r="J163" s="38" t="s">
        <v>1542</v>
      </c>
      <c r="K163" s="48" t="s">
        <v>208</v>
      </c>
      <c r="L163" s="52" t="s">
        <v>1539</v>
      </c>
      <c r="M163" s="38" t="str">
        <f aca="false">VLOOKUP(L163,CódigosRetorno!$A$2:$B$1795,2,FALSE())</f>
        <v>El código de producto GS1 no cumple el estandar</v>
      </c>
      <c r="N163" s="49" t="s">
        <v>8</v>
      </c>
    </row>
    <row r="164" customFormat="false" ht="24" hidden="false" customHeight="false" outlineLevel="0" collapsed="false">
      <c r="A164" s="16"/>
      <c r="B164" s="48"/>
      <c r="C164" s="51"/>
      <c r="D164" s="48"/>
      <c r="E164" s="48"/>
      <c r="F164" s="48"/>
      <c r="G164" s="117"/>
      <c r="H164" s="51"/>
      <c r="I164" s="117"/>
      <c r="J164" s="38" t="s">
        <v>1543</v>
      </c>
      <c r="K164" s="48" t="s">
        <v>208</v>
      </c>
      <c r="L164" s="52" t="s">
        <v>1544</v>
      </c>
      <c r="M164" s="38" t="str">
        <f aca="false">VLOOKUP(L164,CódigosRetorno!$A$2:$B$1795,2,FALSE())</f>
        <v>Si utiliza el estandar GS1 debe especificar el tipo de estructura GTIN</v>
      </c>
      <c r="N164" s="49" t="s">
        <v>8</v>
      </c>
    </row>
    <row r="165" customFormat="false" ht="24" hidden="false" customHeight="false" outlineLevel="0" collapsed="false">
      <c r="A165" s="16"/>
      <c r="B165" s="48"/>
      <c r="C165" s="51"/>
      <c r="D165" s="48"/>
      <c r="E165" s="48"/>
      <c r="F165" s="48"/>
      <c r="G165" s="209"/>
      <c r="H165" s="280" t="s">
        <v>1545</v>
      </c>
      <c r="I165" s="81"/>
      <c r="J165" s="38" t="s">
        <v>1546</v>
      </c>
      <c r="K165" s="48" t="s">
        <v>208</v>
      </c>
      <c r="L165" s="52" t="s">
        <v>1547</v>
      </c>
      <c r="M165" s="38" t="str">
        <f aca="false">VLOOKUP(L165,CódigosRetorno!$A$2:$B$1795,2,FALSE())</f>
        <v>El tipo de estructura GS1 no tiene un valor permitido</v>
      </c>
      <c r="N165" s="49" t="s">
        <v>8</v>
      </c>
    </row>
    <row r="166" customFormat="false" ht="24" hidden="false" customHeight="true" outlineLevel="0" collapsed="false">
      <c r="A166" s="16"/>
      <c r="B166" s="49" t="n">
        <f aca="false">B160+1</f>
        <v>30</v>
      </c>
      <c r="C166" s="38" t="s">
        <v>1562</v>
      </c>
      <c r="D166" s="48" t="s">
        <v>329</v>
      </c>
      <c r="E166" s="48" t="s">
        <v>143</v>
      </c>
      <c r="F166" s="49" t="s">
        <v>1563</v>
      </c>
      <c r="G166" s="48"/>
      <c r="H166" s="38" t="s">
        <v>1564</v>
      </c>
      <c r="I166" s="49" t="n">
        <v>1</v>
      </c>
      <c r="J166" s="38" t="s">
        <v>605</v>
      </c>
      <c r="K166" s="52" t="s">
        <v>6</v>
      </c>
      <c r="L166" s="116" t="s">
        <v>1565</v>
      </c>
      <c r="M166" s="38" t="str">
        <f aca="false">VLOOKUP(L166,CódigosRetorno!$A$2:$B$1795,2,FALSE())</f>
        <v>El XML no contiene el tag cac:Item/cbc:Description en el detalle de los Items</v>
      </c>
      <c r="N166" s="49" t="s">
        <v>8</v>
      </c>
    </row>
    <row r="167" customFormat="false" ht="48" hidden="false" customHeight="false" outlineLevel="0" collapsed="false">
      <c r="A167" s="16"/>
      <c r="B167" s="49"/>
      <c r="C167" s="38"/>
      <c r="D167" s="48"/>
      <c r="E167" s="48"/>
      <c r="F167" s="49"/>
      <c r="G167" s="48"/>
      <c r="H167" s="38"/>
      <c r="I167" s="49"/>
      <c r="J167" s="38" t="s">
        <v>1566</v>
      </c>
      <c r="K167" s="52" t="s">
        <v>6</v>
      </c>
      <c r="L167" s="116" t="s">
        <v>1567</v>
      </c>
      <c r="M167" s="38" t="str">
        <f aca="false">VLOOKUP(L167,CódigosRetorno!$A$2:$B$1795,2,FALSE())</f>
        <v>El XML no contiene el tag o no existe informacion de cac:Item/cbc:Description del item</v>
      </c>
      <c r="N167" s="49" t="s">
        <v>8</v>
      </c>
    </row>
    <row r="168" customFormat="false" ht="24" hidden="false" customHeight="true" outlineLevel="0" collapsed="false">
      <c r="A168" s="16"/>
      <c r="B168" s="49" t="n">
        <f aca="false">B166+1</f>
        <v>31</v>
      </c>
      <c r="C168" s="51" t="s">
        <v>1568</v>
      </c>
      <c r="D168" s="48" t="s">
        <v>329</v>
      </c>
      <c r="E168" s="48" t="s">
        <v>143</v>
      </c>
      <c r="F168" s="117" t="s">
        <v>865</v>
      </c>
      <c r="G168" s="48" t="s">
        <v>866</v>
      </c>
      <c r="H168" s="38" t="s">
        <v>1569</v>
      </c>
      <c r="I168" s="117" t="n">
        <v>1</v>
      </c>
      <c r="J168" s="38" t="s">
        <v>66</v>
      </c>
      <c r="K168" s="52" t="s">
        <v>6</v>
      </c>
      <c r="L168" s="116" t="s">
        <v>1570</v>
      </c>
      <c r="M168" s="38" t="str">
        <f aca="false">VLOOKUP(L168,CódigosRetorno!$A$2:$B$1795,2,FALSE())</f>
        <v>El XML no contiene el tag cac:Price/cbc:PriceAmount en el detalle de los Items</v>
      </c>
      <c r="N168" s="49" t="s">
        <v>8</v>
      </c>
    </row>
    <row r="169" customFormat="false" ht="36" hidden="false" customHeight="false" outlineLevel="0" collapsed="false">
      <c r="A169" s="16"/>
      <c r="B169" s="49"/>
      <c r="C169" s="51"/>
      <c r="D169" s="48"/>
      <c r="E169" s="48"/>
      <c r="F169" s="117"/>
      <c r="G169" s="48"/>
      <c r="H169" s="38"/>
      <c r="I169" s="117"/>
      <c r="J169" s="38" t="s">
        <v>1571</v>
      </c>
      <c r="K169" s="52" t="s">
        <v>6</v>
      </c>
      <c r="L169" s="116" t="s">
        <v>1572</v>
      </c>
      <c r="M169" s="38" t="str">
        <f aca="false">VLOOKUP(L169,CódigosRetorno!$A$2:$B$1795,2,FALSE())</f>
        <v>El dato ingresado en PriceAmount del Valor de venta unitario por item no cumple con el formato establecido</v>
      </c>
      <c r="N169" s="49" t="s">
        <v>8</v>
      </c>
    </row>
    <row r="170" customFormat="false" ht="48" hidden="false" customHeight="false" outlineLevel="0" collapsed="false">
      <c r="A170" s="16"/>
      <c r="B170" s="49"/>
      <c r="C170" s="51"/>
      <c r="D170" s="48"/>
      <c r="E170" s="48"/>
      <c r="F170" s="117"/>
      <c r="G170" s="48"/>
      <c r="H170" s="38"/>
      <c r="I170" s="117"/>
      <c r="J170" s="51" t="s">
        <v>1573</v>
      </c>
      <c r="K170" s="52" t="s">
        <v>6</v>
      </c>
      <c r="L170" s="116" t="s">
        <v>1574</v>
      </c>
      <c r="M170" s="38" t="str">
        <f aca="false">VLOOKUP(L170,CódigosRetorno!$A$2:$B$1795,2,FALSE())</f>
        <v>Operacion gratuita, solo debe consignar un monto referencial</v>
      </c>
      <c r="N170" s="49" t="s">
        <v>8</v>
      </c>
    </row>
    <row r="171" customFormat="false" ht="36" hidden="false" customHeight="false" outlineLevel="0" collapsed="false">
      <c r="A171" s="16"/>
      <c r="B171" s="49"/>
      <c r="C171" s="51"/>
      <c r="D171" s="48"/>
      <c r="E171" s="48"/>
      <c r="F171" s="49" t="s">
        <v>144</v>
      </c>
      <c r="G171" s="48" t="s">
        <v>308</v>
      </c>
      <c r="H171" s="38" t="s">
        <v>1575</v>
      </c>
      <c r="I171" s="49" t="n">
        <v>1</v>
      </c>
      <c r="J171" s="38" t="s">
        <v>1598</v>
      </c>
      <c r="K171" s="48" t="s">
        <v>6</v>
      </c>
      <c r="L171" s="52" t="s">
        <v>1074</v>
      </c>
      <c r="M171" s="38" t="str">
        <f aca="false">VLOOKUP(L171,CódigosRetorno!$A$2:$B$1795,2,FALSE())</f>
        <v>La moneda debe ser la misma en todo el documento. Salvo las percepciones que sólo son en moneda nacional</v>
      </c>
      <c r="N171" s="49" t="s">
        <v>1297</v>
      </c>
    </row>
    <row r="172" customFormat="false" ht="15" hidden="false" customHeight="true" outlineLevel="0" collapsed="false">
      <c r="A172" s="16"/>
      <c r="B172" s="117" t="n">
        <f aca="false">B168+1</f>
        <v>32</v>
      </c>
      <c r="C172" s="51" t="s">
        <v>2781</v>
      </c>
      <c r="D172" s="48" t="s">
        <v>329</v>
      </c>
      <c r="E172" s="117" t="s">
        <v>143</v>
      </c>
      <c r="F172" s="117" t="s">
        <v>865</v>
      </c>
      <c r="G172" s="48" t="s">
        <v>866</v>
      </c>
      <c r="H172" s="51" t="s">
        <v>1578</v>
      </c>
      <c r="I172" s="117" t="n">
        <v>1</v>
      </c>
      <c r="J172" s="38" t="s">
        <v>66</v>
      </c>
      <c r="K172" s="48" t="s">
        <v>6</v>
      </c>
      <c r="L172" s="116" t="s">
        <v>1579</v>
      </c>
      <c r="M172" s="38" t="str">
        <f aca="false">VLOOKUP(L172,CódigosRetorno!$A$2:$B$1795,2,FALSE())</f>
        <v>Debe existir el tag cac:AlternativeConditionPrice</v>
      </c>
      <c r="N172" s="49" t="s">
        <v>8</v>
      </c>
    </row>
    <row r="173" customFormat="false" ht="36" hidden="false" customHeight="false" outlineLevel="0" collapsed="false">
      <c r="A173" s="16"/>
      <c r="B173" s="117"/>
      <c r="C173" s="51"/>
      <c r="D173" s="48"/>
      <c r="E173" s="117"/>
      <c r="F173" s="117"/>
      <c r="G173" s="48"/>
      <c r="H173" s="51"/>
      <c r="I173" s="117"/>
      <c r="J173" s="38" t="s">
        <v>1571</v>
      </c>
      <c r="K173" s="52" t="s">
        <v>6</v>
      </c>
      <c r="L173" s="116" t="s">
        <v>1580</v>
      </c>
      <c r="M173" s="38" t="str">
        <f aca="false">VLOOKUP(L173,CódigosRetorno!$A$2:$B$1795,2,FALSE())</f>
        <v>El dato ingresado en PriceAmount del Precio de venta unitario por item no cumple con el formato establecido</v>
      </c>
      <c r="N173" s="49" t="s">
        <v>8</v>
      </c>
    </row>
    <row r="174" customFormat="false" ht="156" hidden="false" customHeight="false" outlineLevel="0" collapsed="false">
      <c r="A174" s="16"/>
      <c r="B174" s="117"/>
      <c r="C174" s="51"/>
      <c r="D174" s="48"/>
      <c r="E174" s="117"/>
      <c r="F174" s="117"/>
      <c r="G174" s="48"/>
      <c r="H174" s="51"/>
      <c r="I174" s="117"/>
      <c r="J174" s="38" t="s">
        <v>1581</v>
      </c>
      <c r="K174" s="52" t="s">
        <v>208</v>
      </c>
      <c r="L174" s="116" t="s">
        <v>2782</v>
      </c>
      <c r="M174" s="38" t="str">
        <f aca="false">VLOOKUP(L174,CódigosRetorno!$A$2:$B$1795,2,FALSE())</f>
        <v>El precio unitario de la operación que está informando difiere de los cálculos realizados en base a la información remitida</v>
      </c>
      <c r="N174" s="49" t="s">
        <v>8</v>
      </c>
    </row>
    <row r="175" customFormat="false" ht="36" hidden="false" customHeight="false" outlineLevel="0" collapsed="false">
      <c r="A175" s="16"/>
      <c r="B175" s="117"/>
      <c r="C175" s="51"/>
      <c r="D175" s="48"/>
      <c r="E175" s="117"/>
      <c r="F175" s="49" t="s">
        <v>144</v>
      </c>
      <c r="G175" s="48" t="s">
        <v>308</v>
      </c>
      <c r="H175" s="38" t="s">
        <v>1575</v>
      </c>
      <c r="I175" s="49" t="n">
        <v>1</v>
      </c>
      <c r="J175" s="38" t="s">
        <v>1598</v>
      </c>
      <c r="K175" s="48" t="s">
        <v>6</v>
      </c>
      <c r="L175" s="52" t="s">
        <v>1074</v>
      </c>
      <c r="M175" s="38" t="str">
        <f aca="false">VLOOKUP(L175,CódigosRetorno!$A$2:$B$1795,2,FALSE())</f>
        <v>La moneda debe ser la misma en todo el documento. Salvo las percepciones que sólo son en moneda nacional</v>
      </c>
      <c r="N175" s="49" t="s">
        <v>1297</v>
      </c>
    </row>
    <row r="176" customFormat="false" ht="24" hidden="false" customHeight="true" outlineLevel="0" collapsed="false">
      <c r="A176" s="16"/>
      <c r="B176" s="117"/>
      <c r="C176" s="51"/>
      <c r="D176" s="48"/>
      <c r="E176" s="117"/>
      <c r="F176" s="49" t="s">
        <v>330</v>
      </c>
      <c r="G176" s="48" t="s">
        <v>2783</v>
      </c>
      <c r="H176" s="38" t="s">
        <v>1584</v>
      </c>
      <c r="I176" s="49" t="n">
        <v>1</v>
      </c>
      <c r="J176" s="38" t="s">
        <v>469</v>
      </c>
      <c r="K176" s="52" t="s">
        <v>6</v>
      </c>
      <c r="L176" s="116" t="s">
        <v>1585</v>
      </c>
      <c r="M176" s="38" t="str">
        <f aca="false">VLOOKUP(L176,CódigosRetorno!$A$2:$B$1795,2,FALSE())</f>
        <v>Se ha consignado un valor invalido en el campo cbc:PriceTypeCode</v>
      </c>
      <c r="N176" s="49" t="s">
        <v>1586</v>
      </c>
    </row>
    <row r="177" customFormat="false" ht="36" hidden="false" customHeight="false" outlineLevel="0" collapsed="false">
      <c r="A177" s="16"/>
      <c r="B177" s="117"/>
      <c r="C177" s="51"/>
      <c r="D177" s="48"/>
      <c r="E177" s="117"/>
      <c r="F177" s="117"/>
      <c r="G177" s="48"/>
      <c r="H177" s="38"/>
      <c r="I177" s="49"/>
      <c r="J177" s="51" t="s">
        <v>1587</v>
      </c>
      <c r="K177" s="52" t="s">
        <v>6</v>
      </c>
      <c r="L177" s="116" t="s">
        <v>1588</v>
      </c>
      <c r="M177" s="38" t="str">
        <f aca="false">VLOOKUP(L177,CódigosRetorno!$A$2:$B$1795,2,FALSE())</f>
        <v>Existe mas de un tag cac:AlternativeConditionPrice con el mismo cbc:PriceTypeCode</v>
      </c>
      <c r="N177" s="49" t="s">
        <v>8</v>
      </c>
    </row>
    <row r="178" customFormat="false" ht="24" hidden="false" customHeight="false" outlineLevel="0" collapsed="false">
      <c r="A178" s="16"/>
      <c r="B178" s="117"/>
      <c r="C178" s="51"/>
      <c r="D178" s="48"/>
      <c r="E178" s="48" t="s">
        <v>184</v>
      </c>
      <c r="F178" s="117"/>
      <c r="G178" s="49" t="s">
        <v>1589</v>
      </c>
      <c r="H178" s="38" t="s">
        <v>1285</v>
      </c>
      <c r="I178" s="49" t="s">
        <v>1262</v>
      </c>
      <c r="J178" s="38" t="s">
        <v>1590</v>
      </c>
      <c r="K178" s="52" t="s">
        <v>208</v>
      </c>
      <c r="L178" s="116" t="s">
        <v>1287</v>
      </c>
      <c r="M178" s="38" t="str">
        <f aca="false">VLOOKUP(L178,CódigosRetorno!$A$2:$B$1795,2,FALSE())</f>
        <v>El dato ingresado como atributo @listName es incorrecto.</v>
      </c>
      <c r="N178" s="49" t="s">
        <v>8</v>
      </c>
    </row>
    <row r="179" customFormat="false" ht="24" hidden="false" customHeight="false" outlineLevel="0" collapsed="false">
      <c r="A179" s="16"/>
      <c r="B179" s="117"/>
      <c r="C179" s="51"/>
      <c r="D179" s="48"/>
      <c r="E179" s="48"/>
      <c r="F179" s="117"/>
      <c r="G179" s="49" t="s">
        <v>1260</v>
      </c>
      <c r="H179" s="38" t="s">
        <v>1282</v>
      </c>
      <c r="I179" s="49" t="s">
        <v>1262</v>
      </c>
      <c r="J179" s="38" t="s">
        <v>1263</v>
      </c>
      <c r="K179" s="48" t="s">
        <v>208</v>
      </c>
      <c r="L179" s="52" t="s">
        <v>1283</v>
      </c>
      <c r="M179" s="38" t="str">
        <f aca="false">VLOOKUP(L179,CódigosRetorno!$A$2:$B$1795,2,FALSE())</f>
        <v>El dato ingresado como atributo @listAgencyName es incorrecto.</v>
      </c>
      <c r="N179" s="49" t="s">
        <v>8</v>
      </c>
    </row>
    <row r="180" customFormat="false" ht="48" hidden="false" customHeight="false" outlineLevel="0" collapsed="false">
      <c r="A180" s="16"/>
      <c r="B180" s="117"/>
      <c r="C180" s="51"/>
      <c r="D180" s="48"/>
      <c r="E180" s="48"/>
      <c r="F180" s="117"/>
      <c r="G180" s="49" t="s">
        <v>1591</v>
      </c>
      <c r="H180" s="38" t="s">
        <v>1289</v>
      </c>
      <c r="I180" s="49" t="s">
        <v>1262</v>
      </c>
      <c r="J180" s="38" t="s">
        <v>1592</v>
      </c>
      <c r="K180" s="52" t="s">
        <v>208</v>
      </c>
      <c r="L180" s="116" t="s">
        <v>1291</v>
      </c>
      <c r="M180" s="38" t="str">
        <f aca="false">VLOOKUP(L180,CódigosRetorno!$A$2:$B$1795,2,FALSE())</f>
        <v>El dato ingresado como atributo @listURI es incorrecto.</v>
      </c>
      <c r="N180" s="49" t="s">
        <v>8</v>
      </c>
    </row>
    <row r="181" customFormat="false" ht="36" hidden="false" customHeight="true" outlineLevel="0" collapsed="false">
      <c r="A181" s="16"/>
      <c r="B181" s="117" t="n">
        <f aca="false">B172+1</f>
        <v>33</v>
      </c>
      <c r="C181" s="51" t="s">
        <v>1593</v>
      </c>
      <c r="D181" s="48" t="s">
        <v>329</v>
      </c>
      <c r="E181" s="117" t="s">
        <v>184</v>
      </c>
      <c r="F181" s="49" t="s">
        <v>865</v>
      </c>
      <c r="G181" s="48" t="s">
        <v>866</v>
      </c>
      <c r="H181" s="51" t="s">
        <v>1578</v>
      </c>
      <c r="I181" s="49" t="n">
        <v>1</v>
      </c>
      <c r="J181" s="38" t="s">
        <v>1571</v>
      </c>
      <c r="K181" s="52" t="s">
        <v>6</v>
      </c>
      <c r="L181" s="116" t="s">
        <v>1580</v>
      </c>
      <c r="M181" s="38" t="str">
        <f aca="false">VLOOKUP(L181,CódigosRetorno!$A$2:$B$1795,2,FALSE())</f>
        <v>El dato ingresado en PriceAmount del Precio de venta unitario por item no cumple con el formato establecido</v>
      </c>
      <c r="N181" s="49" t="s">
        <v>8</v>
      </c>
    </row>
    <row r="182" customFormat="false" ht="72" hidden="false" customHeight="false" outlineLevel="0" collapsed="false">
      <c r="A182" s="16"/>
      <c r="B182" s="117"/>
      <c r="C182" s="51"/>
      <c r="D182" s="48"/>
      <c r="E182" s="48"/>
      <c r="F182" s="49"/>
      <c r="G182" s="48"/>
      <c r="H182" s="51"/>
      <c r="I182" s="49"/>
      <c r="J182" s="38" t="s">
        <v>2784</v>
      </c>
      <c r="K182" s="52" t="s">
        <v>6</v>
      </c>
      <c r="L182" s="116" t="s">
        <v>1595</v>
      </c>
      <c r="M182" s="38" t="str">
        <f aca="false">VLOOKUP(L182,CódigosRetorno!$A$2:$B$1795,2,FALSE())</f>
        <v>Si existe 'Valor referencial unitario en operac. no onerosas' con monto mayor a cero, la operacion debe ser gratuita (codigo de tributo 9996)</v>
      </c>
      <c r="N182" s="49" t="s">
        <v>8</v>
      </c>
    </row>
    <row r="183" customFormat="false" ht="72" hidden="false" customHeight="false" outlineLevel="0" collapsed="false">
      <c r="A183" s="16"/>
      <c r="B183" s="117"/>
      <c r="C183" s="51"/>
      <c r="D183" s="48"/>
      <c r="E183" s="48"/>
      <c r="F183" s="49"/>
      <c r="G183" s="48"/>
      <c r="H183" s="51"/>
      <c r="I183" s="49"/>
      <c r="J183" s="38" t="s">
        <v>1596</v>
      </c>
      <c r="K183" s="52" t="s">
        <v>6</v>
      </c>
      <c r="L183" s="116" t="s">
        <v>1597</v>
      </c>
      <c r="M183" s="38" t="str">
        <f aca="false">VLOOKUP(L183,CódigosRetorno!$A$2:$B$1795,2,FALSE())</f>
        <v>El código de precio '02' es sólo para operaciones gratuitas</v>
      </c>
      <c r="N183" s="49" t="s">
        <v>8</v>
      </c>
    </row>
    <row r="184" customFormat="false" ht="36" hidden="false" customHeight="false" outlineLevel="0" collapsed="false">
      <c r="A184" s="16"/>
      <c r="B184" s="117"/>
      <c r="C184" s="51"/>
      <c r="D184" s="48"/>
      <c r="E184" s="48"/>
      <c r="F184" s="49" t="s">
        <v>144</v>
      </c>
      <c r="G184" s="48" t="s">
        <v>308</v>
      </c>
      <c r="H184" s="38" t="s">
        <v>1575</v>
      </c>
      <c r="I184" s="49" t="n">
        <v>1</v>
      </c>
      <c r="J184" s="38" t="s">
        <v>1598</v>
      </c>
      <c r="K184" s="48" t="s">
        <v>6</v>
      </c>
      <c r="L184" s="52" t="s">
        <v>1074</v>
      </c>
      <c r="M184" s="38" t="str">
        <f aca="false">VLOOKUP(L184,CódigosRetorno!$A$2:$B$1795,2,FALSE())</f>
        <v>La moneda debe ser la misma en todo el documento. Salvo las percepciones que sólo son en moneda nacional</v>
      </c>
      <c r="N184" s="49" t="s">
        <v>1297</v>
      </c>
    </row>
    <row r="185" customFormat="false" ht="24" hidden="false" customHeight="true" outlineLevel="0" collapsed="false">
      <c r="A185" s="16"/>
      <c r="B185" s="117"/>
      <c r="C185" s="51"/>
      <c r="D185" s="48"/>
      <c r="E185" s="48"/>
      <c r="F185" s="117" t="s">
        <v>330</v>
      </c>
      <c r="G185" s="48" t="s">
        <v>2783</v>
      </c>
      <c r="H185" s="38" t="s">
        <v>1584</v>
      </c>
      <c r="I185" s="49" t="n">
        <v>1</v>
      </c>
      <c r="J185" s="38" t="s">
        <v>469</v>
      </c>
      <c r="K185" s="52" t="s">
        <v>6</v>
      </c>
      <c r="L185" s="116" t="s">
        <v>1585</v>
      </c>
      <c r="M185" s="38" t="str">
        <f aca="false">VLOOKUP(L185,CódigosRetorno!$A$2:$B$1795,2,FALSE())</f>
        <v>Se ha consignado un valor invalido en el campo cbc:PriceTypeCode</v>
      </c>
      <c r="N185" s="49" t="s">
        <v>1586</v>
      </c>
    </row>
    <row r="186" customFormat="false" ht="36" hidden="false" customHeight="false" outlineLevel="0" collapsed="false">
      <c r="A186" s="16"/>
      <c r="B186" s="117"/>
      <c r="C186" s="51"/>
      <c r="D186" s="48"/>
      <c r="E186" s="48"/>
      <c r="F186" s="117"/>
      <c r="G186" s="48"/>
      <c r="H186" s="38"/>
      <c r="I186" s="49"/>
      <c r="J186" s="51" t="s">
        <v>1587</v>
      </c>
      <c r="K186" s="52" t="s">
        <v>6</v>
      </c>
      <c r="L186" s="116" t="s">
        <v>1588</v>
      </c>
      <c r="M186" s="38" t="str">
        <f aca="false">VLOOKUP(L186,CódigosRetorno!$A$2:$B$1795,2,FALSE())</f>
        <v>Existe mas de un tag cac:AlternativeConditionPrice con el mismo cbc:PriceTypeCode</v>
      </c>
      <c r="N186" s="49" t="s">
        <v>8</v>
      </c>
    </row>
    <row r="187" customFormat="false" ht="24" hidden="false" customHeight="false" outlineLevel="0" collapsed="false">
      <c r="A187" s="16"/>
      <c r="B187" s="117"/>
      <c r="C187" s="51"/>
      <c r="D187" s="48"/>
      <c r="E187" s="48"/>
      <c r="F187" s="117"/>
      <c r="G187" s="49" t="s">
        <v>1589</v>
      </c>
      <c r="H187" s="38" t="s">
        <v>1285</v>
      </c>
      <c r="I187" s="49" t="s">
        <v>1262</v>
      </c>
      <c r="J187" s="38" t="s">
        <v>1590</v>
      </c>
      <c r="K187" s="52" t="s">
        <v>208</v>
      </c>
      <c r="L187" s="116" t="s">
        <v>1287</v>
      </c>
      <c r="M187" s="38" t="str">
        <f aca="false">VLOOKUP(L187,CódigosRetorno!$A$2:$B$1795,2,FALSE())</f>
        <v>El dato ingresado como atributo @listName es incorrecto.</v>
      </c>
      <c r="N187" s="49" t="s">
        <v>8</v>
      </c>
    </row>
    <row r="188" customFormat="false" ht="24" hidden="false" customHeight="false" outlineLevel="0" collapsed="false">
      <c r="A188" s="16"/>
      <c r="B188" s="117"/>
      <c r="C188" s="51"/>
      <c r="D188" s="48"/>
      <c r="E188" s="48"/>
      <c r="F188" s="117"/>
      <c r="G188" s="49" t="s">
        <v>1260</v>
      </c>
      <c r="H188" s="38" t="s">
        <v>1282</v>
      </c>
      <c r="I188" s="49" t="s">
        <v>1262</v>
      </c>
      <c r="J188" s="38" t="s">
        <v>1263</v>
      </c>
      <c r="K188" s="48" t="s">
        <v>208</v>
      </c>
      <c r="L188" s="52" t="s">
        <v>1283</v>
      </c>
      <c r="M188" s="38" t="str">
        <f aca="false">VLOOKUP(L188,CódigosRetorno!$A$2:$B$1795,2,FALSE())</f>
        <v>El dato ingresado como atributo @listAgencyName es incorrecto.</v>
      </c>
      <c r="N188" s="49" t="s">
        <v>8</v>
      </c>
    </row>
    <row r="189" customFormat="false" ht="48" hidden="false" customHeight="false" outlineLevel="0" collapsed="false">
      <c r="A189" s="16"/>
      <c r="B189" s="117"/>
      <c r="C189" s="51"/>
      <c r="D189" s="48"/>
      <c r="E189" s="48"/>
      <c r="F189" s="117"/>
      <c r="G189" s="49" t="s">
        <v>1591</v>
      </c>
      <c r="H189" s="38" t="s">
        <v>1289</v>
      </c>
      <c r="I189" s="49" t="s">
        <v>1262</v>
      </c>
      <c r="J189" s="38" t="s">
        <v>1592</v>
      </c>
      <c r="K189" s="52" t="s">
        <v>208</v>
      </c>
      <c r="L189" s="116" t="s">
        <v>1291</v>
      </c>
      <c r="M189" s="38" t="str">
        <f aca="false">VLOOKUP(L189,CódigosRetorno!$A$2:$B$1795,2,FALSE())</f>
        <v>El dato ingresado como atributo @listURI es incorrecto.</v>
      </c>
      <c r="N189" s="49" t="s">
        <v>8</v>
      </c>
    </row>
    <row r="190" customFormat="false" ht="24" hidden="false" customHeight="true" outlineLevel="0" collapsed="false">
      <c r="A190" s="16"/>
      <c r="B190" s="117" t="n">
        <f aca="false">B181+1</f>
        <v>34</v>
      </c>
      <c r="C190" s="51" t="s">
        <v>1600</v>
      </c>
      <c r="D190" s="48" t="s">
        <v>329</v>
      </c>
      <c r="E190" s="48" t="s">
        <v>143</v>
      </c>
      <c r="F190" s="81" t="s">
        <v>300</v>
      </c>
      <c r="G190" s="81" t="s">
        <v>301</v>
      </c>
      <c r="H190" s="51" t="s">
        <v>1601</v>
      </c>
      <c r="I190" s="49" t="n">
        <v>1</v>
      </c>
      <c r="J190" s="38" t="s">
        <v>1602</v>
      </c>
      <c r="K190" s="48" t="s">
        <v>6</v>
      </c>
      <c r="L190" s="52" t="s">
        <v>1603</v>
      </c>
      <c r="M190" s="38" t="str">
        <f aca="false">VLOOKUP(L190,CódigosRetorno!$A$2:$B$1795,2,FALSE())</f>
        <v>El xml no contiene el tag de impuesto por linea (TaxtTotal).</v>
      </c>
      <c r="N190" s="49" t="s">
        <v>8</v>
      </c>
    </row>
    <row r="191" customFormat="false" ht="36" hidden="false" customHeight="false" outlineLevel="0" collapsed="false">
      <c r="A191" s="16"/>
      <c r="B191" s="117"/>
      <c r="C191" s="51"/>
      <c r="D191" s="48"/>
      <c r="E191" s="48"/>
      <c r="F191" s="81"/>
      <c r="G191" s="81"/>
      <c r="H191" s="51"/>
      <c r="I191" s="49"/>
      <c r="J191" s="38" t="s">
        <v>2785</v>
      </c>
      <c r="K191" s="48" t="s">
        <v>6</v>
      </c>
      <c r="L191" s="52" t="s">
        <v>1605</v>
      </c>
      <c r="M191" s="38" t="str">
        <f aca="false">VLOOKUP(L191,CódigosRetorno!$A$2:$B$1795,2,FALSE())</f>
        <v>El dato ingresado en el monto total de impuestos por línea no cumple con el formato establecido</v>
      </c>
      <c r="N191" s="49" t="s">
        <v>8</v>
      </c>
    </row>
    <row r="192" customFormat="false" ht="48" hidden="false" customHeight="false" outlineLevel="0" collapsed="false">
      <c r="A192" s="16"/>
      <c r="B192" s="117"/>
      <c r="C192" s="51"/>
      <c r="D192" s="48"/>
      <c r="E192" s="48"/>
      <c r="F192" s="81"/>
      <c r="G192" s="81"/>
      <c r="H192" s="51"/>
      <c r="I192" s="49"/>
      <c r="J192" s="38" t="s">
        <v>1606</v>
      </c>
      <c r="K192" s="48" t="s">
        <v>208</v>
      </c>
      <c r="L192" s="52" t="s">
        <v>2786</v>
      </c>
      <c r="M192" s="38" t="str">
        <f aca="false">VLOOKUP(L192,CódigosRetorno!$A$2:$B$1795,2,FALSE())</f>
        <v>El importe total de impuestos por línea no coincide con la sumatoria de los impuestos por línea.</v>
      </c>
      <c r="N192" s="49" t="s">
        <v>8</v>
      </c>
    </row>
    <row r="193" customFormat="false" ht="24" hidden="false" customHeight="false" outlineLevel="0" collapsed="false">
      <c r="A193" s="16"/>
      <c r="B193" s="117"/>
      <c r="C193" s="51"/>
      <c r="D193" s="48"/>
      <c r="E193" s="48"/>
      <c r="F193" s="81"/>
      <c r="G193" s="81"/>
      <c r="H193" s="51"/>
      <c r="I193" s="49"/>
      <c r="J193" s="38" t="s">
        <v>1608</v>
      </c>
      <c r="K193" s="48" t="s">
        <v>6</v>
      </c>
      <c r="L193" s="52" t="s">
        <v>1609</v>
      </c>
      <c r="M193" s="38" t="str">
        <f aca="false">VLOOKUP(L193,CódigosRetorno!$A$2:$B$1795,2,FALSE())</f>
        <v>El tag cac:TaxTotal no debe repetirse a nivel de Item</v>
      </c>
      <c r="N193" s="48" t="s">
        <v>8</v>
      </c>
    </row>
    <row r="194" customFormat="false" ht="36" hidden="false" customHeight="false" outlineLevel="0" collapsed="false">
      <c r="A194" s="16"/>
      <c r="B194" s="117"/>
      <c r="C194" s="51"/>
      <c r="D194" s="48"/>
      <c r="E194" s="48"/>
      <c r="F194" s="49" t="s">
        <v>144</v>
      </c>
      <c r="G194" s="48" t="s">
        <v>308</v>
      </c>
      <c r="H194" s="38" t="s">
        <v>1575</v>
      </c>
      <c r="I194" s="209" t="n">
        <v>1</v>
      </c>
      <c r="J194" s="51" t="s">
        <v>1598</v>
      </c>
      <c r="K194" s="52" t="s">
        <v>6</v>
      </c>
      <c r="L194" s="116" t="s">
        <v>1074</v>
      </c>
      <c r="M194" s="38" t="str">
        <f aca="false">VLOOKUP(L194,CódigosRetorno!$A$2:$B$1795,2,FALSE())</f>
        <v>La moneda debe ser la misma en todo el documento. Salvo las percepciones que sólo son en moneda nacional</v>
      </c>
      <c r="N194" s="49" t="s">
        <v>1297</v>
      </c>
    </row>
    <row r="195" customFormat="false" ht="36" hidden="false" customHeight="true" outlineLevel="0" collapsed="false">
      <c r="A195" s="16"/>
      <c r="B195" s="117" t="n">
        <f aca="false">B190+1</f>
        <v>35</v>
      </c>
      <c r="C195" s="51" t="s">
        <v>2787</v>
      </c>
      <c r="D195" s="48" t="s">
        <v>329</v>
      </c>
      <c r="E195" s="48" t="s">
        <v>143</v>
      </c>
      <c r="F195" s="117" t="s">
        <v>300</v>
      </c>
      <c r="G195" s="48" t="s">
        <v>301</v>
      </c>
      <c r="H195" s="51" t="s">
        <v>2788</v>
      </c>
      <c r="I195" s="117" t="s">
        <v>1262</v>
      </c>
      <c r="J195" s="38" t="s">
        <v>2785</v>
      </c>
      <c r="K195" s="48" t="s">
        <v>6</v>
      </c>
      <c r="L195" s="116" t="s">
        <v>1612</v>
      </c>
      <c r="M195" s="38" t="str">
        <f aca="false">VLOOKUP(L195,CódigosRetorno!$A$2:$B$1795,2,FALSE())</f>
        <v>El dato ingresado en TaxableAmount de la linea no cumple con el formato establecido</v>
      </c>
      <c r="N195" s="49" t="s">
        <v>8</v>
      </c>
    </row>
    <row r="196" customFormat="false" ht="84" hidden="false" customHeight="false" outlineLevel="0" collapsed="false">
      <c r="A196" s="16"/>
      <c r="B196" s="117"/>
      <c r="C196" s="51"/>
      <c r="D196" s="48"/>
      <c r="E196" s="48"/>
      <c r="F196" s="117"/>
      <c r="G196" s="48"/>
      <c r="H196" s="51"/>
      <c r="I196" s="117"/>
      <c r="J196" s="38" t="s">
        <v>2789</v>
      </c>
      <c r="K196" s="48" t="s">
        <v>208</v>
      </c>
      <c r="L196" s="116" t="s">
        <v>2790</v>
      </c>
      <c r="M196" s="38" t="str">
        <f aca="false">VLOOKUP(L196,CódigosRetorno!$A$2:$B$1795,2,FALSE())</f>
        <v>La base imponible a nivel de línea difiere de la información consignada en el comprobante</v>
      </c>
      <c r="N196" s="49" t="s">
        <v>8</v>
      </c>
    </row>
    <row r="197" customFormat="false" ht="60" hidden="false" customHeight="false" outlineLevel="0" collapsed="false">
      <c r="A197" s="16"/>
      <c r="B197" s="117"/>
      <c r="C197" s="51"/>
      <c r="D197" s="48"/>
      <c r="E197" s="48"/>
      <c r="F197" s="117"/>
      <c r="G197" s="48"/>
      <c r="H197" s="51"/>
      <c r="I197" s="117"/>
      <c r="J197" s="38" t="s">
        <v>2791</v>
      </c>
      <c r="K197" s="48" t="s">
        <v>208</v>
      </c>
      <c r="L197" s="116" t="s">
        <v>2790</v>
      </c>
      <c r="M197" s="38" t="str">
        <f aca="false">VLOOKUP(L197,CódigosRetorno!$A$2:$B$1795,2,FALSE())</f>
        <v>La base imponible a nivel de línea difiere de la información consignada en el comprobante</v>
      </c>
      <c r="N197" s="49" t="s">
        <v>8</v>
      </c>
    </row>
    <row r="198" customFormat="false" ht="36" hidden="false" customHeight="false" outlineLevel="0" collapsed="false">
      <c r="A198" s="16"/>
      <c r="B198" s="117"/>
      <c r="C198" s="51"/>
      <c r="D198" s="48"/>
      <c r="E198" s="48"/>
      <c r="F198" s="49" t="s">
        <v>144</v>
      </c>
      <c r="G198" s="48" t="s">
        <v>308</v>
      </c>
      <c r="H198" s="38" t="s">
        <v>1616</v>
      </c>
      <c r="I198" s="49" t="n">
        <v>1</v>
      </c>
      <c r="J198" s="38" t="s">
        <v>1598</v>
      </c>
      <c r="K198" s="48" t="s">
        <v>6</v>
      </c>
      <c r="L198" s="52" t="s">
        <v>1074</v>
      </c>
      <c r="M198" s="38" t="str">
        <f aca="false">VLOOKUP(L198,CódigosRetorno!$A$2:$B$1795,2,FALSE())</f>
        <v>La moneda debe ser la misma en todo el documento. Salvo las percepciones que sólo son en moneda nacional</v>
      </c>
      <c r="N198" s="49" t="s">
        <v>1297</v>
      </c>
    </row>
    <row r="199" customFormat="false" ht="36" hidden="false" customHeight="true" outlineLevel="0" collapsed="false">
      <c r="A199" s="16"/>
      <c r="B199" s="117"/>
      <c r="C199" s="51"/>
      <c r="D199" s="48"/>
      <c r="E199" s="48"/>
      <c r="F199" s="117" t="s">
        <v>300</v>
      </c>
      <c r="G199" s="48" t="s">
        <v>301</v>
      </c>
      <c r="H199" s="51" t="s">
        <v>2792</v>
      </c>
      <c r="I199" s="117" t="n">
        <v>1</v>
      </c>
      <c r="J199" s="38" t="s">
        <v>1081</v>
      </c>
      <c r="K199" s="52" t="s">
        <v>6</v>
      </c>
      <c r="L199" s="116" t="s">
        <v>1619</v>
      </c>
      <c r="M199" s="38" t="str">
        <f aca="false">VLOOKUP(L199,CódigosRetorno!$A$2:$B$1795,2,FALSE())</f>
        <v>El dato ingresado en TaxAmount de la linea no cumple con el formato establecido</v>
      </c>
      <c r="N199" s="49" t="s">
        <v>8</v>
      </c>
    </row>
    <row r="200" customFormat="false" ht="48" hidden="false" customHeight="false" outlineLevel="0" collapsed="false">
      <c r="A200" s="16"/>
      <c r="B200" s="117"/>
      <c r="C200" s="51"/>
      <c r="D200" s="48"/>
      <c r="E200" s="48"/>
      <c r="F200" s="117"/>
      <c r="G200" s="48"/>
      <c r="H200" s="51"/>
      <c r="I200" s="117"/>
      <c r="J200" s="38" t="s">
        <v>1620</v>
      </c>
      <c r="K200" s="52" t="s">
        <v>6</v>
      </c>
      <c r="L200" s="116" t="s">
        <v>1621</v>
      </c>
      <c r="M200" s="38" t="str">
        <f aca="false">VLOOKUP(L200,CódigosRetorno!$A$2:$B$1795,2,FALSE())</f>
        <v>El monto de afectacion de IGV por linea debe ser igual a 0.00 para Exoneradas, Inafectas, Exportación, Gratuitas de exoneradas o Gratuitas de inafectas.</v>
      </c>
      <c r="N200" s="49" t="s">
        <v>8</v>
      </c>
    </row>
    <row r="201" customFormat="false" ht="60" hidden="false" customHeight="false" outlineLevel="0" collapsed="false">
      <c r="A201" s="16"/>
      <c r="B201" s="117"/>
      <c r="C201" s="51"/>
      <c r="D201" s="48"/>
      <c r="E201" s="48"/>
      <c r="F201" s="117"/>
      <c r="G201" s="48"/>
      <c r="H201" s="51"/>
      <c r="I201" s="117"/>
      <c r="J201" s="38" t="s">
        <v>1622</v>
      </c>
      <c r="K201" s="52" t="s">
        <v>6</v>
      </c>
      <c r="L201" s="116" t="s">
        <v>1623</v>
      </c>
      <c r="M201" s="38" t="str">
        <f aca="false">VLOOKUP(L201,CódigosRetorno!$A$2:$B$1795,2,FALSE())</f>
        <v>El monto de afectación de IGV por linea debe ser diferente a 0.00.</v>
      </c>
      <c r="N201" s="49" t="s">
        <v>8</v>
      </c>
    </row>
    <row r="202" customFormat="false" ht="60" hidden="false" customHeight="false" outlineLevel="0" collapsed="false">
      <c r="A202" s="16"/>
      <c r="B202" s="117"/>
      <c r="C202" s="51"/>
      <c r="D202" s="48"/>
      <c r="E202" s="48"/>
      <c r="F202" s="117"/>
      <c r="G202" s="48"/>
      <c r="H202" s="51"/>
      <c r="I202" s="117"/>
      <c r="J202" s="38" t="s">
        <v>2793</v>
      </c>
      <c r="K202" s="52" t="s">
        <v>6</v>
      </c>
      <c r="L202" s="116" t="s">
        <v>1621</v>
      </c>
      <c r="M202" s="38" t="str">
        <f aca="false">VLOOKUP(L202,CódigosRetorno!$A$2:$B$1795,2,FALSE())</f>
        <v>El monto de afectacion de IGV por linea debe ser igual a 0.00 para Exoneradas, Inafectas, Exportación, Gratuitas de exoneradas o Gratuitas de inafectas.</v>
      </c>
      <c r="N202" s="49" t="s">
        <v>8</v>
      </c>
    </row>
    <row r="203" customFormat="false" ht="72" hidden="false" customHeight="false" outlineLevel="0" collapsed="false">
      <c r="A203" s="16"/>
      <c r="B203" s="117"/>
      <c r="C203" s="51"/>
      <c r="D203" s="48"/>
      <c r="E203" s="48"/>
      <c r="F203" s="117"/>
      <c r="G203" s="48"/>
      <c r="H203" s="51"/>
      <c r="I203" s="117"/>
      <c r="J203" s="38" t="s">
        <v>2794</v>
      </c>
      <c r="K203" s="52" t="s">
        <v>6</v>
      </c>
      <c r="L203" s="116" t="s">
        <v>1623</v>
      </c>
      <c r="M203" s="38" t="str">
        <f aca="false">VLOOKUP(L203,CódigosRetorno!$A$2:$B$1795,2,FALSE())</f>
        <v>El monto de afectación de IGV por linea debe ser diferente a 0.00.</v>
      </c>
      <c r="N203" s="49" t="s">
        <v>8</v>
      </c>
    </row>
    <row r="204" customFormat="false" ht="48" hidden="false" customHeight="false" outlineLevel="0" collapsed="false">
      <c r="A204" s="16"/>
      <c r="B204" s="117"/>
      <c r="C204" s="51"/>
      <c r="D204" s="48"/>
      <c r="E204" s="48"/>
      <c r="F204" s="117"/>
      <c r="G204" s="48"/>
      <c r="H204" s="51"/>
      <c r="I204" s="117"/>
      <c r="J204" s="38" t="s">
        <v>2795</v>
      </c>
      <c r="K204" s="52" t="s">
        <v>6</v>
      </c>
      <c r="L204" s="116" t="s">
        <v>1627</v>
      </c>
      <c r="M204" s="38" t="str">
        <f aca="false">VLOOKUP(L204,CódigosRetorno!$A$2:$B$1795,2,FALSE())</f>
        <v>El producto del factor y monto base de la afectación del IGV/IVAP no corresponde al monto de afectacion de linea.</v>
      </c>
      <c r="N204" s="49" t="s">
        <v>8</v>
      </c>
    </row>
    <row r="205" customFormat="false" ht="36" hidden="false" customHeight="false" outlineLevel="0" collapsed="false">
      <c r="A205" s="16"/>
      <c r="B205" s="117"/>
      <c r="C205" s="51"/>
      <c r="D205" s="48"/>
      <c r="E205" s="48"/>
      <c r="F205" s="49" t="s">
        <v>144</v>
      </c>
      <c r="G205" s="48" t="s">
        <v>308</v>
      </c>
      <c r="H205" s="38" t="s">
        <v>1575</v>
      </c>
      <c r="I205" s="49" t="n">
        <v>1</v>
      </c>
      <c r="J205" s="38" t="s">
        <v>1598</v>
      </c>
      <c r="K205" s="48" t="s">
        <v>6</v>
      </c>
      <c r="L205" s="52" t="s">
        <v>1074</v>
      </c>
      <c r="M205" s="38" t="str">
        <f aca="false">VLOOKUP(L205,CódigosRetorno!$A$2:$B$1795,2,FALSE())</f>
        <v>La moneda debe ser la misma en todo el documento. Salvo las percepciones que sólo son en moneda nacional</v>
      </c>
      <c r="N205" s="49" t="s">
        <v>1297</v>
      </c>
    </row>
    <row r="206" customFormat="false" ht="24" hidden="false" customHeight="true" outlineLevel="0" collapsed="false">
      <c r="A206" s="16"/>
      <c r="B206" s="117"/>
      <c r="C206" s="51"/>
      <c r="D206" s="48"/>
      <c r="E206" s="48"/>
      <c r="F206" s="49" t="s">
        <v>1628</v>
      </c>
      <c r="G206" s="49" t="s">
        <v>1629</v>
      </c>
      <c r="H206" s="51" t="s">
        <v>1630</v>
      </c>
      <c r="I206" s="49" t="s">
        <v>1262</v>
      </c>
      <c r="J206" s="51" t="s">
        <v>1631</v>
      </c>
      <c r="K206" s="52" t="s">
        <v>6</v>
      </c>
      <c r="L206" s="116" t="s">
        <v>1632</v>
      </c>
      <c r="M206" s="38" t="str">
        <f aca="false">VLOOKUP(L206,CódigosRetorno!$A$2:$B$1795,2,FALSE())</f>
        <v>El XML no contiene el tag de la tasa del tributo de la línea</v>
      </c>
      <c r="N206" s="49" t="s">
        <v>8</v>
      </c>
    </row>
    <row r="207" customFormat="false" ht="36" hidden="false" customHeight="false" outlineLevel="0" collapsed="false">
      <c r="A207" s="16"/>
      <c r="B207" s="117"/>
      <c r="C207" s="51"/>
      <c r="D207" s="48"/>
      <c r="E207" s="48"/>
      <c r="F207" s="49"/>
      <c r="G207" s="49"/>
      <c r="H207" s="51"/>
      <c r="I207" s="49"/>
      <c r="J207" s="38" t="s">
        <v>1743</v>
      </c>
      <c r="K207" s="52" t="s">
        <v>6</v>
      </c>
      <c r="L207" s="116" t="s">
        <v>1634</v>
      </c>
      <c r="M207" s="38" t="str">
        <f aca="false">VLOOKUP(L207,CódigosRetorno!$A$2:$B$1795,2,FALSE())</f>
        <v>El dato ingresado como factor de afectacion por linea no cumple con el formato establecido.</v>
      </c>
      <c r="N207" s="49" t="s">
        <v>8</v>
      </c>
    </row>
    <row r="208" customFormat="false" ht="60" hidden="false" customHeight="false" outlineLevel="0" collapsed="false">
      <c r="A208" s="16"/>
      <c r="B208" s="117"/>
      <c r="C208" s="51"/>
      <c r="D208" s="48"/>
      <c r="E208" s="48"/>
      <c r="F208" s="49"/>
      <c r="G208" s="49"/>
      <c r="H208" s="51"/>
      <c r="I208" s="49"/>
      <c r="J208" s="38" t="s">
        <v>1635</v>
      </c>
      <c r="K208" s="52" t="s">
        <v>6</v>
      </c>
      <c r="L208" s="116" t="s">
        <v>1636</v>
      </c>
      <c r="M208" s="38" t="str">
        <f aca="false">VLOOKUP(L208,CódigosRetorno!$A$2:$B$1795,2,FALSE())</f>
        <v>El factor de afectación de IGV por linea debe ser diferente a 0.00.</v>
      </c>
      <c r="N208" s="49" t="s">
        <v>8</v>
      </c>
    </row>
    <row r="209" customFormat="false" ht="48" hidden="false" customHeight="false" outlineLevel="0" collapsed="false">
      <c r="A209" s="16"/>
      <c r="B209" s="117"/>
      <c r="C209" s="51"/>
      <c r="D209" s="48"/>
      <c r="E209" s="48"/>
      <c r="F209" s="49"/>
      <c r="G209" s="49"/>
      <c r="H209" s="51"/>
      <c r="I209" s="49"/>
      <c r="J209" s="38" t="s">
        <v>2796</v>
      </c>
      <c r="K209" s="52" t="s">
        <v>6</v>
      </c>
      <c r="L209" s="116" t="s">
        <v>1636</v>
      </c>
      <c r="M209" s="38" t="str">
        <f aca="false">VLOOKUP(L209,CódigosRetorno!$A$2:$B$1795,2,FALSE())</f>
        <v>El factor de afectación de IGV por linea debe ser diferente a 0.00.</v>
      </c>
      <c r="N209" s="49" t="s">
        <v>8</v>
      </c>
    </row>
    <row r="210" customFormat="false" ht="48" hidden="false" customHeight="true" outlineLevel="0" collapsed="false">
      <c r="A210" s="16"/>
      <c r="B210" s="117"/>
      <c r="C210" s="51"/>
      <c r="D210" s="48"/>
      <c r="E210" s="48"/>
      <c r="F210" s="117"/>
      <c r="G210" s="48" t="s">
        <v>1638</v>
      </c>
      <c r="H210" s="38" t="s">
        <v>1639</v>
      </c>
      <c r="I210" s="117" t="n">
        <v>1</v>
      </c>
      <c r="J210" s="38" t="s">
        <v>1640</v>
      </c>
      <c r="K210" s="52" t="s">
        <v>6</v>
      </c>
      <c r="L210" s="116" t="s">
        <v>1641</v>
      </c>
      <c r="M210" s="38" t="str">
        <f aca="false">VLOOKUP(L210,CódigosRetorno!$A$2:$B$1795,2,FALSE())</f>
        <v>El XML no contiene el tag cbc:TaxExemptionReasonCode de Afectacion al IGV</v>
      </c>
      <c r="N210" s="49" t="s">
        <v>8</v>
      </c>
    </row>
    <row r="211" customFormat="false" ht="24" hidden="false" customHeight="false" outlineLevel="0" collapsed="false">
      <c r="A211" s="16"/>
      <c r="B211" s="117"/>
      <c r="C211" s="51"/>
      <c r="D211" s="48"/>
      <c r="E211" s="48"/>
      <c r="F211" s="117"/>
      <c r="G211" s="48"/>
      <c r="H211" s="38"/>
      <c r="I211" s="117"/>
      <c r="J211" s="38" t="s">
        <v>1642</v>
      </c>
      <c r="K211" s="52" t="s">
        <v>6</v>
      </c>
      <c r="L211" s="116" t="s">
        <v>1643</v>
      </c>
      <c r="M211" s="38" t="str">
        <f aca="false">VLOOKUP(L211,CódigosRetorno!$A$2:$B$1795,2,FALSE())</f>
        <v>Afectación de IGV no corresponde al código de tributo de la linea.</v>
      </c>
      <c r="N211" s="49" t="s">
        <v>8</v>
      </c>
    </row>
    <row r="212" customFormat="false" ht="60" hidden="false" customHeight="false" outlineLevel="0" collapsed="false">
      <c r="A212" s="16"/>
      <c r="B212" s="117"/>
      <c r="C212" s="51"/>
      <c r="D212" s="48"/>
      <c r="E212" s="48"/>
      <c r="F212" s="117"/>
      <c r="G212" s="48"/>
      <c r="H212" s="38"/>
      <c r="I212" s="117"/>
      <c r="J212" s="38" t="s">
        <v>1644</v>
      </c>
      <c r="K212" s="52" t="s">
        <v>6</v>
      </c>
      <c r="L212" s="116" t="s">
        <v>1645</v>
      </c>
      <c r="M212" s="38" t="str">
        <f aca="false">VLOOKUP(L212,CódigosRetorno!$A$2:$B$1795,2,FALSE())</f>
        <v>El tipo de afectacion del IGV es incorrecto</v>
      </c>
      <c r="N212" s="49" t="s">
        <v>1646</v>
      </c>
    </row>
    <row r="213" customFormat="false" ht="36" hidden="false" customHeight="false" outlineLevel="0" collapsed="false">
      <c r="A213" s="16"/>
      <c r="B213" s="117"/>
      <c r="C213" s="51"/>
      <c r="D213" s="48"/>
      <c r="E213" s="48"/>
      <c r="F213" s="117"/>
      <c r="G213" s="48"/>
      <c r="H213" s="38"/>
      <c r="I213" s="117"/>
      <c r="J213" s="38" t="s">
        <v>1647</v>
      </c>
      <c r="K213" s="52" t="s">
        <v>6</v>
      </c>
      <c r="L213" s="116" t="s">
        <v>1648</v>
      </c>
      <c r="M213" s="38" t="str">
        <f aca="false">VLOOKUP(L213,CódigosRetorno!$A$2:$B$1795,2,FALSE())</f>
        <v>Operaciones de exportacion, deben consignar Tipo Afectacion igual a 40</v>
      </c>
      <c r="N213" s="49" t="s">
        <v>8</v>
      </c>
    </row>
    <row r="214" customFormat="false" ht="48" hidden="false" customHeight="false" outlineLevel="0" collapsed="false">
      <c r="A214" s="16"/>
      <c r="B214" s="117"/>
      <c r="C214" s="51"/>
      <c r="D214" s="48"/>
      <c r="E214" s="48"/>
      <c r="F214" s="117"/>
      <c r="G214" s="48"/>
      <c r="H214" s="38"/>
      <c r="I214" s="117"/>
      <c r="J214" s="38" t="s">
        <v>2797</v>
      </c>
      <c r="K214" s="52" t="s">
        <v>6</v>
      </c>
      <c r="L214" s="116" t="s">
        <v>1650</v>
      </c>
      <c r="M214" s="38" t="str">
        <f aca="false">VLOOKUP(L214,CódigosRetorno!$A$2:$B$1795,2,FALSE())</f>
        <v>Comprobante operacion sujeta IVAP solo debe tener ítems con código de afectación del IGV igual a 17</v>
      </c>
      <c r="N214" s="49" t="s">
        <v>8</v>
      </c>
    </row>
    <row r="215" customFormat="false" ht="24" hidden="false" customHeight="false" outlineLevel="0" collapsed="false">
      <c r="A215" s="16"/>
      <c r="B215" s="117"/>
      <c r="C215" s="51"/>
      <c r="D215" s="48"/>
      <c r="E215" s="48" t="s">
        <v>184</v>
      </c>
      <c r="F215" s="117"/>
      <c r="G215" s="49" t="s">
        <v>1260</v>
      </c>
      <c r="H215" s="38" t="s">
        <v>1282</v>
      </c>
      <c r="I215" s="49" t="s">
        <v>1262</v>
      </c>
      <c r="J215" s="38" t="s">
        <v>1263</v>
      </c>
      <c r="K215" s="52" t="s">
        <v>208</v>
      </c>
      <c r="L215" s="116" t="s">
        <v>1283</v>
      </c>
      <c r="M215" s="38" t="str">
        <f aca="false">VLOOKUP(L215,CódigosRetorno!$A$2:$B$1795,2,FALSE())</f>
        <v>El dato ingresado como atributo @listAgencyName es incorrecto.</v>
      </c>
      <c r="N215" s="49" t="s">
        <v>8</v>
      </c>
    </row>
    <row r="216" customFormat="false" ht="24" hidden="false" customHeight="false" outlineLevel="0" collapsed="false">
      <c r="A216" s="16"/>
      <c r="B216" s="117"/>
      <c r="C216" s="51"/>
      <c r="D216" s="48"/>
      <c r="E216" s="48"/>
      <c r="F216" s="117"/>
      <c r="G216" s="49" t="s">
        <v>1651</v>
      </c>
      <c r="H216" s="38" t="s">
        <v>1285</v>
      </c>
      <c r="I216" s="49" t="s">
        <v>1262</v>
      </c>
      <c r="J216" s="38" t="s">
        <v>1652</v>
      </c>
      <c r="K216" s="48" t="s">
        <v>208</v>
      </c>
      <c r="L216" s="52" t="s">
        <v>1287</v>
      </c>
      <c r="M216" s="38" t="str">
        <f aca="false">VLOOKUP(L216,CódigosRetorno!$A$2:$B$1795,2,FALSE())</f>
        <v>El dato ingresado como atributo @listName es incorrecto.</v>
      </c>
      <c r="N216" s="49" t="s">
        <v>8</v>
      </c>
    </row>
    <row r="217" customFormat="false" ht="48" hidden="false" customHeight="false" outlineLevel="0" collapsed="false">
      <c r="A217" s="16"/>
      <c r="B217" s="117"/>
      <c r="C217" s="51"/>
      <c r="D217" s="48"/>
      <c r="E217" s="48"/>
      <c r="F217" s="117"/>
      <c r="G217" s="49" t="s">
        <v>1653</v>
      </c>
      <c r="H217" s="38" t="s">
        <v>1289</v>
      </c>
      <c r="I217" s="49" t="s">
        <v>1262</v>
      </c>
      <c r="J217" s="38" t="s">
        <v>1654</v>
      </c>
      <c r="K217" s="52" t="s">
        <v>208</v>
      </c>
      <c r="L217" s="116" t="s">
        <v>1291</v>
      </c>
      <c r="M217" s="38" t="str">
        <f aca="false">VLOOKUP(L217,CódigosRetorno!$A$2:$B$1795,2,FALSE())</f>
        <v>El dato ingresado como atributo @listURI es incorrecto.</v>
      </c>
      <c r="N217" s="49" t="s">
        <v>8</v>
      </c>
    </row>
    <row r="218" customFormat="false" ht="24" hidden="false" customHeight="true" outlineLevel="0" collapsed="false">
      <c r="A218" s="16"/>
      <c r="B218" s="117"/>
      <c r="C218" s="51"/>
      <c r="D218" s="48"/>
      <c r="E218" s="48" t="s">
        <v>143</v>
      </c>
      <c r="F218" s="117" t="s">
        <v>769</v>
      </c>
      <c r="G218" s="48" t="s">
        <v>1129</v>
      </c>
      <c r="H218" s="38" t="s">
        <v>1655</v>
      </c>
      <c r="I218" s="117" t="n">
        <v>1</v>
      </c>
      <c r="J218" s="38" t="s">
        <v>605</v>
      </c>
      <c r="K218" s="52" t="s">
        <v>6</v>
      </c>
      <c r="L218" s="116" t="s">
        <v>1656</v>
      </c>
      <c r="M218" s="38" t="str">
        <f aca="false">VLOOKUP(L218,CódigosRetorno!$A$2:$B$1795,2,FALSE())</f>
        <v>El XML no contiene el tag cac:TaxCategory/cac:TaxScheme/cbc:ID del Item</v>
      </c>
      <c r="N218" s="49" t="s">
        <v>8</v>
      </c>
    </row>
    <row r="219" customFormat="false" ht="24" hidden="false" customHeight="false" outlineLevel="0" collapsed="false">
      <c r="A219" s="16"/>
      <c r="B219" s="117"/>
      <c r="C219" s="51"/>
      <c r="D219" s="48"/>
      <c r="E219" s="48"/>
      <c r="F219" s="117"/>
      <c r="G219" s="48"/>
      <c r="H219" s="38"/>
      <c r="I219" s="117"/>
      <c r="J219" s="38" t="s">
        <v>469</v>
      </c>
      <c r="K219" s="52" t="s">
        <v>6</v>
      </c>
      <c r="L219" s="116" t="s">
        <v>1657</v>
      </c>
      <c r="M219" s="38" t="str">
        <f aca="false">VLOOKUP(L219,CódigosRetorno!$A$2:$B$1795,2,FALSE())</f>
        <v>El codigo del tributo es invalido</v>
      </c>
      <c r="N219" s="49" t="s">
        <v>1658</v>
      </c>
    </row>
    <row r="220" customFormat="false" ht="24" hidden="false" customHeight="false" outlineLevel="0" collapsed="false">
      <c r="A220" s="16"/>
      <c r="B220" s="117"/>
      <c r="C220" s="51"/>
      <c r="D220" s="48"/>
      <c r="E220" s="48"/>
      <c r="F220" s="117"/>
      <c r="G220" s="48"/>
      <c r="H220" s="38"/>
      <c r="I220" s="117"/>
      <c r="J220" s="281" t="s">
        <v>1659</v>
      </c>
      <c r="K220" s="52" t="s">
        <v>6</v>
      </c>
      <c r="L220" s="116" t="s">
        <v>1660</v>
      </c>
      <c r="M220" s="38" t="str">
        <f aca="false">VLOOKUP(L220,CódigosRetorno!$A$2:$B$1795,2,FALSE())</f>
        <v>El código de tributo no debe repetirse a nivel de item</v>
      </c>
      <c r="N220" s="49" t="s">
        <v>8</v>
      </c>
    </row>
    <row r="221" customFormat="false" ht="72" hidden="false" customHeight="false" outlineLevel="0" collapsed="false">
      <c r="A221" s="16"/>
      <c r="B221" s="117"/>
      <c r="C221" s="51"/>
      <c r="D221" s="48"/>
      <c r="E221" s="48"/>
      <c r="F221" s="117"/>
      <c r="G221" s="48"/>
      <c r="H221" s="38"/>
      <c r="I221" s="117"/>
      <c r="J221" s="51" t="s">
        <v>2798</v>
      </c>
      <c r="K221" s="52" t="s">
        <v>6</v>
      </c>
      <c r="L221" s="116" t="s">
        <v>1662</v>
      </c>
      <c r="M221" s="38" t="str">
        <f aca="false">VLOOKUP(L221,CódigosRetorno!$A$2:$B$1795,2,FALSE())</f>
        <v>El XML debe contener al menos un tributo por linea de afectacion por IGV</v>
      </c>
      <c r="N221" s="49" t="s">
        <v>8</v>
      </c>
    </row>
    <row r="222" customFormat="false" ht="108" hidden="false" customHeight="false" outlineLevel="0" collapsed="false">
      <c r="A222" s="16"/>
      <c r="B222" s="117"/>
      <c r="C222" s="51"/>
      <c r="D222" s="48"/>
      <c r="E222" s="48"/>
      <c r="F222" s="117"/>
      <c r="G222" s="48"/>
      <c r="H222" s="38"/>
      <c r="I222" s="117"/>
      <c r="J222" s="51" t="s">
        <v>1663</v>
      </c>
      <c r="K222" s="52" t="s">
        <v>6</v>
      </c>
      <c r="L222" s="116" t="s">
        <v>1664</v>
      </c>
      <c r="M222" s="38" t="str">
        <f aca="false">VLOOKUP(L222,CódigosRetorno!$A$2:$B$1795,2,FALSE())</f>
        <v>La combinación de tributos no es permitida</v>
      </c>
      <c r="N222" s="49" t="s">
        <v>8</v>
      </c>
    </row>
    <row r="223" customFormat="false" ht="24" hidden="false" customHeight="false" outlineLevel="0" collapsed="false">
      <c r="A223" s="16"/>
      <c r="B223" s="117"/>
      <c r="C223" s="51"/>
      <c r="D223" s="48"/>
      <c r="E223" s="48" t="s">
        <v>184</v>
      </c>
      <c r="F223" s="117"/>
      <c r="G223" s="49" t="s">
        <v>1665</v>
      </c>
      <c r="H223" s="38" t="s">
        <v>1333</v>
      </c>
      <c r="I223" s="49" t="s">
        <v>1262</v>
      </c>
      <c r="J223" s="38" t="s">
        <v>1666</v>
      </c>
      <c r="K223" s="48" t="s">
        <v>208</v>
      </c>
      <c r="L223" s="52" t="s">
        <v>1335</v>
      </c>
      <c r="M223" s="38" t="str">
        <f aca="false">VLOOKUP(L223,CódigosRetorno!$A$2:$B$1795,2,FALSE())</f>
        <v>El dato ingresado como atributo @schemeName es incorrecto.</v>
      </c>
      <c r="N223" s="49" t="s">
        <v>8</v>
      </c>
    </row>
    <row r="224" customFormat="false" ht="24" hidden="false" customHeight="false" outlineLevel="0" collapsed="false">
      <c r="A224" s="16"/>
      <c r="B224" s="117"/>
      <c r="C224" s="51"/>
      <c r="D224" s="48"/>
      <c r="E224" s="48"/>
      <c r="F224" s="117"/>
      <c r="G224" s="49" t="s">
        <v>1260</v>
      </c>
      <c r="H224" s="38" t="s">
        <v>1261</v>
      </c>
      <c r="I224" s="49" t="s">
        <v>1262</v>
      </c>
      <c r="J224" s="38" t="s">
        <v>1263</v>
      </c>
      <c r="K224" s="48" t="s">
        <v>208</v>
      </c>
      <c r="L224" s="52" t="s">
        <v>1264</v>
      </c>
      <c r="M224" s="38" t="str">
        <f aca="false">VLOOKUP(L224,CódigosRetorno!$A$2:$B$1795,2,FALSE())</f>
        <v>El dato ingresado como atributo @schemeAgencyName es incorrecto.</v>
      </c>
      <c r="N224" s="49" t="s">
        <v>8</v>
      </c>
    </row>
    <row r="225" customFormat="false" ht="48" hidden="false" customHeight="false" outlineLevel="0" collapsed="false">
      <c r="A225" s="16"/>
      <c r="B225" s="117"/>
      <c r="C225" s="51"/>
      <c r="D225" s="48"/>
      <c r="E225" s="48"/>
      <c r="F225" s="117"/>
      <c r="G225" s="49" t="s">
        <v>1667</v>
      </c>
      <c r="H225" s="38" t="s">
        <v>1337</v>
      </c>
      <c r="I225" s="49" t="s">
        <v>1262</v>
      </c>
      <c r="J225" s="38" t="s">
        <v>1668</v>
      </c>
      <c r="K225" s="52" t="s">
        <v>208</v>
      </c>
      <c r="L225" s="116" t="s">
        <v>1339</v>
      </c>
      <c r="M225" s="38" t="str">
        <f aca="false">VLOOKUP(L225,CódigosRetorno!$A$2:$B$1795,2,FALSE())</f>
        <v>El dato ingresado como atributo @schemeURI es incorrecto.</v>
      </c>
      <c r="N225" s="49" t="s">
        <v>8</v>
      </c>
    </row>
    <row r="226" customFormat="false" ht="24" hidden="false" customHeight="true" outlineLevel="0" collapsed="false">
      <c r="A226" s="16"/>
      <c r="B226" s="117"/>
      <c r="C226" s="51"/>
      <c r="D226" s="48"/>
      <c r="E226" s="48" t="s">
        <v>143</v>
      </c>
      <c r="F226" s="49" t="s">
        <v>1669</v>
      </c>
      <c r="G226" s="48" t="s">
        <v>1129</v>
      </c>
      <c r="H226" s="38" t="s">
        <v>1670</v>
      </c>
      <c r="I226" s="49" t="n">
        <v>1</v>
      </c>
      <c r="J226" s="38" t="s">
        <v>605</v>
      </c>
      <c r="K226" s="52" t="s">
        <v>6</v>
      </c>
      <c r="L226" s="116" t="s">
        <v>1671</v>
      </c>
      <c r="M226" s="38" t="str">
        <f aca="false">VLOOKUP(L226,CódigosRetorno!$A$2:$B$1795,2,FALSE())</f>
        <v>El XML no contiene el tag o no existe información del nombre de tributo de la línea</v>
      </c>
      <c r="N226" s="49" t="s">
        <v>8</v>
      </c>
    </row>
    <row r="227" customFormat="false" ht="36" hidden="false" customHeight="false" outlineLevel="0" collapsed="false">
      <c r="A227" s="16"/>
      <c r="B227" s="117"/>
      <c r="C227" s="51"/>
      <c r="D227" s="48"/>
      <c r="E227" s="48"/>
      <c r="F227" s="49"/>
      <c r="G227" s="48"/>
      <c r="H227" s="38"/>
      <c r="I227" s="49"/>
      <c r="J227" s="51" t="s">
        <v>1672</v>
      </c>
      <c r="K227" s="52" t="s">
        <v>6</v>
      </c>
      <c r="L227" s="116" t="s">
        <v>1141</v>
      </c>
      <c r="M227" s="38" t="str">
        <f aca="false">VLOOKUP(L227,CódigosRetorno!$A$2:$B$1795,2,FALSE())</f>
        <v>Nombre de tributo no corresponde al código de tributo de la linea.</v>
      </c>
      <c r="N227" s="49" t="s">
        <v>1658</v>
      </c>
    </row>
    <row r="228" customFormat="false" ht="48" hidden="false" customHeight="false" outlineLevel="0" collapsed="false">
      <c r="A228" s="16"/>
      <c r="B228" s="117"/>
      <c r="C228" s="51"/>
      <c r="D228" s="48"/>
      <c r="E228" s="48"/>
      <c r="F228" s="49" t="s">
        <v>144</v>
      </c>
      <c r="G228" s="48" t="s">
        <v>1129</v>
      </c>
      <c r="H228" s="51" t="s">
        <v>1673</v>
      </c>
      <c r="I228" s="49" t="n">
        <v>1</v>
      </c>
      <c r="J228" s="51" t="s">
        <v>1674</v>
      </c>
      <c r="K228" s="52" t="s">
        <v>6</v>
      </c>
      <c r="L228" s="52" t="s">
        <v>1675</v>
      </c>
      <c r="M228" s="38" t="str">
        <f aca="false">VLOOKUP(L228,CódigosRetorno!$A$2:$B$1795,2,FALSE())</f>
        <v>El Name o TaxTypeCode debe corresponder al codigo de tributo del item</v>
      </c>
      <c r="N228" s="49" t="s">
        <v>1658</v>
      </c>
    </row>
    <row r="229" customFormat="false" ht="36" hidden="false" customHeight="true" outlineLevel="0" collapsed="false">
      <c r="A229" s="16"/>
      <c r="B229" s="49" t="n">
        <f aca="false">B195+1</f>
        <v>36</v>
      </c>
      <c r="C229" s="51" t="s">
        <v>1676</v>
      </c>
      <c r="D229" s="48" t="s">
        <v>329</v>
      </c>
      <c r="E229" s="48" t="s">
        <v>184</v>
      </c>
      <c r="F229" s="49" t="s">
        <v>300</v>
      </c>
      <c r="G229" s="48" t="s">
        <v>301</v>
      </c>
      <c r="H229" s="38" t="s">
        <v>1611</v>
      </c>
      <c r="I229" s="49" t="s">
        <v>1262</v>
      </c>
      <c r="J229" s="38" t="s">
        <v>2785</v>
      </c>
      <c r="K229" s="48" t="s">
        <v>6</v>
      </c>
      <c r="L229" s="116" t="s">
        <v>1612</v>
      </c>
      <c r="M229" s="38" t="str">
        <f aca="false">VLOOKUP(L229,CódigosRetorno!$A$2:$B$1795,2,FALSE())</f>
        <v>El dato ingresado en TaxableAmount de la linea no cumple con el formato establecido</v>
      </c>
      <c r="N229" s="49" t="s">
        <v>8</v>
      </c>
    </row>
    <row r="230" customFormat="false" ht="36" hidden="false" customHeight="false" outlineLevel="0" collapsed="false">
      <c r="A230" s="16"/>
      <c r="B230" s="49"/>
      <c r="C230" s="51"/>
      <c r="D230" s="48"/>
      <c r="E230" s="48"/>
      <c r="F230" s="49" t="s">
        <v>144</v>
      </c>
      <c r="G230" s="48" t="s">
        <v>308</v>
      </c>
      <c r="H230" s="38" t="s">
        <v>1575</v>
      </c>
      <c r="I230" s="49" t="n">
        <v>1</v>
      </c>
      <c r="J230" s="38" t="s">
        <v>1598</v>
      </c>
      <c r="K230" s="48" t="s">
        <v>6</v>
      </c>
      <c r="L230" s="52" t="s">
        <v>1074</v>
      </c>
      <c r="M230" s="38" t="str">
        <f aca="false">VLOOKUP(L230,CódigosRetorno!$A$2:$B$1795,2,FALSE())</f>
        <v>La moneda debe ser la misma en todo el documento. Salvo las percepciones que sólo son en moneda nacional</v>
      </c>
      <c r="N230" s="49" t="s">
        <v>1297</v>
      </c>
    </row>
    <row r="231" customFormat="false" ht="36" hidden="false" customHeight="true" outlineLevel="0" collapsed="false">
      <c r="A231" s="16"/>
      <c r="B231" s="49"/>
      <c r="C231" s="51"/>
      <c r="D231" s="48"/>
      <c r="E231" s="48"/>
      <c r="F231" s="117" t="s">
        <v>300</v>
      </c>
      <c r="G231" s="48" t="s">
        <v>301</v>
      </c>
      <c r="H231" s="38" t="s">
        <v>1677</v>
      </c>
      <c r="I231" s="117" t="n">
        <v>1</v>
      </c>
      <c r="J231" s="38" t="s">
        <v>1081</v>
      </c>
      <c r="K231" s="52" t="s">
        <v>6</v>
      </c>
      <c r="L231" s="116" t="s">
        <v>1619</v>
      </c>
      <c r="M231" s="38" t="str">
        <f aca="false">VLOOKUP(L231,CódigosRetorno!$A$2:$B$1795,2,FALSE())</f>
        <v>El dato ingresado en TaxAmount de la linea no cumple con el formato establecido</v>
      </c>
      <c r="N231" s="49" t="s">
        <v>8</v>
      </c>
    </row>
    <row r="232" customFormat="false" ht="60" hidden="false" customHeight="false" outlineLevel="0" collapsed="false">
      <c r="A232" s="16"/>
      <c r="B232" s="49"/>
      <c r="C232" s="51"/>
      <c r="D232" s="48"/>
      <c r="E232" s="48"/>
      <c r="F232" s="117"/>
      <c r="G232" s="48"/>
      <c r="H232" s="38"/>
      <c r="I232" s="117"/>
      <c r="J232" s="38" t="s">
        <v>1678</v>
      </c>
      <c r="K232" s="52" t="s">
        <v>6</v>
      </c>
      <c r="L232" s="116" t="s">
        <v>1679</v>
      </c>
      <c r="M232" s="38" t="str">
        <f aca="false">VLOOKUP(L232,CódigosRetorno!$A$2:$B$1795,2,FALSE())</f>
        <v>El producto del factor y monto base de la afectación del ISC no corresponde al monto de afectacion de linea.</v>
      </c>
      <c r="N232" s="49" t="s">
        <v>8</v>
      </c>
    </row>
    <row r="233" customFormat="false" ht="60" hidden="false" customHeight="false" outlineLevel="0" collapsed="false">
      <c r="A233" s="16"/>
      <c r="B233" s="49"/>
      <c r="C233" s="51"/>
      <c r="D233" s="48"/>
      <c r="E233" s="48"/>
      <c r="F233" s="117"/>
      <c r="G233" s="48"/>
      <c r="H233" s="38"/>
      <c r="I233" s="117"/>
      <c r="J233" s="38" t="s">
        <v>1680</v>
      </c>
      <c r="K233" s="52" t="s">
        <v>6</v>
      </c>
      <c r="L233" s="116" t="s">
        <v>1681</v>
      </c>
      <c r="M233" s="38" t="str">
        <f aca="false">VLOOKUP(L233,CódigosRetorno!$A$2:$B$1795,2,FALSE())</f>
        <v>El producto del factor y monto base de la afectación de otros tributos no corresponde al monto de afectacion de linea.</v>
      </c>
      <c r="N233" s="49" t="s">
        <v>8</v>
      </c>
    </row>
    <row r="234" customFormat="false" ht="36" hidden="false" customHeight="false" outlineLevel="0" collapsed="false">
      <c r="A234" s="16"/>
      <c r="B234" s="49"/>
      <c r="C234" s="51"/>
      <c r="D234" s="48"/>
      <c r="E234" s="48"/>
      <c r="F234" s="49" t="s">
        <v>144</v>
      </c>
      <c r="G234" s="48" t="s">
        <v>308</v>
      </c>
      <c r="H234" s="38" t="s">
        <v>1575</v>
      </c>
      <c r="I234" s="49" t="n">
        <v>1</v>
      </c>
      <c r="J234" s="38" t="s">
        <v>1598</v>
      </c>
      <c r="K234" s="48" t="s">
        <v>6</v>
      </c>
      <c r="L234" s="52" t="s">
        <v>1074</v>
      </c>
      <c r="M234" s="38" t="str">
        <f aca="false">VLOOKUP(L234,CódigosRetorno!$A$2:$B$1795,2,FALSE())</f>
        <v>La moneda debe ser la misma en todo el documento. Salvo las percepciones que sólo son en moneda nacional</v>
      </c>
      <c r="N234" s="49" t="s">
        <v>1297</v>
      </c>
    </row>
    <row r="235" customFormat="false" ht="24" hidden="false" customHeight="true" outlineLevel="0" collapsed="false">
      <c r="A235" s="16"/>
      <c r="B235" s="49"/>
      <c r="C235" s="51"/>
      <c r="D235" s="48"/>
      <c r="E235" s="48"/>
      <c r="F235" s="117" t="s">
        <v>1628</v>
      </c>
      <c r="G235" s="117" t="s">
        <v>1629</v>
      </c>
      <c r="H235" s="38" t="s">
        <v>1682</v>
      </c>
      <c r="I235" s="117" t="s">
        <v>1262</v>
      </c>
      <c r="J235" s="51" t="s">
        <v>1631</v>
      </c>
      <c r="K235" s="52" t="s">
        <v>6</v>
      </c>
      <c r="L235" s="116" t="s">
        <v>1632</v>
      </c>
      <c r="M235" s="38" t="str">
        <f aca="false">VLOOKUP(L235,CódigosRetorno!$A$2:$B$1795,2,FALSE())</f>
        <v>El XML no contiene el tag de la tasa del tributo de la línea</v>
      </c>
      <c r="N235" s="49" t="s">
        <v>8</v>
      </c>
    </row>
    <row r="236" customFormat="false" ht="36" hidden="false" customHeight="false" outlineLevel="0" collapsed="false">
      <c r="A236" s="16"/>
      <c r="B236" s="49"/>
      <c r="C236" s="51"/>
      <c r="D236" s="48"/>
      <c r="E236" s="48"/>
      <c r="F236" s="117"/>
      <c r="G236" s="117"/>
      <c r="H236" s="38"/>
      <c r="I236" s="117"/>
      <c r="J236" s="38" t="s">
        <v>1743</v>
      </c>
      <c r="K236" s="52" t="s">
        <v>6</v>
      </c>
      <c r="L236" s="116" t="s">
        <v>1634</v>
      </c>
      <c r="M236" s="38" t="str">
        <f aca="false">VLOOKUP(L236,CódigosRetorno!$A$2:$B$1795,2,FALSE())</f>
        <v>El dato ingresado como factor de afectacion por linea no cumple con el formato establecido.</v>
      </c>
      <c r="N236" s="49" t="s">
        <v>8</v>
      </c>
    </row>
    <row r="237" customFormat="false" ht="48" hidden="false" customHeight="false" outlineLevel="0" collapsed="false">
      <c r="A237" s="16"/>
      <c r="B237" s="49"/>
      <c r="C237" s="51"/>
      <c r="D237" s="48"/>
      <c r="E237" s="48"/>
      <c r="F237" s="117"/>
      <c r="G237" s="117"/>
      <c r="H237" s="38"/>
      <c r="I237" s="117"/>
      <c r="J237" s="38" t="s">
        <v>1683</v>
      </c>
      <c r="K237" s="52" t="s">
        <v>6</v>
      </c>
      <c r="L237" s="116" t="s">
        <v>1684</v>
      </c>
      <c r="M237" s="38" t="str">
        <f aca="false">VLOOKUP(L237,CódigosRetorno!$A$2:$B$1795,2,FALSE())</f>
        <v>El factor de afectación de ISC por linea debe ser diferente a 0.00.</v>
      </c>
      <c r="N237" s="49" t="s">
        <v>8</v>
      </c>
    </row>
    <row r="238" customFormat="false" ht="36" hidden="false" customHeight="true" outlineLevel="0" collapsed="false">
      <c r="A238" s="16"/>
      <c r="B238" s="49"/>
      <c r="C238" s="51"/>
      <c r="D238" s="48"/>
      <c r="E238" s="48"/>
      <c r="F238" s="117" t="s">
        <v>330</v>
      </c>
      <c r="G238" s="48" t="s">
        <v>1685</v>
      </c>
      <c r="H238" s="38" t="s">
        <v>1686</v>
      </c>
      <c r="I238" s="117" t="n">
        <v>1</v>
      </c>
      <c r="J238" s="38" t="s">
        <v>1687</v>
      </c>
      <c r="K238" s="52" t="s">
        <v>6</v>
      </c>
      <c r="L238" s="116" t="s">
        <v>1688</v>
      </c>
      <c r="M238" s="38" t="str">
        <f aca="false">VLOOKUP(L238,CódigosRetorno!$A$2:$B$1795,2,FALSE())</f>
        <v>Si existe monto de ISC en el ITEM debe especificar el sistema de calculo</v>
      </c>
      <c r="N238" s="49" t="s">
        <v>8</v>
      </c>
    </row>
    <row r="239" customFormat="false" ht="24" hidden="false" customHeight="false" outlineLevel="0" collapsed="false">
      <c r="A239" s="16"/>
      <c r="B239" s="49"/>
      <c r="C239" s="51"/>
      <c r="D239" s="48"/>
      <c r="E239" s="48"/>
      <c r="F239" s="117"/>
      <c r="G239" s="48"/>
      <c r="H239" s="38"/>
      <c r="I239" s="117"/>
      <c r="J239" s="38" t="s">
        <v>2799</v>
      </c>
      <c r="K239" s="52" t="s">
        <v>6</v>
      </c>
      <c r="L239" s="116" t="s">
        <v>1690</v>
      </c>
      <c r="M239" s="38" t="str">
        <f aca="false">VLOOKUP(L239,CódigosRetorno!$A$2:$B$1795,2,FALSE())</f>
        <v>Solo debe consignar sistema de calculo si el tributo es ISC</v>
      </c>
      <c r="N239" s="49" t="s">
        <v>8</v>
      </c>
    </row>
    <row r="240" customFormat="false" ht="36" hidden="false" customHeight="false" outlineLevel="0" collapsed="false">
      <c r="A240" s="16"/>
      <c r="B240" s="49"/>
      <c r="C240" s="51"/>
      <c r="D240" s="48"/>
      <c r="E240" s="48"/>
      <c r="F240" s="117"/>
      <c r="G240" s="48"/>
      <c r="H240" s="38"/>
      <c r="I240" s="117"/>
      <c r="J240" s="38" t="s">
        <v>1691</v>
      </c>
      <c r="K240" s="52" t="s">
        <v>6</v>
      </c>
      <c r="L240" s="116" t="s">
        <v>1692</v>
      </c>
      <c r="M240" s="38" t="str">
        <f aca="false">VLOOKUP(L240,CódigosRetorno!$A$2:$B$1795,2,FALSE())</f>
        <v>El sistema de calculo del ISC es incorrecto</v>
      </c>
      <c r="N240" s="49" t="s">
        <v>1693</v>
      </c>
    </row>
    <row r="241" customFormat="false" ht="24" hidden="false" customHeight="true" outlineLevel="0" collapsed="false">
      <c r="A241" s="16"/>
      <c r="B241" s="49"/>
      <c r="C241" s="51"/>
      <c r="D241" s="48"/>
      <c r="E241" s="48"/>
      <c r="F241" s="117" t="s">
        <v>769</v>
      </c>
      <c r="G241" s="48" t="s">
        <v>1129</v>
      </c>
      <c r="H241" s="38" t="s">
        <v>1655</v>
      </c>
      <c r="I241" s="117" t="n">
        <v>1</v>
      </c>
      <c r="J241" s="38" t="s">
        <v>605</v>
      </c>
      <c r="K241" s="52" t="s">
        <v>6</v>
      </c>
      <c r="L241" s="116" t="s">
        <v>1656</v>
      </c>
      <c r="M241" s="38" t="str">
        <f aca="false">VLOOKUP(L241,CódigosRetorno!$A$2:$B$1795,2,FALSE())</f>
        <v>El XML no contiene el tag cac:TaxCategory/cac:TaxScheme/cbc:ID del Item</v>
      </c>
      <c r="N241" s="49" t="s">
        <v>8</v>
      </c>
    </row>
    <row r="242" customFormat="false" ht="24" hidden="false" customHeight="false" outlineLevel="0" collapsed="false">
      <c r="A242" s="16"/>
      <c r="B242" s="49"/>
      <c r="C242" s="51"/>
      <c r="D242" s="48"/>
      <c r="E242" s="48"/>
      <c r="F242" s="117"/>
      <c r="G242" s="48"/>
      <c r="H242" s="38"/>
      <c r="I242" s="117"/>
      <c r="J242" s="38" t="s">
        <v>469</v>
      </c>
      <c r="K242" s="52" t="s">
        <v>6</v>
      </c>
      <c r="L242" s="116" t="s">
        <v>1657</v>
      </c>
      <c r="M242" s="38" t="str">
        <f aca="false">VLOOKUP(L242,CódigosRetorno!$A$2:$B$1795,2,FALSE())</f>
        <v>El codigo del tributo es invalido</v>
      </c>
      <c r="N242" s="49" t="s">
        <v>1658</v>
      </c>
    </row>
    <row r="243" customFormat="false" ht="24" hidden="false" customHeight="false" outlineLevel="0" collapsed="false">
      <c r="A243" s="16"/>
      <c r="B243" s="49"/>
      <c r="C243" s="51"/>
      <c r="D243" s="48"/>
      <c r="E243" s="48"/>
      <c r="F243" s="117"/>
      <c r="G243" s="48"/>
      <c r="H243" s="38"/>
      <c r="I243" s="117"/>
      <c r="J243" s="281" t="s">
        <v>1659</v>
      </c>
      <c r="K243" s="52" t="s">
        <v>6</v>
      </c>
      <c r="L243" s="116" t="s">
        <v>1660</v>
      </c>
      <c r="M243" s="38" t="str">
        <f aca="false">VLOOKUP(L243,CódigosRetorno!$A$2:$B$1795,2,FALSE())</f>
        <v>El código de tributo no debe repetirse a nivel de item</v>
      </c>
      <c r="N243" s="49" t="s">
        <v>8</v>
      </c>
    </row>
    <row r="244" customFormat="false" ht="24" hidden="false" customHeight="false" outlineLevel="0" collapsed="false">
      <c r="A244" s="16"/>
      <c r="B244" s="49"/>
      <c r="C244" s="51"/>
      <c r="D244" s="48"/>
      <c r="E244" s="48"/>
      <c r="F244" s="117"/>
      <c r="G244" s="49" t="s">
        <v>1665</v>
      </c>
      <c r="H244" s="38" t="s">
        <v>1333</v>
      </c>
      <c r="I244" s="49" t="s">
        <v>1262</v>
      </c>
      <c r="J244" s="38" t="s">
        <v>1666</v>
      </c>
      <c r="K244" s="48" t="s">
        <v>208</v>
      </c>
      <c r="L244" s="52" t="s">
        <v>1335</v>
      </c>
      <c r="M244" s="38" t="str">
        <f aca="false">VLOOKUP(L244,CódigosRetorno!$A$2:$B$1795,2,FALSE())</f>
        <v>El dato ingresado como atributo @schemeName es incorrecto.</v>
      </c>
      <c r="N244" s="49" t="s">
        <v>8</v>
      </c>
    </row>
    <row r="245" customFormat="false" ht="24" hidden="false" customHeight="false" outlineLevel="0" collapsed="false">
      <c r="A245" s="16"/>
      <c r="B245" s="49"/>
      <c r="C245" s="51"/>
      <c r="D245" s="48"/>
      <c r="E245" s="48"/>
      <c r="F245" s="117"/>
      <c r="G245" s="49" t="s">
        <v>1260</v>
      </c>
      <c r="H245" s="38" t="s">
        <v>1261</v>
      </c>
      <c r="I245" s="49" t="s">
        <v>1262</v>
      </c>
      <c r="J245" s="38" t="s">
        <v>1263</v>
      </c>
      <c r="K245" s="48" t="s">
        <v>208</v>
      </c>
      <c r="L245" s="52" t="s">
        <v>1264</v>
      </c>
      <c r="M245" s="38" t="str">
        <f aca="false">VLOOKUP(L245,CódigosRetorno!$A$2:$B$1795,2,FALSE())</f>
        <v>El dato ingresado como atributo @schemeAgencyName es incorrecto.</v>
      </c>
      <c r="N245" s="49" t="s">
        <v>8</v>
      </c>
    </row>
    <row r="246" customFormat="false" ht="48" hidden="false" customHeight="false" outlineLevel="0" collapsed="false">
      <c r="A246" s="16"/>
      <c r="B246" s="49"/>
      <c r="C246" s="51"/>
      <c r="D246" s="48"/>
      <c r="E246" s="48"/>
      <c r="F246" s="117"/>
      <c r="G246" s="49" t="s">
        <v>1694</v>
      </c>
      <c r="H246" s="38" t="s">
        <v>1337</v>
      </c>
      <c r="I246" s="49" t="s">
        <v>1262</v>
      </c>
      <c r="J246" s="38" t="s">
        <v>1668</v>
      </c>
      <c r="K246" s="52" t="s">
        <v>208</v>
      </c>
      <c r="L246" s="116" t="s">
        <v>1339</v>
      </c>
      <c r="M246" s="38" t="str">
        <f aca="false">VLOOKUP(L246,CódigosRetorno!$A$2:$B$1795,2,FALSE())</f>
        <v>El dato ingresado como atributo @schemeURI es incorrecto.</v>
      </c>
      <c r="N246" s="49" t="s">
        <v>8</v>
      </c>
    </row>
    <row r="247" customFormat="false" ht="24" hidden="false" customHeight="true" outlineLevel="0" collapsed="false">
      <c r="A247" s="16"/>
      <c r="B247" s="49"/>
      <c r="C247" s="51"/>
      <c r="D247" s="48"/>
      <c r="E247" s="48"/>
      <c r="F247" s="49" t="s">
        <v>1669</v>
      </c>
      <c r="G247" s="48" t="s">
        <v>1129</v>
      </c>
      <c r="H247" s="38" t="s">
        <v>1670</v>
      </c>
      <c r="I247" s="49" t="n">
        <v>1</v>
      </c>
      <c r="J247" s="38" t="s">
        <v>605</v>
      </c>
      <c r="K247" s="52" t="s">
        <v>6</v>
      </c>
      <c r="L247" s="116" t="s">
        <v>1671</v>
      </c>
      <c r="M247" s="38" t="str">
        <f aca="false">VLOOKUP(L247,CódigosRetorno!$A$2:$B$1795,2,FALSE())</f>
        <v>El XML no contiene el tag o no existe información del nombre de tributo de la línea</v>
      </c>
      <c r="N247" s="49" t="s">
        <v>8</v>
      </c>
    </row>
    <row r="248" customFormat="false" ht="36" hidden="false" customHeight="false" outlineLevel="0" collapsed="false">
      <c r="A248" s="16"/>
      <c r="B248" s="49"/>
      <c r="C248" s="51"/>
      <c r="D248" s="48"/>
      <c r="E248" s="48"/>
      <c r="F248" s="49"/>
      <c r="G248" s="48"/>
      <c r="H248" s="38"/>
      <c r="I248" s="49"/>
      <c r="J248" s="51" t="s">
        <v>1672</v>
      </c>
      <c r="K248" s="52" t="s">
        <v>6</v>
      </c>
      <c r="L248" s="116" t="s">
        <v>1141</v>
      </c>
      <c r="M248" s="38" t="str">
        <f aca="false">VLOOKUP(L248,CódigosRetorno!$A$2:$B$1795,2,FALSE())</f>
        <v>Nombre de tributo no corresponde al código de tributo de la linea.</v>
      </c>
      <c r="N248" s="49" t="s">
        <v>1658</v>
      </c>
    </row>
    <row r="249" customFormat="false" ht="48" hidden="false" customHeight="false" outlineLevel="0" collapsed="false">
      <c r="A249" s="16"/>
      <c r="B249" s="49"/>
      <c r="C249" s="51"/>
      <c r="D249" s="48"/>
      <c r="E249" s="48"/>
      <c r="F249" s="49" t="s">
        <v>144</v>
      </c>
      <c r="G249" s="48" t="s">
        <v>1129</v>
      </c>
      <c r="H249" s="38" t="s">
        <v>1673</v>
      </c>
      <c r="I249" s="49" t="n">
        <v>1</v>
      </c>
      <c r="J249" s="51" t="s">
        <v>1674</v>
      </c>
      <c r="K249" s="52" t="s">
        <v>6</v>
      </c>
      <c r="L249" s="52" t="s">
        <v>1675</v>
      </c>
      <c r="M249" s="38" t="str">
        <f aca="false">VLOOKUP(L249,CódigosRetorno!$A$2:$B$1795,2,FALSE())</f>
        <v>El Name o TaxTypeCode debe corresponder al codigo de tributo del item</v>
      </c>
      <c r="N249" s="49" t="s">
        <v>1658</v>
      </c>
    </row>
    <row r="250" customFormat="false" ht="36" hidden="false" customHeight="true" outlineLevel="0" collapsed="false">
      <c r="A250" s="16"/>
      <c r="B250" s="117" t="n">
        <f aca="false">B229+1</f>
        <v>37</v>
      </c>
      <c r="C250" s="51" t="s">
        <v>1696</v>
      </c>
      <c r="D250" s="48" t="s">
        <v>329</v>
      </c>
      <c r="E250" s="48" t="s">
        <v>184</v>
      </c>
      <c r="F250" s="117" t="s">
        <v>300</v>
      </c>
      <c r="G250" s="48" t="s">
        <v>301</v>
      </c>
      <c r="H250" s="51" t="s">
        <v>2800</v>
      </c>
      <c r="I250" s="49" t="n">
        <v>1</v>
      </c>
      <c r="J250" s="38" t="s">
        <v>1618</v>
      </c>
      <c r="K250" s="52" t="s">
        <v>6</v>
      </c>
      <c r="L250" s="116" t="s">
        <v>1619</v>
      </c>
      <c r="M250" s="38" t="str">
        <f aca="false">VLOOKUP(L250,CódigosRetorno!$A$2:$B$1795,2,FALSE())</f>
        <v>El dato ingresado en TaxAmount de la linea no cumple con el formato establecido</v>
      </c>
      <c r="N250" s="49" t="s">
        <v>8</v>
      </c>
    </row>
    <row r="251" customFormat="false" ht="72" hidden="false" customHeight="false" outlineLevel="0" collapsed="false">
      <c r="A251" s="16"/>
      <c r="B251" s="117"/>
      <c r="C251" s="51"/>
      <c r="D251" s="48"/>
      <c r="E251" s="48"/>
      <c r="F251" s="117"/>
      <c r="G251" s="48"/>
      <c r="H251" s="51"/>
      <c r="I251" s="49"/>
      <c r="J251" s="38" t="s">
        <v>2801</v>
      </c>
      <c r="K251" s="52" t="s">
        <v>208</v>
      </c>
      <c r="L251" s="116" t="s">
        <v>1698</v>
      </c>
      <c r="M251" s="38" t="str">
        <f aca="false">VLOOKUP(L251,CódigosRetorno!$A$2:$B$1795,2,FALSE())</f>
        <v>El dato ingresado en el campo cac:TaxSubtotal/cbc:TaxAmount del ítem no coincide con el valor calculado</v>
      </c>
      <c r="N251" s="49" t="s">
        <v>8</v>
      </c>
    </row>
    <row r="252" customFormat="false" ht="24" hidden="false" customHeight="false" outlineLevel="0" collapsed="false">
      <c r="A252" s="16"/>
      <c r="B252" s="117"/>
      <c r="C252" s="51"/>
      <c r="D252" s="48"/>
      <c r="E252" s="48"/>
      <c r="F252" s="117"/>
      <c r="G252" s="48"/>
      <c r="H252" s="51"/>
      <c r="I252" s="49"/>
      <c r="J252" s="38" t="s">
        <v>2802</v>
      </c>
      <c r="K252" s="52" t="s">
        <v>6</v>
      </c>
      <c r="L252" s="116" t="s">
        <v>2803</v>
      </c>
      <c r="M252" s="38" t="str">
        <f aca="false">VLOOKUP(L252,CódigosRetorno!$A$2:$B$1795,2,FALSE())</f>
        <v>El impuesto ICBPER no aplica para el NRUS</v>
      </c>
      <c r="N252" s="49" t="s">
        <v>8</v>
      </c>
    </row>
    <row r="253" customFormat="false" ht="36" hidden="false" customHeight="false" outlineLevel="0" collapsed="false">
      <c r="A253" s="16"/>
      <c r="B253" s="117"/>
      <c r="C253" s="51"/>
      <c r="D253" s="48"/>
      <c r="E253" s="48"/>
      <c r="F253" s="81" t="s">
        <v>144</v>
      </c>
      <c r="G253" s="101" t="s">
        <v>308</v>
      </c>
      <c r="H253" s="80" t="s">
        <v>1575</v>
      </c>
      <c r="I253" s="49" t="n">
        <v>1</v>
      </c>
      <c r="J253" s="51" t="s">
        <v>1598</v>
      </c>
      <c r="K253" s="52" t="s">
        <v>6</v>
      </c>
      <c r="L253" s="116" t="s">
        <v>1074</v>
      </c>
      <c r="M253" s="38" t="str">
        <f aca="false">VLOOKUP(L253,CódigosRetorno!$A$2:$B$1795,2,FALSE())</f>
        <v>La moneda debe ser la misma en todo el documento. Salvo las percepciones que sólo son en moneda nacional</v>
      </c>
      <c r="N253" s="49" t="s">
        <v>1297</v>
      </c>
    </row>
    <row r="254" customFormat="false" ht="36" hidden="false" customHeight="true" outlineLevel="0" collapsed="false">
      <c r="A254" s="16"/>
      <c r="B254" s="117"/>
      <c r="C254" s="51"/>
      <c r="D254" s="48"/>
      <c r="E254" s="48"/>
      <c r="F254" s="117" t="s">
        <v>1699</v>
      </c>
      <c r="G254" s="48" t="s">
        <v>1700</v>
      </c>
      <c r="H254" s="51" t="s">
        <v>2804</v>
      </c>
      <c r="I254" s="49"/>
      <c r="J254" s="38" t="s">
        <v>1704</v>
      </c>
      <c r="K254" s="52" t="s">
        <v>6</v>
      </c>
      <c r="L254" s="116" t="s">
        <v>1705</v>
      </c>
      <c r="M254" s="38" t="str">
        <f aca="false">VLOOKUP(L254,CódigosRetorno!$A$2:$B$1795,2,FALSE())</f>
        <v>Debe consignar el campo cac:TaxSubtotal/cbc:BaseUnitMeasure a nivel de ítem</v>
      </c>
      <c r="N254" s="49" t="s">
        <v>8</v>
      </c>
    </row>
    <row r="255" customFormat="false" ht="24" hidden="false" customHeight="false" outlineLevel="0" collapsed="false">
      <c r="A255" s="16"/>
      <c r="B255" s="117"/>
      <c r="C255" s="51"/>
      <c r="D255" s="48"/>
      <c r="E255" s="48"/>
      <c r="F255" s="117"/>
      <c r="G255" s="48"/>
      <c r="H255" s="51"/>
      <c r="I255" s="49"/>
      <c r="J255" s="38" t="s">
        <v>1702</v>
      </c>
      <c r="K255" s="52" t="s">
        <v>6</v>
      </c>
      <c r="L255" s="116" t="s">
        <v>1703</v>
      </c>
      <c r="M255" s="38" t="str">
        <f aca="false">VLOOKUP(L255,CódigosRetorno!$A$2:$B$1795,2,FALSE())</f>
        <v>El valor del tag no cumple con el formato establecido</v>
      </c>
      <c r="N255" s="49" t="s">
        <v>8</v>
      </c>
    </row>
    <row r="256" customFormat="false" ht="36" hidden="false" customHeight="false" outlineLevel="0" collapsed="false">
      <c r="A256" s="16"/>
      <c r="B256" s="117"/>
      <c r="C256" s="51"/>
      <c r="D256" s="48"/>
      <c r="E256" s="48"/>
      <c r="F256" s="117"/>
      <c r="G256" s="48"/>
      <c r="H256" s="51"/>
      <c r="I256" s="49"/>
      <c r="J256" s="38" t="s">
        <v>1706</v>
      </c>
      <c r="K256" s="52" t="s">
        <v>6</v>
      </c>
      <c r="L256" s="116" t="s">
        <v>1707</v>
      </c>
      <c r="M256" s="38" t="str">
        <f aca="false">VLOOKUP(L256,CódigosRetorno!$A$2:$B$1795,2,FALSE())</f>
        <v>El valor ingresado en el campo cac:TaxSubtotal/cbc:BaseUnitMeasure no corresponde al valor esperado</v>
      </c>
      <c r="N256" s="49" t="s">
        <v>8</v>
      </c>
    </row>
    <row r="257" customFormat="false" ht="24" hidden="false" customHeight="false" outlineLevel="0" collapsed="false">
      <c r="A257" s="16"/>
      <c r="B257" s="117"/>
      <c r="C257" s="51"/>
      <c r="D257" s="48"/>
      <c r="E257" s="48"/>
      <c r="F257" s="81" t="s">
        <v>144</v>
      </c>
      <c r="G257" s="101" t="s">
        <v>1708</v>
      </c>
      <c r="H257" s="38" t="s">
        <v>1709</v>
      </c>
      <c r="I257" s="49"/>
      <c r="J257" s="51" t="s">
        <v>2805</v>
      </c>
      <c r="K257" s="52" t="s">
        <v>208</v>
      </c>
      <c r="L257" s="116" t="s">
        <v>1711</v>
      </c>
      <c r="M257" s="38" t="str">
        <f aca="false">VLOOKUP(L257,CódigosRetorno!$A$2:$B$1795,2,FALSE())</f>
        <v>El dato ingresado como unidad de medida no corresponde al valor esperado</v>
      </c>
      <c r="N257" s="49" t="s">
        <v>8</v>
      </c>
    </row>
    <row r="258" customFormat="false" ht="36" hidden="false" customHeight="true" outlineLevel="0" collapsed="false">
      <c r="A258" s="16"/>
      <c r="B258" s="117"/>
      <c r="C258" s="51"/>
      <c r="D258" s="48"/>
      <c r="E258" s="48"/>
      <c r="F258" s="117" t="s">
        <v>1628</v>
      </c>
      <c r="G258" s="117" t="s">
        <v>1629</v>
      </c>
      <c r="H258" s="38" t="s">
        <v>1712</v>
      </c>
      <c r="I258" s="117" t="n">
        <v>1</v>
      </c>
      <c r="J258" s="38" t="s">
        <v>1633</v>
      </c>
      <c r="K258" s="52" t="s">
        <v>6</v>
      </c>
      <c r="L258" s="116" t="s">
        <v>1703</v>
      </c>
      <c r="M258" s="38" t="str">
        <f aca="false">VLOOKUP(L258,CódigosRetorno!$A$2:$B$1795,2,FALSE())</f>
        <v>El valor del tag no cumple con el formato establecido</v>
      </c>
      <c r="N258" s="49" t="s">
        <v>8</v>
      </c>
    </row>
    <row r="259" customFormat="false" ht="48" hidden="false" customHeight="false" outlineLevel="0" collapsed="false">
      <c r="A259" s="16"/>
      <c r="B259" s="117"/>
      <c r="C259" s="51"/>
      <c r="D259" s="48"/>
      <c r="E259" s="48"/>
      <c r="F259" s="117"/>
      <c r="G259" s="117"/>
      <c r="H259" s="38"/>
      <c r="I259" s="117"/>
      <c r="J259" s="38" t="s">
        <v>1713</v>
      </c>
      <c r="K259" s="52" t="s">
        <v>6</v>
      </c>
      <c r="L259" s="116" t="s">
        <v>1714</v>
      </c>
      <c r="M259" s="38" t="str">
        <f aca="false">VLOOKUP(L259,CódigosRetorno!$A$2:$B$1795,2,FALSE())</f>
        <v>El valor ingresado en el campo cac:TaxSubtotal/cbc:PerUnitAmount del ítem no corresponde al valor esperado</v>
      </c>
      <c r="N259" s="49" t="s">
        <v>8</v>
      </c>
    </row>
    <row r="260" customFormat="false" ht="72" hidden="false" customHeight="false" outlineLevel="0" collapsed="false">
      <c r="A260" s="16"/>
      <c r="B260" s="117"/>
      <c r="C260" s="51"/>
      <c r="D260" s="48"/>
      <c r="E260" s="48"/>
      <c r="F260" s="117"/>
      <c r="G260" s="117"/>
      <c r="H260" s="38"/>
      <c r="I260" s="117"/>
      <c r="J260" s="38" t="s">
        <v>2806</v>
      </c>
      <c r="K260" s="52" t="s">
        <v>208</v>
      </c>
      <c r="L260" s="116" t="s">
        <v>1716</v>
      </c>
      <c r="M260" s="38" t="str">
        <f aca="false">VLOOKUP(L260,CódigosRetorno!$A$2:$B$1795,2,FALSE())</f>
        <v>La tasa del tributo de la línea no corresponde al valor esperado</v>
      </c>
      <c r="N260" s="49" t="s">
        <v>8</v>
      </c>
    </row>
    <row r="261" customFormat="false" ht="24" hidden="false" customHeight="true" outlineLevel="0" collapsed="false">
      <c r="A261" s="16"/>
      <c r="B261" s="117"/>
      <c r="C261" s="51"/>
      <c r="D261" s="48"/>
      <c r="E261" s="48"/>
      <c r="F261" s="117" t="s">
        <v>769</v>
      </c>
      <c r="G261" s="48" t="s">
        <v>1129</v>
      </c>
      <c r="H261" s="38" t="s">
        <v>1655</v>
      </c>
      <c r="I261" s="117" t="n">
        <v>1</v>
      </c>
      <c r="J261" s="38" t="s">
        <v>605</v>
      </c>
      <c r="K261" s="52" t="s">
        <v>6</v>
      </c>
      <c r="L261" s="116" t="s">
        <v>1656</v>
      </c>
      <c r="M261" s="38" t="str">
        <f aca="false">VLOOKUP(L261,CódigosRetorno!$A$2:$B$1795,2,FALSE())</f>
        <v>El XML no contiene el tag cac:TaxCategory/cac:TaxScheme/cbc:ID del Item</v>
      </c>
      <c r="N261" s="49" t="s">
        <v>8</v>
      </c>
    </row>
    <row r="262" customFormat="false" ht="24" hidden="false" customHeight="false" outlineLevel="0" collapsed="false">
      <c r="A262" s="16"/>
      <c r="B262" s="117"/>
      <c r="C262" s="51"/>
      <c r="D262" s="48"/>
      <c r="E262" s="48"/>
      <c r="F262" s="117"/>
      <c r="G262" s="48"/>
      <c r="H262" s="38"/>
      <c r="I262" s="117"/>
      <c r="J262" s="38" t="s">
        <v>469</v>
      </c>
      <c r="K262" s="52" t="s">
        <v>6</v>
      </c>
      <c r="L262" s="116" t="s">
        <v>1657</v>
      </c>
      <c r="M262" s="38" t="str">
        <f aca="false">VLOOKUP(L262,CódigosRetorno!$A$2:$B$1795,2,FALSE())</f>
        <v>El codigo del tributo es invalido</v>
      </c>
      <c r="N262" s="49" t="s">
        <v>1658</v>
      </c>
    </row>
    <row r="263" customFormat="false" ht="24" hidden="false" customHeight="false" outlineLevel="0" collapsed="false">
      <c r="A263" s="16"/>
      <c r="B263" s="117"/>
      <c r="C263" s="51"/>
      <c r="D263" s="48"/>
      <c r="E263" s="48"/>
      <c r="F263" s="117"/>
      <c r="G263" s="48"/>
      <c r="H263" s="38"/>
      <c r="I263" s="117"/>
      <c r="J263" s="51" t="s">
        <v>1659</v>
      </c>
      <c r="K263" s="52" t="s">
        <v>6</v>
      </c>
      <c r="L263" s="116" t="s">
        <v>1660</v>
      </c>
      <c r="M263" s="38" t="str">
        <f aca="false">VLOOKUP(L263,CódigosRetorno!$A$2:$B$1795,2,FALSE())</f>
        <v>El código de tributo no debe repetirse a nivel de item</v>
      </c>
      <c r="N263" s="49" t="s">
        <v>8</v>
      </c>
    </row>
    <row r="264" customFormat="false" ht="24" hidden="false" customHeight="false" outlineLevel="0" collapsed="false">
      <c r="A264" s="16"/>
      <c r="B264" s="117"/>
      <c r="C264" s="51"/>
      <c r="D264" s="48"/>
      <c r="E264" s="48"/>
      <c r="F264" s="117"/>
      <c r="G264" s="49" t="s">
        <v>1665</v>
      </c>
      <c r="H264" s="38" t="s">
        <v>1333</v>
      </c>
      <c r="I264" s="49" t="s">
        <v>1262</v>
      </c>
      <c r="J264" s="38" t="s">
        <v>1666</v>
      </c>
      <c r="K264" s="48" t="s">
        <v>208</v>
      </c>
      <c r="L264" s="52" t="s">
        <v>1335</v>
      </c>
      <c r="M264" s="38" t="str">
        <f aca="false">VLOOKUP(L264,CódigosRetorno!$A$2:$B$1795,2,FALSE())</f>
        <v>El dato ingresado como atributo @schemeName es incorrecto.</v>
      </c>
      <c r="N264" s="49" t="s">
        <v>8</v>
      </c>
    </row>
    <row r="265" customFormat="false" ht="24" hidden="false" customHeight="false" outlineLevel="0" collapsed="false">
      <c r="A265" s="16"/>
      <c r="B265" s="117"/>
      <c r="C265" s="51"/>
      <c r="D265" s="48"/>
      <c r="E265" s="48"/>
      <c r="F265" s="117"/>
      <c r="G265" s="49" t="s">
        <v>1260</v>
      </c>
      <c r="H265" s="38" t="s">
        <v>1261</v>
      </c>
      <c r="I265" s="49" t="s">
        <v>1262</v>
      </c>
      <c r="J265" s="38" t="s">
        <v>1263</v>
      </c>
      <c r="K265" s="48" t="s">
        <v>208</v>
      </c>
      <c r="L265" s="52" t="s">
        <v>1264</v>
      </c>
      <c r="M265" s="38" t="str">
        <f aca="false">VLOOKUP(L265,CódigosRetorno!$A$2:$B$1795,2,FALSE())</f>
        <v>El dato ingresado como atributo @schemeAgencyName es incorrecto.</v>
      </c>
      <c r="N265" s="49" t="s">
        <v>8</v>
      </c>
    </row>
    <row r="266" customFormat="false" ht="48" hidden="false" customHeight="false" outlineLevel="0" collapsed="false">
      <c r="A266" s="16"/>
      <c r="B266" s="117"/>
      <c r="C266" s="51"/>
      <c r="D266" s="48"/>
      <c r="E266" s="48"/>
      <c r="F266" s="117"/>
      <c r="G266" s="49" t="s">
        <v>1694</v>
      </c>
      <c r="H266" s="38" t="s">
        <v>1337</v>
      </c>
      <c r="I266" s="49" t="s">
        <v>1262</v>
      </c>
      <c r="J266" s="38" t="s">
        <v>1668</v>
      </c>
      <c r="K266" s="52" t="s">
        <v>208</v>
      </c>
      <c r="L266" s="116" t="s">
        <v>1339</v>
      </c>
      <c r="M266" s="38" t="str">
        <f aca="false">VLOOKUP(L266,CódigosRetorno!$A$2:$B$1795,2,FALSE())</f>
        <v>El dato ingresado como atributo @schemeURI es incorrecto.</v>
      </c>
      <c r="N266" s="49" t="s">
        <v>8</v>
      </c>
    </row>
    <row r="267" customFormat="false" ht="24" hidden="false" customHeight="true" outlineLevel="0" collapsed="false">
      <c r="A267" s="16"/>
      <c r="B267" s="117"/>
      <c r="C267" s="51"/>
      <c r="D267" s="48"/>
      <c r="E267" s="48"/>
      <c r="F267" s="49" t="s">
        <v>1669</v>
      </c>
      <c r="G267" s="48" t="s">
        <v>1129</v>
      </c>
      <c r="H267" s="38" t="s">
        <v>1670</v>
      </c>
      <c r="I267" s="49" t="n">
        <v>1</v>
      </c>
      <c r="J267" s="38" t="s">
        <v>605</v>
      </c>
      <c r="K267" s="52" t="s">
        <v>6</v>
      </c>
      <c r="L267" s="116" t="s">
        <v>1671</v>
      </c>
      <c r="M267" s="38" t="str">
        <f aca="false">VLOOKUP(L267,CódigosRetorno!$A$2:$B$1795,2,FALSE())</f>
        <v>El XML no contiene el tag o no existe información del nombre de tributo de la línea</v>
      </c>
      <c r="N267" s="49" t="s">
        <v>8</v>
      </c>
    </row>
    <row r="268" customFormat="false" ht="36" hidden="false" customHeight="false" outlineLevel="0" collapsed="false">
      <c r="A268" s="16"/>
      <c r="B268" s="117"/>
      <c r="C268" s="51"/>
      <c r="D268" s="48"/>
      <c r="E268" s="48"/>
      <c r="F268" s="49"/>
      <c r="G268" s="48"/>
      <c r="H268" s="38"/>
      <c r="I268" s="49"/>
      <c r="J268" s="51" t="s">
        <v>1672</v>
      </c>
      <c r="K268" s="52" t="s">
        <v>6</v>
      </c>
      <c r="L268" s="116" t="s">
        <v>1141</v>
      </c>
      <c r="M268" s="38" t="str">
        <f aca="false">VLOOKUP(L268,CódigosRetorno!$A$2:$B$1795,2,FALSE())</f>
        <v>Nombre de tributo no corresponde al código de tributo de la linea.</v>
      </c>
      <c r="N268" s="49" t="s">
        <v>1658</v>
      </c>
    </row>
    <row r="269" customFormat="false" ht="48" hidden="false" customHeight="false" outlineLevel="0" collapsed="false">
      <c r="A269" s="16"/>
      <c r="B269" s="117"/>
      <c r="C269" s="51"/>
      <c r="D269" s="48"/>
      <c r="E269" s="48"/>
      <c r="F269" s="49" t="s">
        <v>144</v>
      </c>
      <c r="G269" s="48" t="s">
        <v>1129</v>
      </c>
      <c r="H269" s="38" t="s">
        <v>1673</v>
      </c>
      <c r="I269" s="49" t="n">
        <v>1</v>
      </c>
      <c r="J269" s="51" t="s">
        <v>1674</v>
      </c>
      <c r="K269" s="52" t="s">
        <v>6</v>
      </c>
      <c r="L269" s="52" t="s">
        <v>1675</v>
      </c>
      <c r="M269" s="38" t="str">
        <f aca="false">VLOOKUP(L269,CódigosRetorno!$A$2:$B$1795,2,FALSE())</f>
        <v>El Name o TaxTypeCode debe corresponder al codigo de tributo del item</v>
      </c>
      <c r="N269" s="49" t="s">
        <v>1658</v>
      </c>
    </row>
    <row r="270" customFormat="false" ht="36" hidden="false" customHeight="true" outlineLevel="0" collapsed="false">
      <c r="A270" s="16"/>
      <c r="B270" s="49" t="n">
        <f aca="false">B250+1</f>
        <v>38</v>
      </c>
      <c r="C270" s="51" t="s">
        <v>1717</v>
      </c>
      <c r="D270" s="48" t="s">
        <v>329</v>
      </c>
      <c r="E270" s="48" t="s">
        <v>143</v>
      </c>
      <c r="F270" s="117" t="s">
        <v>300</v>
      </c>
      <c r="G270" s="101" t="s">
        <v>301</v>
      </c>
      <c r="H270" s="81" t="s">
        <v>1719</v>
      </c>
      <c r="I270" s="81" t="n">
        <v>1</v>
      </c>
      <c r="J270" s="62" t="s">
        <v>1081</v>
      </c>
      <c r="K270" s="52" t="s">
        <v>6</v>
      </c>
      <c r="L270" s="116" t="s">
        <v>1720</v>
      </c>
      <c r="M270" s="38" t="str">
        <f aca="false">VLOOKUP(L270,CódigosRetorno!$A$2:$B$1795,2,FALSE())</f>
        <v>El dato ingresado en LineExtensionAmount del item no cumple con el formato establecido</v>
      </c>
      <c r="N270" s="49" t="s">
        <v>8</v>
      </c>
    </row>
    <row r="271" customFormat="false" ht="144" hidden="false" customHeight="false" outlineLevel="0" collapsed="false">
      <c r="A271" s="16"/>
      <c r="B271" s="49"/>
      <c r="C271" s="51"/>
      <c r="D271" s="48"/>
      <c r="E271" s="48"/>
      <c r="F271" s="117"/>
      <c r="G271" s="101"/>
      <c r="H271" s="81"/>
      <c r="I271" s="81"/>
      <c r="J271" s="38" t="s">
        <v>1721</v>
      </c>
      <c r="K271" s="52" t="s">
        <v>208</v>
      </c>
      <c r="L271" s="116" t="s">
        <v>2807</v>
      </c>
      <c r="M271" s="38" t="str">
        <f aca="false">VLOOKUP(L271,CódigosRetorno!$A$2:$B$1795,2,FALSE())</f>
        <v>El valor de venta por ítem difiere de los importes consignados.</v>
      </c>
      <c r="N271" s="49" t="s">
        <v>8</v>
      </c>
    </row>
    <row r="272" customFormat="false" ht="120" hidden="false" customHeight="false" outlineLevel="0" collapsed="false">
      <c r="A272" s="16"/>
      <c r="B272" s="49"/>
      <c r="C272" s="51"/>
      <c r="D272" s="48"/>
      <c r="E272" s="48"/>
      <c r="F272" s="117"/>
      <c r="G272" s="101"/>
      <c r="H272" s="81"/>
      <c r="I272" s="81"/>
      <c r="J272" s="38" t="s">
        <v>1723</v>
      </c>
      <c r="K272" s="52" t="s">
        <v>208</v>
      </c>
      <c r="L272" s="116" t="s">
        <v>2807</v>
      </c>
      <c r="M272" s="38" t="str">
        <f aca="false">VLOOKUP(L272,CódigosRetorno!$A$2:$B$1795,2,FALSE())</f>
        <v>El valor de venta por ítem difiere de los importes consignados.</v>
      </c>
      <c r="N272" s="49" t="s">
        <v>8</v>
      </c>
    </row>
    <row r="273" customFormat="false" ht="36" hidden="false" customHeight="false" outlineLevel="0" collapsed="false">
      <c r="A273" s="16"/>
      <c r="B273" s="49"/>
      <c r="C273" s="51"/>
      <c r="D273" s="48"/>
      <c r="E273" s="48"/>
      <c r="F273" s="209" t="s">
        <v>144</v>
      </c>
      <c r="G273" s="48" t="s">
        <v>308</v>
      </c>
      <c r="H273" s="38" t="s">
        <v>1575</v>
      </c>
      <c r="I273" s="49" t="n">
        <v>1</v>
      </c>
      <c r="J273" s="38" t="s">
        <v>1598</v>
      </c>
      <c r="K273" s="48" t="s">
        <v>6</v>
      </c>
      <c r="L273" s="52" t="s">
        <v>1074</v>
      </c>
      <c r="M273" s="38" t="str">
        <f aca="false">VLOOKUP(L273,CódigosRetorno!$A$2:$B$1795,2,FALSE())</f>
        <v>La moneda debe ser la misma en todo el documento. Salvo las percepciones que sólo son en moneda nacional</v>
      </c>
      <c r="N273" s="49" t="s">
        <v>1297</v>
      </c>
    </row>
    <row r="274" customFormat="false" ht="36" hidden="false" customHeight="true" outlineLevel="0" collapsed="false">
      <c r="A274" s="16"/>
      <c r="B274" s="117" t="n">
        <f aca="false">B270+1</f>
        <v>39</v>
      </c>
      <c r="C274" s="51" t="s">
        <v>1724</v>
      </c>
      <c r="D274" s="48" t="s">
        <v>329</v>
      </c>
      <c r="E274" s="48" t="s">
        <v>184</v>
      </c>
      <c r="F274" s="49" t="s">
        <v>1699</v>
      </c>
      <c r="G274" s="48" t="s">
        <v>1725</v>
      </c>
      <c r="H274" s="38" t="s">
        <v>1726</v>
      </c>
      <c r="I274" s="49" t="n">
        <v>1</v>
      </c>
      <c r="J274" s="38" t="s">
        <v>1727</v>
      </c>
      <c r="K274" s="48" t="s">
        <v>6</v>
      </c>
      <c r="L274" s="52" t="s">
        <v>1728</v>
      </c>
      <c r="M274" s="38" t="str">
        <f aca="false">VLOOKUP(L274,CódigosRetorno!$A$2:$B$1795,2,FALSE())</f>
        <v>El dato ingresado como indicador de cargo/descuento no corresponde al valor esperado.</v>
      </c>
      <c r="N274" s="49" t="s">
        <v>8</v>
      </c>
    </row>
    <row r="275" customFormat="false" ht="36" hidden="false" customHeight="false" outlineLevel="0" collapsed="false">
      <c r="A275" s="16"/>
      <c r="B275" s="117"/>
      <c r="C275" s="51"/>
      <c r="D275" s="48"/>
      <c r="E275" s="48"/>
      <c r="F275" s="49"/>
      <c r="G275" s="48"/>
      <c r="H275" s="38"/>
      <c r="I275" s="49"/>
      <c r="J275" s="38" t="s">
        <v>1729</v>
      </c>
      <c r="K275" s="48" t="s">
        <v>6</v>
      </c>
      <c r="L275" s="52" t="s">
        <v>1728</v>
      </c>
      <c r="M275" s="38" t="str">
        <f aca="false">VLOOKUP(L275,CódigosRetorno!$A$2:$B$1795,2,FALSE())</f>
        <v>El dato ingresado como indicador de cargo/descuento no corresponde al valor esperado.</v>
      </c>
      <c r="N275" s="49" t="s">
        <v>8</v>
      </c>
    </row>
    <row r="276" customFormat="false" ht="24" hidden="false" customHeight="true" outlineLevel="0" collapsed="false">
      <c r="A276" s="16"/>
      <c r="B276" s="117"/>
      <c r="C276" s="51"/>
      <c r="D276" s="48"/>
      <c r="E276" s="48"/>
      <c r="F276" s="117" t="s">
        <v>330</v>
      </c>
      <c r="G276" s="48" t="s">
        <v>1730</v>
      </c>
      <c r="H276" s="38" t="s">
        <v>1731</v>
      </c>
      <c r="I276" s="117" t="n">
        <v>1</v>
      </c>
      <c r="J276" s="38" t="s">
        <v>605</v>
      </c>
      <c r="K276" s="52" t="s">
        <v>6</v>
      </c>
      <c r="L276" s="116" t="s">
        <v>1732</v>
      </c>
      <c r="M276" s="38" t="str">
        <f aca="false">VLOOKUP(L276,CódigosRetorno!$A$2:$B$1795,2,FALSE())</f>
        <v>El XML no contiene el tag o no existe informacion de codigo de motivo de cargo/descuento por item.</v>
      </c>
      <c r="N276" s="49" t="s">
        <v>8</v>
      </c>
    </row>
    <row r="277" customFormat="false" ht="36" hidden="false" customHeight="false" outlineLevel="0" collapsed="false">
      <c r="A277" s="16"/>
      <c r="B277" s="117"/>
      <c r="C277" s="51"/>
      <c r="D277" s="48"/>
      <c r="E277" s="48"/>
      <c r="F277" s="117"/>
      <c r="G277" s="48"/>
      <c r="H277" s="38"/>
      <c r="I277" s="117"/>
      <c r="J277" s="38" t="s">
        <v>1733</v>
      </c>
      <c r="K277" s="52" t="s">
        <v>6</v>
      </c>
      <c r="L277" s="116" t="s">
        <v>1734</v>
      </c>
      <c r="M277" s="38" t="str">
        <f aca="false">VLOOKUP(L277,CódigosRetorno!$A$2:$B$1795,2,FALSE())</f>
        <v>El valor ingresado como codigo de motivo de cargo/descuento por linea no es valido (catalogo 53)</v>
      </c>
      <c r="N277" s="49" t="s">
        <v>1735</v>
      </c>
    </row>
    <row r="278" customFormat="false" ht="24" hidden="false" customHeight="false" outlineLevel="0" collapsed="false">
      <c r="A278" s="16"/>
      <c r="B278" s="117"/>
      <c r="C278" s="51"/>
      <c r="D278" s="48"/>
      <c r="E278" s="48"/>
      <c r="F278" s="117"/>
      <c r="G278" s="48"/>
      <c r="H278" s="38"/>
      <c r="I278" s="117"/>
      <c r="J278" s="38" t="s">
        <v>1736</v>
      </c>
      <c r="K278" s="52" t="s">
        <v>208</v>
      </c>
      <c r="L278" s="116" t="s">
        <v>1737</v>
      </c>
      <c r="M278" s="38" t="str">
        <f aca="false">VLOOKUP(L278,CódigosRetorno!$A$2:$B$1795,2,FALSE())</f>
        <v>El dato ingresado como cargo/descuento no es valido a nivel de ítem.</v>
      </c>
      <c r="N278" s="49" t="s">
        <v>8</v>
      </c>
    </row>
    <row r="279" customFormat="false" ht="24" hidden="false" customHeight="false" outlineLevel="0" collapsed="false">
      <c r="A279" s="16"/>
      <c r="B279" s="117"/>
      <c r="C279" s="51"/>
      <c r="D279" s="48"/>
      <c r="E279" s="48"/>
      <c r="F279" s="117"/>
      <c r="G279" s="49" t="s">
        <v>1260</v>
      </c>
      <c r="H279" s="38" t="s">
        <v>1282</v>
      </c>
      <c r="I279" s="49" t="s">
        <v>1262</v>
      </c>
      <c r="J279" s="38" t="s">
        <v>1263</v>
      </c>
      <c r="K279" s="52" t="s">
        <v>208</v>
      </c>
      <c r="L279" s="116" t="s">
        <v>1283</v>
      </c>
      <c r="M279" s="38" t="str">
        <f aca="false">VLOOKUP(L279,CódigosRetorno!$A$2:$B$1795,2,FALSE())</f>
        <v>El dato ingresado como atributo @listAgencyName es incorrecto.</v>
      </c>
      <c r="N279" s="49" t="s">
        <v>8</v>
      </c>
    </row>
    <row r="280" customFormat="false" ht="24" hidden="false" customHeight="false" outlineLevel="0" collapsed="false">
      <c r="A280" s="16"/>
      <c r="B280" s="117"/>
      <c r="C280" s="51"/>
      <c r="D280" s="48"/>
      <c r="E280" s="48"/>
      <c r="F280" s="117"/>
      <c r="G280" s="49" t="s">
        <v>1738</v>
      </c>
      <c r="H280" s="38" t="s">
        <v>1285</v>
      </c>
      <c r="I280" s="49" t="s">
        <v>1262</v>
      </c>
      <c r="J280" s="38" t="s">
        <v>1739</v>
      </c>
      <c r="K280" s="48" t="s">
        <v>208</v>
      </c>
      <c r="L280" s="52" t="s">
        <v>1287</v>
      </c>
      <c r="M280" s="38" t="str">
        <f aca="false">VLOOKUP(L280,CódigosRetorno!$A$2:$B$1795,2,FALSE())</f>
        <v>El dato ingresado como atributo @listName es incorrecto.</v>
      </c>
      <c r="N280" s="49" t="s">
        <v>8</v>
      </c>
    </row>
    <row r="281" customFormat="false" ht="48" hidden="false" customHeight="false" outlineLevel="0" collapsed="false">
      <c r="A281" s="16"/>
      <c r="B281" s="117"/>
      <c r="C281" s="51"/>
      <c r="D281" s="48"/>
      <c r="E281" s="48"/>
      <c r="F281" s="117"/>
      <c r="G281" s="49" t="s">
        <v>1740</v>
      </c>
      <c r="H281" s="38" t="s">
        <v>1289</v>
      </c>
      <c r="I281" s="49" t="s">
        <v>1262</v>
      </c>
      <c r="J281" s="38" t="s">
        <v>1741</v>
      </c>
      <c r="K281" s="52" t="s">
        <v>208</v>
      </c>
      <c r="L281" s="116" t="s">
        <v>1291</v>
      </c>
      <c r="M281" s="38" t="str">
        <f aca="false">VLOOKUP(L281,CódigosRetorno!$A$2:$B$1795,2,FALSE())</f>
        <v>El dato ingresado como atributo @listURI es incorrecto.</v>
      </c>
      <c r="N281" s="49" t="s">
        <v>8</v>
      </c>
    </row>
    <row r="282" customFormat="false" ht="36" hidden="false" customHeight="false" outlineLevel="0" collapsed="false">
      <c r="A282" s="16"/>
      <c r="B282" s="117"/>
      <c r="C282" s="51"/>
      <c r="D282" s="48"/>
      <c r="E282" s="48"/>
      <c r="F282" s="49" t="s">
        <v>1628</v>
      </c>
      <c r="G282" s="48" t="s">
        <v>1629</v>
      </c>
      <c r="H282" s="38" t="s">
        <v>1742</v>
      </c>
      <c r="I282" s="49" t="n">
        <v>1</v>
      </c>
      <c r="J282" s="38" t="s">
        <v>1743</v>
      </c>
      <c r="K282" s="52" t="s">
        <v>6</v>
      </c>
      <c r="L282" s="116" t="s">
        <v>1744</v>
      </c>
      <c r="M282" s="38" t="str">
        <f aca="false">VLOOKUP(L282,CódigosRetorno!$A$2:$B$1795,2,FALSE())</f>
        <v>El factor de cargo/descuento por linea no cumple con el formato establecido.</v>
      </c>
      <c r="N282" s="49" t="s">
        <v>8</v>
      </c>
    </row>
    <row r="283" customFormat="false" ht="36" hidden="false" customHeight="true" outlineLevel="0" collapsed="false">
      <c r="A283" s="16"/>
      <c r="B283" s="117"/>
      <c r="C283" s="51"/>
      <c r="D283" s="48"/>
      <c r="E283" s="48"/>
      <c r="F283" s="49" t="s">
        <v>300</v>
      </c>
      <c r="G283" s="48" t="s">
        <v>301</v>
      </c>
      <c r="H283" s="51" t="s">
        <v>1745</v>
      </c>
      <c r="I283" s="49" t="n">
        <v>1</v>
      </c>
      <c r="J283" s="38" t="s">
        <v>1081</v>
      </c>
      <c r="K283" s="52" t="s">
        <v>6</v>
      </c>
      <c r="L283" s="116" t="s">
        <v>1746</v>
      </c>
      <c r="M283" s="38" t="str">
        <f aca="false">VLOOKUP(L283,CódigosRetorno!$A$2:$B$1795,2,FALSE())</f>
        <v>El formato ingresado en el tag cac:InvoiceLine/cac:Allowancecharge/cbc:Amount no cumple con el formato establecido</v>
      </c>
      <c r="N283" s="49" t="s">
        <v>8</v>
      </c>
    </row>
    <row r="284" customFormat="false" ht="72" hidden="false" customHeight="false" outlineLevel="0" collapsed="false">
      <c r="A284" s="16"/>
      <c r="B284" s="117"/>
      <c r="C284" s="51"/>
      <c r="D284" s="48"/>
      <c r="E284" s="48"/>
      <c r="F284" s="49"/>
      <c r="G284" s="48"/>
      <c r="H284" s="51"/>
      <c r="I284" s="49"/>
      <c r="J284" s="38" t="s">
        <v>1747</v>
      </c>
      <c r="K284" s="52" t="s">
        <v>208</v>
      </c>
      <c r="L284" s="116" t="s">
        <v>2808</v>
      </c>
      <c r="M284" s="38" t="str">
        <f aca="false">VLOOKUP(L284,CódigosRetorno!$A$2:$B$1795,2,FALSE())</f>
        <v>El valor de cargo/descuento por ítem difiere de los importes consignados.</v>
      </c>
      <c r="N284" s="49" t="s">
        <v>8</v>
      </c>
    </row>
    <row r="285" customFormat="false" ht="36" hidden="false" customHeight="false" outlineLevel="0" collapsed="false">
      <c r="A285" s="16"/>
      <c r="B285" s="117"/>
      <c r="C285" s="51"/>
      <c r="D285" s="48"/>
      <c r="E285" s="48"/>
      <c r="F285" s="49" t="s">
        <v>144</v>
      </c>
      <c r="G285" s="48" t="s">
        <v>308</v>
      </c>
      <c r="H285" s="38" t="s">
        <v>1575</v>
      </c>
      <c r="I285" s="49" t="n">
        <v>1</v>
      </c>
      <c r="J285" s="38" t="s">
        <v>1598</v>
      </c>
      <c r="K285" s="48" t="s">
        <v>6</v>
      </c>
      <c r="L285" s="52" t="s">
        <v>1074</v>
      </c>
      <c r="M285" s="38" t="str">
        <f aca="false">VLOOKUP(L285,CódigosRetorno!$A$2:$B$1795,2,FALSE())</f>
        <v>La moneda debe ser la misma en todo el documento. Salvo las percepciones que sólo son en moneda nacional</v>
      </c>
      <c r="N285" s="49" t="s">
        <v>1297</v>
      </c>
    </row>
    <row r="286" customFormat="false" ht="36" hidden="false" customHeight="false" outlineLevel="0" collapsed="false">
      <c r="A286" s="16"/>
      <c r="B286" s="117"/>
      <c r="C286" s="51"/>
      <c r="D286" s="48"/>
      <c r="E286" s="48"/>
      <c r="F286" s="49" t="s">
        <v>300</v>
      </c>
      <c r="G286" s="48" t="s">
        <v>301</v>
      </c>
      <c r="H286" s="38" t="s">
        <v>1749</v>
      </c>
      <c r="I286" s="49" t="n">
        <v>1</v>
      </c>
      <c r="J286" s="38" t="s">
        <v>2785</v>
      </c>
      <c r="K286" s="48" t="s">
        <v>6</v>
      </c>
      <c r="L286" s="116" t="s">
        <v>1750</v>
      </c>
      <c r="M286" s="38" t="str">
        <f aca="false">VLOOKUP(L286,CódigosRetorno!$A$2:$B$1795,2,FALSE())</f>
        <v>El Monto base de cargo/descuento por linea no cumple con el formato establecido.</v>
      </c>
      <c r="N286" s="49" t="s">
        <v>8</v>
      </c>
    </row>
    <row r="287" customFormat="false" ht="36" hidden="false" customHeight="false" outlineLevel="0" collapsed="false">
      <c r="A287" s="16"/>
      <c r="B287" s="117"/>
      <c r="C287" s="51"/>
      <c r="D287" s="48"/>
      <c r="E287" s="48"/>
      <c r="F287" s="49" t="s">
        <v>144</v>
      </c>
      <c r="G287" s="48" t="s">
        <v>308</v>
      </c>
      <c r="H287" s="38" t="s">
        <v>1575</v>
      </c>
      <c r="I287" s="49" t="n">
        <v>1</v>
      </c>
      <c r="J287" s="38" t="s">
        <v>1598</v>
      </c>
      <c r="K287" s="48" t="s">
        <v>6</v>
      </c>
      <c r="L287" s="52" t="s">
        <v>1074</v>
      </c>
      <c r="M287" s="38" t="str">
        <f aca="false">VLOOKUP(L287,CódigosRetorno!$A$2:$B$1795,2,FALSE())</f>
        <v>La moneda debe ser la misma en todo el documento. Salvo las percepciones que sólo son en moneda nacional</v>
      </c>
      <c r="N287" s="49" t="s">
        <v>1297</v>
      </c>
    </row>
    <row r="288" customFormat="false" ht="15" hidden="false" customHeight="false" outlineLevel="0" collapsed="false">
      <c r="A288" s="16"/>
      <c r="B288" s="63" t="s">
        <v>2809</v>
      </c>
      <c r="C288" s="97"/>
      <c r="D288" s="96"/>
      <c r="E288" s="96" t="s">
        <v>8</v>
      </c>
      <c r="F288" s="96" t="s">
        <v>8</v>
      </c>
      <c r="G288" s="96" t="s">
        <v>8</v>
      </c>
      <c r="H288" s="70" t="s">
        <v>8</v>
      </c>
      <c r="I288" s="96"/>
      <c r="J288" s="43" t="s">
        <v>8</v>
      </c>
      <c r="K288" s="98" t="s">
        <v>8</v>
      </c>
      <c r="L288" s="110" t="s">
        <v>8</v>
      </c>
      <c r="M288" s="43" t="str">
        <f aca="false">VLOOKUP(L288,CódigosRetorno!$A$2:$B$1795,2,FALSE())</f>
        <v>-</v>
      </c>
      <c r="N288" s="69" t="s">
        <v>8</v>
      </c>
    </row>
    <row r="289" customFormat="false" ht="15" hidden="false" customHeight="true" outlineLevel="0" collapsed="false">
      <c r="A289" s="16"/>
      <c r="B289" s="48" t="n">
        <f aca="false">B274+1</f>
        <v>40</v>
      </c>
      <c r="C289" s="228" t="s">
        <v>1752</v>
      </c>
      <c r="D289" s="117" t="s">
        <v>63</v>
      </c>
      <c r="E289" s="117" t="s">
        <v>143</v>
      </c>
      <c r="F289" s="117" t="s">
        <v>300</v>
      </c>
      <c r="G289" s="117" t="s">
        <v>301</v>
      </c>
      <c r="H289" s="51" t="s">
        <v>1753</v>
      </c>
      <c r="I289" s="117" t="n">
        <v>1</v>
      </c>
      <c r="J289" s="38" t="s">
        <v>1754</v>
      </c>
      <c r="K289" s="66" t="s">
        <v>6</v>
      </c>
      <c r="L289" s="47" t="s">
        <v>1755</v>
      </c>
      <c r="M289" s="38" t="str">
        <f aca="false">VLOOKUP(L289,CódigosRetorno!$A$2:$B$1795,2,FALSE())</f>
        <v>El Monto total de impuestos es obligatorio</v>
      </c>
      <c r="N289" s="49" t="s">
        <v>8</v>
      </c>
    </row>
    <row r="290" customFormat="false" ht="36" hidden="false" customHeight="false" outlineLevel="0" collapsed="false">
      <c r="A290" s="16"/>
      <c r="B290" s="48"/>
      <c r="C290" s="228"/>
      <c r="D290" s="117"/>
      <c r="E290" s="117"/>
      <c r="F290" s="117"/>
      <c r="G290" s="117"/>
      <c r="H290" s="51"/>
      <c r="I290" s="117"/>
      <c r="J290" s="38" t="s">
        <v>2785</v>
      </c>
      <c r="K290" s="48" t="s">
        <v>6</v>
      </c>
      <c r="L290" s="52" t="s">
        <v>1756</v>
      </c>
      <c r="M290" s="38" t="str">
        <f aca="false">VLOOKUP(L290,CódigosRetorno!$A$2:$B$1795,2,FALSE())</f>
        <v>El dato ingresado en el monto total de impuestos no cumple con el formato establecido</v>
      </c>
      <c r="N290" s="49" t="s">
        <v>8</v>
      </c>
    </row>
    <row r="291" customFormat="false" ht="60" hidden="false" customHeight="false" outlineLevel="0" collapsed="false">
      <c r="A291" s="16"/>
      <c r="B291" s="48"/>
      <c r="C291" s="228"/>
      <c r="D291" s="117"/>
      <c r="E291" s="117"/>
      <c r="F291" s="117"/>
      <c r="G291" s="117"/>
      <c r="H291" s="51"/>
      <c r="I291" s="117"/>
      <c r="J291" s="38" t="s">
        <v>1757</v>
      </c>
      <c r="K291" s="48" t="s">
        <v>208</v>
      </c>
      <c r="L291" s="52" t="s">
        <v>2810</v>
      </c>
      <c r="M291" s="38" t="str">
        <f aca="false">VLOOKUP(L291,CódigosRetorno!$A$2:$B$1795,2,FALSE())</f>
        <v>La sumatoria de impuestos globales no corresponde al monto total de impuestos.</v>
      </c>
      <c r="N291" s="49" t="s">
        <v>8</v>
      </c>
    </row>
    <row r="292" customFormat="false" ht="24" hidden="false" customHeight="false" outlineLevel="0" collapsed="false">
      <c r="A292" s="16"/>
      <c r="B292" s="48"/>
      <c r="C292" s="228"/>
      <c r="D292" s="117"/>
      <c r="E292" s="117"/>
      <c r="F292" s="117"/>
      <c r="G292" s="117"/>
      <c r="H292" s="51"/>
      <c r="I292" s="117"/>
      <c r="J292" s="38" t="s">
        <v>1759</v>
      </c>
      <c r="K292" s="48" t="s">
        <v>6</v>
      </c>
      <c r="L292" s="52" t="s">
        <v>1760</v>
      </c>
      <c r="M292" s="38" t="str">
        <f aca="false">VLOOKUP(L292,CódigosRetorno!$A$2:$B$1795,2,FALSE())</f>
        <v>El tag cac:TaxTotal no debe repetirse a nivel de totales</v>
      </c>
      <c r="N292" s="49" t="s">
        <v>8</v>
      </c>
    </row>
    <row r="293" customFormat="false" ht="96" hidden="false" customHeight="false" outlineLevel="0" collapsed="false">
      <c r="A293" s="16"/>
      <c r="B293" s="48"/>
      <c r="C293" s="228"/>
      <c r="D293" s="117"/>
      <c r="E293" s="117"/>
      <c r="F293" s="117"/>
      <c r="G293" s="117"/>
      <c r="H293" s="51"/>
      <c r="I293" s="117"/>
      <c r="J293" s="38" t="s">
        <v>1761</v>
      </c>
      <c r="K293" s="48" t="s">
        <v>6</v>
      </c>
      <c r="L293" s="52" t="s">
        <v>1762</v>
      </c>
      <c r="M293" s="38" t="str">
        <f aca="false">VLOOKUP(L293,CódigosRetorno!$A$2:$B$1795,2,FALSE())</f>
        <v>Si tiene operaciones de un tributo en alguna línea, debe consignar el tag del total del tributo</v>
      </c>
      <c r="N293" s="49" t="s">
        <v>8</v>
      </c>
    </row>
    <row r="294" customFormat="false" ht="36" hidden="false" customHeight="false" outlineLevel="0" collapsed="false">
      <c r="A294" s="16"/>
      <c r="B294" s="48"/>
      <c r="C294" s="228"/>
      <c r="D294" s="117"/>
      <c r="E294" s="117"/>
      <c r="F294" s="49" t="s">
        <v>144</v>
      </c>
      <c r="G294" s="48" t="s">
        <v>308</v>
      </c>
      <c r="H294" s="38" t="s">
        <v>1575</v>
      </c>
      <c r="I294" s="49" t="n">
        <v>1</v>
      </c>
      <c r="J294" s="38" t="s">
        <v>1598</v>
      </c>
      <c r="K294" s="48" t="s">
        <v>6</v>
      </c>
      <c r="L294" s="52" t="s">
        <v>1074</v>
      </c>
      <c r="M294" s="38" t="str">
        <f aca="false">VLOOKUP(L294,CódigosRetorno!$A$2:$B$1795,2,FALSE())</f>
        <v>La moneda debe ser la misma en todo el documento. Salvo las percepciones que sólo son en moneda nacional</v>
      </c>
      <c r="N294" s="49" t="s">
        <v>1297</v>
      </c>
    </row>
    <row r="295" customFormat="false" ht="24" hidden="false" customHeight="true" outlineLevel="0" collapsed="false">
      <c r="A295" s="16"/>
      <c r="B295" s="49" t="s">
        <v>1763</v>
      </c>
      <c r="C295" s="51" t="s">
        <v>1764</v>
      </c>
      <c r="D295" s="49" t="s">
        <v>63</v>
      </c>
      <c r="E295" s="49" t="s">
        <v>184</v>
      </c>
      <c r="F295" s="117" t="s">
        <v>300</v>
      </c>
      <c r="G295" s="48" t="s">
        <v>1718</v>
      </c>
      <c r="H295" s="51" t="s">
        <v>1765</v>
      </c>
      <c r="I295" s="117" t="n">
        <v>1</v>
      </c>
      <c r="J295" s="51" t="s">
        <v>1631</v>
      </c>
      <c r="K295" s="52" t="s">
        <v>6</v>
      </c>
      <c r="L295" s="116" t="s">
        <v>1766</v>
      </c>
      <c r="M295" s="38" t="str">
        <f aca="false">VLOOKUP(L295,CódigosRetorno!$A$2:$B$1795,2,FALSE())</f>
        <v>El XML no contiene el tag o no existe información de total valor de venta globales</v>
      </c>
      <c r="N295" s="48" t="s">
        <v>8</v>
      </c>
    </row>
    <row r="296" customFormat="false" ht="36" hidden="false" customHeight="false" outlineLevel="0" collapsed="false">
      <c r="A296" s="16"/>
      <c r="B296" s="49"/>
      <c r="C296" s="51"/>
      <c r="D296" s="49"/>
      <c r="E296" s="49"/>
      <c r="F296" s="49"/>
      <c r="G296" s="48"/>
      <c r="H296" s="51"/>
      <c r="I296" s="117"/>
      <c r="J296" s="38" t="s">
        <v>1081</v>
      </c>
      <c r="K296" s="48" t="s">
        <v>6</v>
      </c>
      <c r="L296" s="52" t="s">
        <v>1767</v>
      </c>
      <c r="M296" s="38" t="str">
        <f aca="false">VLOOKUP(L296,CódigosRetorno!$A$2:$B$1795,2,FALSE())</f>
        <v>El dato ingresado en el total valor de venta globales no cumple con el formato establecido</v>
      </c>
      <c r="N296" s="48" t="s">
        <v>8</v>
      </c>
    </row>
    <row r="297" customFormat="false" ht="84" hidden="false" customHeight="false" outlineLevel="0" collapsed="false">
      <c r="A297" s="16"/>
      <c r="B297" s="49"/>
      <c r="C297" s="51"/>
      <c r="D297" s="49"/>
      <c r="E297" s="49"/>
      <c r="F297" s="49"/>
      <c r="G297" s="48"/>
      <c r="H297" s="51"/>
      <c r="I297" s="117"/>
      <c r="J297" s="38" t="s">
        <v>1768</v>
      </c>
      <c r="K297" s="48" t="s">
        <v>208</v>
      </c>
      <c r="L297" s="52" t="s">
        <v>2811</v>
      </c>
      <c r="M297" s="38" t="str">
        <f aca="false">VLOOKUP(L297,CódigosRetorno!$A$2:$B$1795,2,FALSE())</f>
        <v>La sumatoria del total valor de venta - Exportaciones de línea no corresponden al total</v>
      </c>
      <c r="N297" s="48" t="s">
        <v>8</v>
      </c>
    </row>
    <row r="298" customFormat="false" ht="108" hidden="false" customHeight="false" outlineLevel="0" collapsed="false">
      <c r="A298" s="16"/>
      <c r="B298" s="49"/>
      <c r="C298" s="51"/>
      <c r="D298" s="49"/>
      <c r="E298" s="49"/>
      <c r="F298" s="49"/>
      <c r="G298" s="48"/>
      <c r="H298" s="51"/>
      <c r="I298" s="117"/>
      <c r="J298" s="38" t="s">
        <v>1770</v>
      </c>
      <c r="K298" s="48" t="s">
        <v>208</v>
      </c>
      <c r="L298" s="52" t="s">
        <v>2812</v>
      </c>
      <c r="M298" s="38" t="str">
        <f aca="false">VLOOKUP(L298,CódigosRetorno!$A$2:$B$1795,2,FALSE())</f>
        <v>La sumatoria del total valor de venta - operaciones exoneradas de línea no corresponden al total</v>
      </c>
      <c r="N298" s="49" t="s">
        <v>8</v>
      </c>
    </row>
    <row r="299" customFormat="false" ht="108" hidden="false" customHeight="false" outlineLevel="0" collapsed="false">
      <c r="A299" s="16"/>
      <c r="B299" s="49"/>
      <c r="C299" s="51"/>
      <c r="D299" s="49"/>
      <c r="E299" s="49"/>
      <c r="F299" s="49"/>
      <c r="G299" s="48"/>
      <c r="H299" s="51"/>
      <c r="I299" s="117"/>
      <c r="J299" s="38" t="s">
        <v>1772</v>
      </c>
      <c r="K299" s="48" t="s">
        <v>208</v>
      </c>
      <c r="L299" s="52" t="s">
        <v>2813</v>
      </c>
      <c r="M299" s="38" t="str">
        <f aca="false">VLOOKUP(L299,CódigosRetorno!$A$2:$B$1795,2,FALSE())</f>
        <v>La sumatoria del total valor de venta - operaciones inafectas de línea no corresponden al total</v>
      </c>
      <c r="N299" s="49" t="s">
        <v>8</v>
      </c>
    </row>
    <row r="300" customFormat="false" ht="60" hidden="false" customHeight="false" outlineLevel="0" collapsed="false">
      <c r="A300" s="16"/>
      <c r="B300" s="49"/>
      <c r="C300" s="51"/>
      <c r="D300" s="49"/>
      <c r="E300" s="49"/>
      <c r="F300" s="49"/>
      <c r="G300" s="48"/>
      <c r="H300" s="51"/>
      <c r="I300" s="117"/>
      <c r="J300" s="38" t="s">
        <v>1774</v>
      </c>
      <c r="K300" s="52" t="s">
        <v>208</v>
      </c>
      <c r="L300" s="116" t="s">
        <v>2814</v>
      </c>
      <c r="M300" s="38" t="str">
        <f aca="false">VLOOKUP(L300,CódigosRetorno!$A$2:$B$1795,2,FALSE())</f>
        <v>Si se utiliza la leyenda con código 2001, el total de operaciones exoneradas debe ser mayor a 0.00</v>
      </c>
      <c r="N300" s="49" t="s">
        <v>1735</v>
      </c>
    </row>
    <row r="301" customFormat="false" ht="60" hidden="false" customHeight="false" outlineLevel="0" collapsed="false">
      <c r="A301" s="16"/>
      <c r="B301" s="49"/>
      <c r="C301" s="51"/>
      <c r="D301" s="49"/>
      <c r="E301" s="49"/>
      <c r="F301" s="49"/>
      <c r="G301" s="48"/>
      <c r="H301" s="51"/>
      <c r="I301" s="117"/>
      <c r="J301" s="38" t="s">
        <v>1777</v>
      </c>
      <c r="K301" s="52" t="s">
        <v>208</v>
      </c>
      <c r="L301" s="116" t="s">
        <v>2815</v>
      </c>
      <c r="M301" s="38" t="str">
        <f aca="false">VLOOKUP(L301,CódigosRetorno!$A$2:$B$1795,2,FALSE())</f>
        <v>Si se utiliza la leyenda con código 2002, el total de operaciones exoneradas debe ser mayor a 0.00</v>
      </c>
      <c r="N301" s="49" t="s">
        <v>1735</v>
      </c>
    </row>
    <row r="302" customFormat="false" ht="60" hidden="false" customHeight="false" outlineLevel="0" collapsed="false">
      <c r="A302" s="16"/>
      <c r="B302" s="49"/>
      <c r="C302" s="51"/>
      <c r="D302" s="49"/>
      <c r="E302" s="49"/>
      <c r="F302" s="49"/>
      <c r="G302" s="48"/>
      <c r="H302" s="51"/>
      <c r="I302" s="117"/>
      <c r="J302" s="38" t="s">
        <v>1779</v>
      </c>
      <c r="K302" s="52" t="s">
        <v>208</v>
      </c>
      <c r="L302" s="116" t="s">
        <v>2816</v>
      </c>
      <c r="M302" s="38" t="str">
        <f aca="false">VLOOKUP(L302,CódigosRetorno!$A$2:$B$1795,2,FALSE())</f>
        <v>Si se utiliza la leyenda con código 2003, el total de operaciones exoneradas debe ser mayor a 0.00</v>
      </c>
      <c r="N302" s="49" t="s">
        <v>1735</v>
      </c>
    </row>
    <row r="303" customFormat="false" ht="60" hidden="false" customHeight="false" outlineLevel="0" collapsed="false">
      <c r="A303" s="16"/>
      <c r="B303" s="49"/>
      <c r="C303" s="51"/>
      <c r="D303" s="49"/>
      <c r="E303" s="49"/>
      <c r="F303" s="49"/>
      <c r="G303" s="48"/>
      <c r="H303" s="51"/>
      <c r="I303" s="117"/>
      <c r="J303" s="38" t="s">
        <v>1781</v>
      </c>
      <c r="K303" s="52" t="s">
        <v>208</v>
      </c>
      <c r="L303" s="116" t="s">
        <v>2817</v>
      </c>
      <c r="M303" s="38" t="str">
        <f aca="false">VLOOKUP(L303,CódigosRetorno!$A$2:$B$1795,2,FALSE())</f>
        <v>Si se utiliza la leyenda con código 2008, el total de operaciones exoneradas debe ser mayor a 0.00</v>
      </c>
      <c r="N303" s="49" t="s">
        <v>1735</v>
      </c>
    </row>
    <row r="304" customFormat="false" ht="36" hidden="false" customHeight="false" outlineLevel="0" collapsed="false">
      <c r="A304" s="16"/>
      <c r="B304" s="49"/>
      <c r="C304" s="51"/>
      <c r="D304" s="49"/>
      <c r="E304" s="49"/>
      <c r="F304" s="49" t="s">
        <v>144</v>
      </c>
      <c r="G304" s="48" t="s">
        <v>308</v>
      </c>
      <c r="H304" s="38" t="s">
        <v>1575</v>
      </c>
      <c r="I304" s="49" t="n">
        <v>1</v>
      </c>
      <c r="J304" s="38" t="s">
        <v>1598</v>
      </c>
      <c r="K304" s="48" t="s">
        <v>6</v>
      </c>
      <c r="L304" s="52" t="s">
        <v>1074</v>
      </c>
      <c r="M304" s="38" t="str">
        <f aca="false">VLOOKUP(L304,CódigosRetorno!$A$2:$B$1795,2,FALSE())</f>
        <v>La moneda debe ser la misma en todo el documento. Salvo las percepciones que sólo son en moneda nacional</v>
      </c>
      <c r="N304" s="49" t="s">
        <v>1297</v>
      </c>
    </row>
    <row r="305" customFormat="false" ht="36" hidden="false" customHeight="true" outlineLevel="0" collapsed="false">
      <c r="A305" s="16"/>
      <c r="B305" s="49"/>
      <c r="C305" s="51"/>
      <c r="D305" s="49"/>
      <c r="E305" s="49"/>
      <c r="F305" s="49"/>
      <c r="G305" s="48" t="s">
        <v>1783</v>
      </c>
      <c r="H305" s="38" t="s">
        <v>1784</v>
      </c>
      <c r="I305" s="49" t="n">
        <v>1</v>
      </c>
      <c r="J305" s="38" t="s">
        <v>1081</v>
      </c>
      <c r="K305" s="52" t="s">
        <v>6</v>
      </c>
      <c r="L305" s="116" t="s">
        <v>1120</v>
      </c>
      <c r="M305" s="38" t="str">
        <f aca="false">VLOOKUP(L305,CódigosRetorno!$A$2:$B$1795,2,FALSE())</f>
        <v>El dato ingresado en TaxAmount no cumple con el formato establecido</v>
      </c>
      <c r="N305" s="49" t="s">
        <v>8</v>
      </c>
    </row>
    <row r="306" customFormat="false" ht="48" hidden="false" customHeight="false" outlineLevel="0" collapsed="false">
      <c r="A306" s="16"/>
      <c r="B306" s="49"/>
      <c r="C306" s="51"/>
      <c r="D306" s="49"/>
      <c r="E306" s="49"/>
      <c r="F306" s="49"/>
      <c r="G306" s="48"/>
      <c r="H306" s="38"/>
      <c r="I306" s="49"/>
      <c r="J306" s="38" t="s">
        <v>2818</v>
      </c>
      <c r="K306" s="48" t="s">
        <v>6</v>
      </c>
      <c r="L306" s="52" t="s">
        <v>1786</v>
      </c>
      <c r="M306" s="38" t="str">
        <f aca="false">VLOOKUP(L306,CódigosRetorno!$A$2:$B$1795,2,FALSE())</f>
        <v>El monto total del impuestos sobre el valor de venta de operaciones gratuitas/inafectas/exoneradas debe ser igual a 0.00</v>
      </c>
      <c r="N306" s="49" t="s">
        <v>8</v>
      </c>
    </row>
    <row r="307" customFormat="false" ht="36" hidden="false" customHeight="false" outlineLevel="0" collapsed="false">
      <c r="A307" s="16"/>
      <c r="B307" s="49"/>
      <c r="C307" s="51"/>
      <c r="D307" s="49"/>
      <c r="E307" s="49"/>
      <c r="F307" s="49" t="s">
        <v>144</v>
      </c>
      <c r="G307" s="48" t="s">
        <v>308</v>
      </c>
      <c r="H307" s="38" t="s">
        <v>1575</v>
      </c>
      <c r="I307" s="49" t="n">
        <v>1</v>
      </c>
      <c r="J307" s="38" t="s">
        <v>1598</v>
      </c>
      <c r="K307" s="48" t="s">
        <v>6</v>
      </c>
      <c r="L307" s="52" t="s">
        <v>1074</v>
      </c>
      <c r="M307" s="38" t="str">
        <f aca="false">VLOOKUP(L307,CódigosRetorno!$A$2:$B$1795,2,FALSE())</f>
        <v>La moneda debe ser la misma en todo el documento. Salvo las percepciones que sólo son en moneda nacional</v>
      </c>
      <c r="N307" s="49" t="s">
        <v>1297</v>
      </c>
    </row>
    <row r="308" customFormat="false" ht="24" hidden="false" customHeight="true" outlineLevel="0" collapsed="false">
      <c r="A308" s="16"/>
      <c r="B308" s="49"/>
      <c r="C308" s="51"/>
      <c r="D308" s="49"/>
      <c r="E308" s="49"/>
      <c r="F308" s="49" t="s">
        <v>769</v>
      </c>
      <c r="G308" s="48" t="s">
        <v>1129</v>
      </c>
      <c r="H308" s="51" t="s">
        <v>1787</v>
      </c>
      <c r="I308" s="49" t="n">
        <v>1</v>
      </c>
      <c r="J308" s="38" t="s">
        <v>605</v>
      </c>
      <c r="K308" s="48" t="s">
        <v>6</v>
      </c>
      <c r="L308" s="116" t="s">
        <v>1788</v>
      </c>
      <c r="M308" s="38" t="str">
        <f aca="false">VLOOKUP(L308,CódigosRetorno!$A$2:$B$1795,2,FALSE())</f>
        <v>El XML no contiene el tag o no existe información de código de tributo.</v>
      </c>
      <c r="N308" s="49" t="s">
        <v>8</v>
      </c>
    </row>
    <row r="309" customFormat="false" ht="24" hidden="false" customHeight="false" outlineLevel="0" collapsed="false">
      <c r="A309" s="16"/>
      <c r="B309" s="49"/>
      <c r="C309" s="51"/>
      <c r="D309" s="49"/>
      <c r="E309" s="49"/>
      <c r="F309" s="49"/>
      <c r="G309" s="48"/>
      <c r="H309" s="51"/>
      <c r="I309" s="49"/>
      <c r="J309" s="51" t="s">
        <v>1789</v>
      </c>
      <c r="K309" s="52" t="s">
        <v>6</v>
      </c>
      <c r="L309" s="116" t="s">
        <v>1790</v>
      </c>
      <c r="M309" s="38" t="str">
        <f aca="false">VLOOKUP(L309,CódigosRetorno!$A$2:$B$1795,2,FALSE())</f>
        <v>El dato ingresado como codigo de tributo global no corresponde al valor esperado.</v>
      </c>
      <c r="N309" s="49" t="s">
        <v>1658</v>
      </c>
    </row>
    <row r="310" customFormat="false" ht="24" hidden="false" customHeight="false" outlineLevel="0" collapsed="false">
      <c r="A310" s="16"/>
      <c r="B310" s="49"/>
      <c r="C310" s="51"/>
      <c r="D310" s="49"/>
      <c r="E310" s="49"/>
      <c r="F310" s="49"/>
      <c r="G310" s="48"/>
      <c r="H310" s="51"/>
      <c r="I310" s="49"/>
      <c r="J310" s="62" t="s">
        <v>1791</v>
      </c>
      <c r="K310" s="116" t="s">
        <v>6</v>
      </c>
      <c r="L310" s="116" t="s">
        <v>1792</v>
      </c>
      <c r="M310" s="38" t="str">
        <f aca="false">VLOOKUP(L310,CódigosRetorno!$A$2:$B$1795,2,FALSE())</f>
        <v>El código de tributo no debe repetirse a nivel de totales</v>
      </c>
      <c r="N310" s="200" t="s">
        <v>8</v>
      </c>
    </row>
    <row r="311" customFormat="false" ht="48" hidden="false" customHeight="false" outlineLevel="0" collapsed="false">
      <c r="A311" s="16"/>
      <c r="B311" s="49"/>
      <c r="C311" s="51"/>
      <c r="D311" s="49"/>
      <c r="E311" s="49"/>
      <c r="F311" s="49"/>
      <c r="G311" s="48"/>
      <c r="H311" s="51"/>
      <c r="I311" s="49"/>
      <c r="J311" s="38" t="s">
        <v>1793</v>
      </c>
      <c r="K311" s="52" t="s">
        <v>6</v>
      </c>
      <c r="L311" s="116" t="s">
        <v>1794</v>
      </c>
      <c r="M311" s="38" t="str">
        <f aca="false">VLOOKUP(L311,CódigosRetorno!$A$2:$B$1795,2,FALSE())</f>
        <v>El dato ingresado como codigo de tributo global es invalido para tipo de operación.</v>
      </c>
      <c r="N311" s="49" t="s">
        <v>8</v>
      </c>
    </row>
    <row r="312" customFormat="false" ht="24" hidden="false" customHeight="false" outlineLevel="0" collapsed="false">
      <c r="A312" s="16"/>
      <c r="B312" s="49"/>
      <c r="C312" s="51"/>
      <c r="D312" s="49"/>
      <c r="E312" s="49"/>
      <c r="F312" s="117"/>
      <c r="G312" s="49" t="s">
        <v>1665</v>
      </c>
      <c r="H312" s="38" t="s">
        <v>1333</v>
      </c>
      <c r="I312" s="49" t="s">
        <v>1262</v>
      </c>
      <c r="J312" s="38" t="s">
        <v>1666</v>
      </c>
      <c r="K312" s="48" t="s">
        <v>208</v>
      </c>
      <c r="L312" s="52" t="s">
        <v>1335</v>
      </c>
      <c r="M312" s="38" t="str">
        <f aca="false">VLOOKUP(L312,CódigosRetorno!$A$2:$B$1795,2,FALSE())</f>
        <v>El dato ingresado como atributo @schemeName es incorrecto.</v>
      </c>
      <c r="N312" s="49" t="s">
        <v>8</v>
      </c>
    </row>
    <row r="313" customFormat="false" ht="24" hidden="false" customHeight="false" outlineLevel="0" collapsed="false">
      <c r="A313" s="16"/>
      <c r="B313" s="49"/>
      <c r="C313" s="51"/>
      <c r="D313" s="49"/>
      <c r="E313" s="49"/>
      <c r="F313" s="49"/>
      <c r="G313" s="49" t="s">
        <v>1260</v>
      </c>
      <c r="H313" s="38" t="s">
        <v>1261</v>
      </c>
      <c r="I313" s="49" t="s">
        <v>1262</v>
      </c>
      <c r="J313" s="38" t="s">
        <v>1263</v>
      </c>
      <c r="K313" s="48" t="s">
        <v>208</v>
      </c>
      <c r="L313" s="52" t="s">
        <v>1264</v>
      </c>
      <c r="M313" s="38" t="str">
        <f aca="false">VLOOKUP(L313,CódigosRetorno!$A$2:$B$1795,2,FALSE())</f>
        <v>El dato ingresado como atributo @schemeAgencyName es incorrecto.</v>
      </c>
      <c r="N313" s="49" t="s">
        <v>8</v>
      </c>
    </row>
    <row r="314" customFormat="false" ht="48" hidden="false" customHeight="false" outlineLevel="0" collapsed="false">
      <c r="A314" s="16"/>
      <c r="B314" s="49"/>
      <c r="C314" s="51"/>
      <c r="D314" s="49"/>
      <c r="E314" s="49"/>
      <c r="F314" s="49"/>
      <c r="G314" s="49" t="s">
        <v>1694</v>
      </c>
      <c r="H314" s="38" t="s">
        <v>1337</v>
      </c>
      <c r="I314" s="49" t="s">
        <v>1262</v>
      </c>
      <c r="J314" s="38" t="s">
        <v>1668</v>
      </c>
      <c r="K314" s="52" t="s">
        <v>208</v>
      </c>
      <c r="L314" s="116" t="s">
        <v>1339</v>
      </c>
      <c r="M314" s="38" t="str">
        <f aca="false">VLOOKUP(L314,CódigosRetorno!$A$2:$B$1795,2,FALSE())</f>
        <v>El dato ingresado como atributo @schemeURI es incorrecto.</v>
      </c>
      <c r="N314" s="49" t="s">
        <v>8</v>
      </c>
    </row>
    <row r="315" customFormat="false" ht="24" hidden="false" customHeight="true" outlineLevel="0" collapsed="false">
      <c r="A315" s="16"/>
      <c r="B315" s="49"/>
      <c r="C315" s="51"/>
      <c r="D315" s="49"/>
      <c r="E315" s="49"/>
      <c r="F315" s="49" t="s">
        <v>1669</v>
      </c>
      <c r="G315" s="48" t="s">
        <v>1129</v>
      </c>
      <c r="H315" s="38" t="s">
        <v>1795</v>
      </c>
      <c r="I315" s="49" t="n">
        <v>1</v>
      </c>
      <c r="J315" s="38" t="s">
        <v>605</v>
      </c>
      <c r="K315" s="52" t="s">
        <v>6</v>
      </c>
      <c r="L315" s="116" t="s">
        <v>1796</v>
      </c>
      <c r="M315" s="38" t="str">
        <f aca="false">VLOOKUP(L315,CódigosRetorno!$A$2:$B$1795,2,FALSE())</f>
        <v>El XML no contiene el tag TaxScheme Name de impuestos globales</v>
      </c>
      <c r="N315" s="49" t="s">
        <v>8</v>
      </c>
    </row>
    <row r="316" customFormat="false" ht="24" hidden="false" customHeight="false" outlineLevel="0" collapsed="false">
      <c r="A316" s="16"/>
      <c r="B316" s="49"/>
      <c r="C316" s="51"/>
      <c r="D316" s="49"/>
      <c r="E316" s="49"/>
      <c r="F316" s="49"/>
      <c r="G316" s="48"/>
      <c r="H316" s="38"/>
      <c r="I316" s="49"/>
      <c r="J316" s="51" t="s">
        <v>1797</v>
      </c>
      <c r="K316" s="52" t="s">
        <v>6</v>
      </c>
      <c r="L316" s="116" t="s">
        <v>1798</v>
      </c>
      <c r="M316" s="38" t="str">
        <f aca="false">VLOOKUP(L316,CódigosRetorno!$A$2:$B$1795,2,FALSE())</f>
        <v>El valor del tag nombre del tributo no corresponde al esperado.</v>
      </c>
      <c r="N316" s="49" t="s">
        <v>1658</v>
      </c>
    </row>
    <row r="317" customFormat="false" ht="24" hidden="false" customHeight="true" outlineLevel="0" collapsed="false">
      <c r="A317" s="16"/>
      <c r="B317" s="49"/>
      <c r="C317" s="51"/>
      <c r="D317" s="49"/>
      <c r="E317" s="49"/>
      <c r="F317" s="49" t="s">
        <v>144</v>
      </c>
      <c r="G317" s="48" t="s">
        <v>1129</v>
      </c>
      <c r="H317" s="38" t="s">
        <v>1799</v>
      </c>
      <c r="I317" s="49" t="n">
        <v>1</v>
      </c>
      <c r="J317" s="38" t="s">
        <v>605</v>
      </c>
      <c r="K317" s="52" t="s">
        <v>6</v>
      </c>
      <c r="L317" s="116" t="s">
        <v>1800</v>
      </c>
      <c r="M317" s="38" t="str">
        <f aca="false">VLOOKUP(L317,CódigosRetorno!$A$2:$B$1795,2,FALSE())</f>
        <v>El XML no contiene el tag código de tributo internacional de impuestos globales</v>
      </c>
      <c r="N317" s="49" t="s">
        <v>8</v>
      </c>
    </row>
    <row r="318" customFormat="false" ht="36" hidden="false" customHeight="false" outlineLevel="0" collapsed="false">
      <c r="A318" s="16"/>
      <c r="B318" s="49"/>
      <c r="C318" s="51"/>
      <c r="D318" s="49"/>
      <c r="E318" s="49"/>
      <c r="F318" s="49"/>
      <c r="G318" s="48"/>
      <c r="H318" s="38"/>
      <c r="I318" s="49"/>
      <c r="J318" s="51" t="s">
        <v>1801</v>
      </c>
      <c r="K318" s="52" t="s">
        <v>6</v>
      </c>
      <c r="L318" s="116" t="s">
        <v>1802</v>
      </c>
      <c r="M318" s="38" t="str">
        <f aca="false">VLOOKUP(L318,CódigosRetorno!$A$2:$B$1795,2,FALSE())</f>
        <v>El valor del tag codigo de tributo internacional no corresponde al esperado.</v>
      </c>
      <c r="N318" s="49" t="s">
        <v>1658</v>
      </c>
    </row>
    <row r="319" customFormat="false" ht="36" hidden="false" customHeight="true" outlineLevel="0" collapsed="false">
      <c r="A319" s="16"/>
      <c r="B319" s="49" t="n">
        <v>44</v>
      </c>
      <c r="C319" s="51" t="s">
        <v>1804</v>
      </c>
      <c r="D319" s="49" t="s">
        <v>63</v>
      </c>
      <c r="E319" s="49" t="s">
        <v>184</v>
      </c>
      <c r="F319" s="49" t="s">
        <v>300</v>
      </c>
      <c r="G319" s="48" t="s">
        <v>1718</v>
      </c>
      <c r="H319" s="51" t="s">
        <v>1765</v>
      </c>
      <c r="I319" s="49" t="n">
        <v>1</v>
      </c>
      <c r="J319" s="38" t="s">
        <v>1081</v>
      </c>
      <c r="K319" s="48" t="s">
        <v>6</v>
      </c>
      <c r="L319" s="52" t="s">
        <v>1767</v>
      </c>
      <c r="M319" s="38" t="str">
        <f aca="false">VLOOKUP(L319,CódigosRetorno!$A$2:$B$1795,2,FALSE())</f>
        <v>El dato ingresado en el total valor de venta globales no cumple con el formato establecido</v>
      </c>
      <c r="N319" s="49" t="s">
        <v>8</v>
      </c>
    </row>
    <row r="320" customFormat="false" ht="84" hidden="false" customHeight="false" outlineLevel="0" collapsed="false">
      <c r="A320" s="16"/>
      <c r="B320" s="49"/>
      <c r="C320" s="51"/>
      <c r="D320" s="49"/>
      <c r="E320" s="49"/>
      <c r="F320" s="49"/>
      <c r="G320" s="48"/>
      <c r="H320" s="51"/>
      <c r="I320" s="49"/>
      <c r="J320" s="38" t="s">
        <v>1806</v>
      </c>
      <c r="K320" s="48" t="s">
        <v>208</v>
      </c>
      <c r="L320" s="52" t="s">
        <v>2819</v>
      </c>
      <c r="M320" s="38" t="str">
        <f aca="false">VLOOKUP(L320,CódigosRetorno!$A$2:$B$1795,2,FALSE())</f>
        <v>La sumatoria del total valor de venta - operaciones gratuitas de línea no corresponden al total</v>
      </c>
      <c r="N320" s="49" t="s">
        <v>8</v>
      </c>
    </row>
    <row r="321" customFormat="false" ht="60" hidden="false" customHeight="false" outlineLevel="0" collapsed="false">
      <c r="A321" s="16"/>
      <c r="B321" s="49"/>
      <c r="C321" s="51"/>
      <c r="D321" s="49"/>
      <c r="E321" s="49"/>
      <c r="F321" s="49"/>
      <c r="G321" s="48"/>
      <c r="H321" s="51"/>
      <c r="I321" s="49"/>
      <c r="J321" s="38" t="s">
        <v>2820</v>
      </c>
      <c r="K321" s="52" t="s">
        <v>6</v>
      </c>
      <c r="L321" s="116" t="s">
        <v>1809</v>
      </c>
      <c r="M321" s="38" t="str">
        <f aca="false">VLOOKUP(L321,CódigosRetorno!$A$2:$B$1795,2,FALSE())</f>
        <v>Operacion gratuita,  debe consignar Total valor venta - operaciones gratuitas  mayor a cero</v>
      </c>
      <c r="N321" s="49" t="s">
        <v>8</v>
      </c>
    </row>
    <row r="322" customFormat="false" ht="36" hidden="false" customHeight="false" outlineLevel="0" collapsed="false">
      <c r="A322" s="16"/>
      <c r="B322" s="49"/>
      <c r="C322" s="51"/>
      <c r="D322" s="49"/>
      <c r="E322" s="49"/>
      <c r="F322" s="49"/>
      <c r="G322" s="48"/>
      <c r="H322" s="51"/>
      <c r="I322" s="49"/>
      <c r="J322" s="38" t="s">
        <v>2821</v>
      </c>
      <c r="K322" s="52" t="s">
        <v>6</v>
      </c>
      <c r="L322" s="116" t="s">
        <v>1811</v>
      </c>
      <c r="M322" s="38" t="str">
        <f aca="false">VLOOKUP(L322,CódigosRetorno!$A$2:$B$1795,2,FALSE())</f>
        <v>Si existe leyenda Transferencia Gratuita debe consignar Total Valor de Venta de Operaciones Gratuitas</v>
      </c>
      <c r="N322" s="49" t="s">
        <v>8</v>
      </c>
    </row>
    <row r="323" customFormat="false" ht="36" hidden="false" customHeight="false" outlineLevel="0" collapsed="false">
      <c r="A323" s="16"/>
      <c r="B323" s="49"/>
      <c r="C323" s="51"/>
      <c r="D323" s="49"/>
      <c r="E323" s="49"/>
      <c r="F323" s="49" t="s">
        <v>144</v>
      </c>
      <c r="G323" s="48" t="s">
        <v>308</v>
      </c>
      <c r="H323" s="38" t="s">
        <v>1575</v>
      </c>
      <c r="I323" s="49" t="n">
        <v>1</v>
      </c>
      <c r="J323" s="38" t="s">
        <v>1598</v>
      </c>
      <c r="K323" s="48" t="s">
        <v>6</v>
      </c>
      <c r="L323" s="52" t="s">
        <v>1074</v>
      </c>
      <c r="M323" s="38" t="str">
        <f aca="false">VLOOKUP(L323,CódigosRetorno!$A$2:$B$1795,2,FALSE())</f>
        <v>La moneda debe ser la misma en todo el documento. Salvo las percepciones que sólo son en moneda nacional</v>
      </c>
      <c r="N323" s="49" t="s">
        <v>1297</v>
      </c>
    </row>
    <row r="324" customFormat="false" ht="36" hidden="false" customHeight="true" outlineLevel="0" collapsed="false">
      <c r="A324" s="16"/>
      <c r="B324" s="49"/>
      <c r="C324" s="51"/>
      <c r="D324" s="49"/>
      <c r="E324" s="49"/>
      <c r="F324" s="117"/>
      <c r="G324" s="48" t="s">
        <v>301</v>
      </c>
      <c r="H324" s="38" t="s">
        <v>1784</v>
      </c>
      <c r="I324" s="117" t="n">
        <v>1</v>
      </c>
      <c r="J324" s="38" t="s">
        <v>1081</v>
      </c>
      <c r="K324" s="52" t="s">
        <v>6</v>
      </c>
      <c r="L324" s="116" t="s">
        <v>1120</v>
      </c>
      <c r="M324" s="38" t="str">
        <f aca="false">VLOOKUP(L324,CódigosRetorno!$A$2:$B$1795,2,FALSE())</f>
        <v>El dato ingresado en TaxAmount no cumple con el formato establecido</v>
      </c>
      <c r="N324" s="49" t="s">
        <v>8</v>
      </c>
    </row>
    <row r="325" customFormat="false" ht="84" hidden="false" customHeight="false" outlineLevel="0" collapsed="false">
      <c r="A325" s="16"/>
      <c r="B325" s="49"/>
      <c r="C325" s="51"/>
      <c r="D325" s="49"/>
      <c r="E325" s="49"/>
      <c r="F325" s="49"/>
      <c r="G325" s="48"/>
      <c r="H325" s="38"/>
      <c r="I325" s="117"/>
      <c r="J325" s="38" t="s">
        <v>2822</v>
      </c>
      <c r="K325" s="52" t="s">
        <v>208</v>
      </c>
      <c r="L325" s="116" t="s">
        <v>2823</v>
      </c>
      <c r="M325" s="38" t="str">
        <f aca="false">VLOOKUP(L325,CódigosRetorno!$A$2:$B$1795,2,FALSE())</f>
        <v>La sumatoria de los IGV de operaciones gratuitas de la línea (codigo tributo 9996) no corresponden al total</v>
      </c>
      <c r="N325" s="49" t="s">
        <v>8</v>
      </c>
    </row>
    <row r="326" customFormat="false" ht="36" hidden="false" customHeight="false" outlineLevel="0" collapsed="false">
      <c r="A326" s="16"/>
      <c r="B326" s="49"/>
      <c r="C326" s="51"/>
      <c r="D326" s="49"/>
      <c r="E326" s="49"/>
      <c r="F326" s="49"/>
      <c r="G326" s="48"/>
      <c r="H326" s="38"/>
      <c r="I326" s="117"/>
      <c r="J326" s="51" t="s">
        <v>1598</v>
      </c>
      <c r="K326" s="52" t="s">
        <v>6</v>
      </c>
      <c r="L326" s="116" t="s">
        <v>1074</v>
      </c>
      <c r="M326" s="38" t="str">
        <f aca="false">VLOOKUP(L326,CódigosRetorno!$A$2:$B$1795,2,FALSE())</f>
        <v>La moneda debe ser la misma en todo el documento. Salvo las percepciones que sólo son en moneda nacional</v>
      </c>
      <c r="N326" s="49" t="s">
        <v>1297</v>
      </c>
    </row>
    <row r="327" customFormat="false" ht="36" hidden="false" customHeight="false" outlineLevel="0" collapsed="false">
      <c r="A327" s="16"/>
      <c r="B327" s="49"/>
      <c r="C327" s="51"/>
      <c r="D327" s="49"/>
      <c r="E327" s="49"/>
      <c r="F327" s="49" t="s">
        <v>144</v>
      </c>
      <c r="G327" s="48" t="s">
        <v>308</v>
      </c>
      <c r="H327" s="38" t="s">
        <v>1575</v>
      </c>
      <c r="I327" s="49" t="n">
        <v>1</v>
      </c>
      <c r="J327" s="38" t="s">
        <v>1598</v>
      </c>
      <c r="K327" s="48" t="s">
        <v>6</v>
      </c>
      <c r="L327" s="52" t="s">
        <v>1074</v>
      </c>
      <c r="M327" s="38" t="str">
        <f aca="false">VLOOKUP(L327,CódigosRetorno!$A$2:$B$1795,2,FALSE())</f>
        <v>La moneda debe ser la misma en todo el documento. Salvo las percepciones que sólo son en moneda nacional</v>
      </c>
      <c r="N327" s="49" t="s">
        <v>1297</v>
      </c>
    </row>
    <row r="328" customFormat="false" ht="24" hidden="false" customHeight="true" outlineLevel="0" collapsed="false">
      <c r="A328" s="16"/>
      <c r="B328" s="49"/>
      <c r="C328" s="51"/>
      <c r="D328" s="49"/>
      <c r="E328" s="49"/>
      <c r="F328" s="117" t="s">
        <v>769</v>
      </c>
      <c r="G328" s="48" t="s">
        <v>1129</v>
      </c>
      <c r="H328" s="51" t="s">
        <v>1787</v>
      </c>
      <c r="I328" s="117" t="n">
        <v>1</v>
      </c>
      <c r="J328" s="38" t="s">
        <v>605</v>
      </c>
      <c r="K328" s="48" t="s">
        <v>6</v>
      </c>
      <c r="L328" s="116" t="s">
        <v>1788</v>
      </c>
      <c r="M328" s="38" t="str">
        <f aca="false">VLOOKUP(L328,CódigosRetorno!$A$2:$B$1795,2,FALSE())</f>
        <v>El XML no contiene el tag o no existe información de código de tributo.</v>
      </c>
      <c r="N328" s="49" t="s">
        <v>8</v>
      </c>
    </row>
    <row r="329" customFormat="false" ht="24" hidden="false" customHeight="false" outlineLevel="0" collapsed="false">
      <c r="A329" s="16"/>
      <c r="B329" s="49"/>
      <c r="C329" s="51"/>
      <c r="D329" s="49"/>
      <c r="E329" s="49"/>
      <c r="F329" s="49"/>
      <c r="G329" s="48"/>
      <c r="H329" s="51"/>
      <c r="I329" s="117"/>
      <c r="J329" s="51" t="s">
        <v>1789</v>
      </c>
      <c r="K329" s="52" t="s">
        <v>6</v>
      </c>
      <c r="L329" s="116" t="s">
        <v>1790</v>
      </c>
      <c r="M329" s="38" t="str">
        <f aca="false">VLOOKUP(L329,CódigosRetorno!$A$2:$B$1795,2,FALSE())</f>
        <v>El dato ingresado como codigo de tributo global no corresponde al valor esperado.</v>
      </c>
      <c r="N329" s="49" t="s">
        <v>1658</v>
      </c>
    </row>
    <row r="330" customFormat="false" ht="24" hidden="false" customHeight="false" outlineLevel="0" collapsed="false">
      <c r="A330" s="16"/>
      <c r="B330" s="49"/>
      <c r="C330" s="51"/>
      <c r="D330" s="49"/>
      <c r="E330" s="49"/>
      <c r="F330" s="49"/>
      <c r="G330" s="48"/>
      <c r="H330" s="51"/>
      <c r="I330" s="117"/>
      <c r="J330" s="62" t="s">
        <v>1791</v>
      </c>
      <c r="K330" s="116" t="s">
        <v>6</v>
      </c>
      <c r="L330" s="116" t="s">
        <v>1792</v>
      </c>
      <c r="M330" s="38" t="str">
        <f aca="false">VLOOKUP(L330,CódigosRetorno!$A$2:$B$1795,2,FALSE())</f>
        <v>El código de tributo no debe repetirse a nivel de totales</v>
      </c>
      <c r="N330" s="200" t="s">
        <v>8</v>
      </c>
    </row>
    <row r="331" customFormat="false" ht="24" hidden="false" customHeight="false" outlineLevel="0" collapsed="false">
      <c r="A331" s="16"/>
      <c r="B331" s="49"/>
      <c r="C331" s="51"/>
      <c r="D331" s="49"/>
      <c r="E331" s="49"/>
      <c r="F331" s="117"/>
      <c r="G331" s="49" t="s">
        <v>1665</v>
      </c>
      <c r="H331" s="38" t="s">
        <v>1333</v>
      </c>
      <c r="I331" s="49" t="s">
        <v>1262</v>
      </c>
      <c r="J331" s="38" t="s">
        <v>1666</v>
      </c>
      <c r="K331" s="48" t="s">
        <v>208</v>
      </c>
      <c r="L331" s="52" t="s">
        <v>1335</v>
      </c>
      <c r="M331" s="38" t="str">
        <f aca="false">VLOOKUP(L331,CódigosRetorno!$A$2:$B$1795,2,FALSE())</f>
        <v>El dato ingresado como atributo @schemeName es incorrecto.</v>
      </c>
      <c r="N331" s="49" t="s">
        <v>8</v>
      </c>
    </row>
    <row r="332" customFormat="false" ht="24" hidden="false" customHeight="false" outlineLevel="0" collapsed="false">
      <c r="A332" s="16"/>
      <c r="B332" s="49"/>
      <c r="C332" s="51"/>
      <c r="D332" s="49"/>
      <c r="E332" s="49"/>
      <c r="F332" s="49"/>
      <c r="G332" s="49" t="s">
        <v>1260</v>
      </c>
      <c r="H332" s="38" t="s">
        <v>1261</v>
      </c>
      <c r="I332" s="49" t="s">
        <v>1262</v>
      </c>
      <c r="J332" s="38" t="s">
        <v>1263</v>
      </c>
      <c r="K332" s="48" t="s">
        <v>208</v>
      </c>
      <c r="L332" s="52" t="s">
        <v>1264</v>
      </c>
      <c r="M332" s="38" t="str">
        <f aca="false">VLOOKUP(L332,CódigosRetorno!$A$2:$B$1795,2,FALSE())</f>
        <v>El dato ingresado como atributo @schemeAgencyName es incorrecto.</v>
      </c>
      <c r="N332" s="49" t="s">
        <v>8</v>
      </c>
    </row>
    <row r="333" customFormat="false" ht="48" hidden="false" customHeight="false" outlineLevel="0" collapsed="false">
      <c r="A333" s="16"/>
      <c r="B333" s="49"/>
      <c r="C333" s="51"/>
      <c r="D333" s="49"/>
      <c r="E333" s="49"/>
      <c r="F333" s="49"/>
      <c r="G333" s="49" t="s">
        <v>1694</v>
      </c>
      <c r="H333" s="38" t="s">
        <v>1337</v>
      </c>
      <c r="I333" s="49" t="s">
        <v>1262</v>
      </c>
      <c r="J333" s="38" t="s">
        <v>1668</v>
      </c>
      <c r="K333" s="52" t="s">
        <v>208</v>
      </c>
      <c r="L333" s="116" t="s">
        <v>1339</v>
      </c>
      <c r="M333" s="38" t="str">
        <f aca="false">VLOOKUP(L333,CódigosRetorno!$A$2:$B$1795,2,FALSE())</f>
        <v>El dato ingresado como atributo @schemeURI es incorrecto.</v>
      </c>
      <c r="N333" s="49" t="s">
        <v>8</v>
      </c>
    </row>
    <row r="334" customFormat="false" ht="24" hidden="false" customHeight="true" outlineLevel="0" collapsed="false">
      <c r="A334" s="16"/>
      <c r="B334" s="49"/>
      <c r="C334" s="51"/>
      <c r="D334" s="49"/>
      <c r="E334" s="49"/>
      <c r="F334" s="49" t="s">
        <v>1669</v>
      </c>
      <c r="G334" s="48" t="s">
        <v>1129</v>
      </c>
      <c r="H334" s="38" t="s">
        <v>1795</v>
      </c>
      <c r="I334" s="49" t="n">
        <v>1</v>
      </c>
      <c r="J334" s="38" t="s">
        <v>605</v>
      </c>
      <c r="K334" s="52" t="s">
        <v>6</v>
      </c>
      <c r="L334" s="116" t="s">
        <v>1796</v>
      </c>
      <c r="M334" s="38" t="str">
        <f aca="false">VLOOKUP(L334,CódigosRetorno!$A$2:$B$1795,2,FALSE())</f>
        <v>El XML no contiene el tag TaxScheme Name de impuestos globales</v>
      </c>
      <c r="N334" s="49" t="s">
        <v>8</v>
      </c>
    </row>
    <row r="335" customFormat="false" ht="24" hidden="false" customHeight="false" outlineLevel="0" collapsed="false">
      <c r="A335" s="16"/>
      <c r="B335" s="49"/>
      <c r="C335" s="51"/>
      <c r="D335" s="49"/>
      <c r="E335" s="49"/>
      <c r="F335" s="49"/>
      <c r="G335" s="48"/>
      <c r="H335" s="38"/>
      <c r="I335" s="49"/>
      <c r="J335" s="51" t="s">
        <v>1797</v>
      </c>
      <c r="K335" s="52" t="s">
        <v>6</v>
      </c>
      <c r="L335" s="116" t="s">
        <v>1798</v>
      </c>
      <c r="M335" s="38" t="str">
        <f aca="false">VLOOKUP(L335,CódigosRetorno!$A$2:$B$1795,2,FALSE())</f>
        <v>El valor del tag nombre del tributo no corresponde al esperado.</v>
      </c>
      <c r="N335" s="49" t="s">
        <v>1658</v>
      </c>
    </row>
    <row r="336" customFormat="false" ht="24" hidden="false" customHeight="true" outlineLevel="0" collapsed="false">
      <c r="A336" s="16"/>
      <c r="B336" s="49"/>
      <c r="C336" s="51"/>
      <c r="D336" s="49"/>
      <c r="E336" s="49"/>
      <c r="F336" s="49" t="s">
        <v>144</v>
      </c>
      <c r="G336" s="48" t="s">
        <v>1129</v>
      </c>
      <c r="H336" s="38" t="s">
        <v>1799</v>
      </c>
      <c r="I336" s="49" t="n">
        <v>1</v>
      </c>
      <c r="J336" s="38" t="s">
        <v>605</v>
      </c>
      <c r="K336" s="52" t="s">
        <v>6</v>
      </c>
      <c r="L336" s="116" t="s">
        <v>1800</v>
      </c>
      <c r="M336" s="38" t="str">
        <f aca="false">VLOOKUP(L336,CódigosRetorno!$A$2:$B$1795,2,FALSE())</f>
        <v>El XML no contiene el tag código de tributo internacional de impuestos globales</v>
      </c>
      <c r="N336" s="49" t="s">
        <v>8</v>
      </c>
    </row>
    <row r="337" customFormat="false" ht="36" hidden="false" customHeight="false" outlineLevel="0" collapsed="false">
      <c r="A337" s="16"/>
      <c r="B337" s="49"/>
      <c r="C337" s="51"/>
      <c r="D337" s="49"/>
      <c r="E337" s="49"/>
      <c r="F337" s="49"/>
      <c r="G337" s="48"/>
      <c r="H337" s="38"/>
      <c r="I337" s="49"/>
      <c r="J337" s="51" t="s">
        <v>1801</v>
      </c>
      <c r="K337" s="52" t="s">
        <v>6</v>
      </c>
      <c r="L337" s="116" t="s">
        <v>1802</v>
      </c>
      <c r="M337" s="38" t="str">
        <f aca="false">VLOOKUP(L337,CódigosRetorno!$A$2:$B$1795,2,FALSE())</f>
        <v>El valor del tag codigo de tributo internacional no corresponde al esperado.</v>
      </c>
      <c r="N337" s="49" t="s">
        <v>1658</v>
      </c>
    </row>
    <row r="338" customFormat="false" ht="24" hidden="false" customHeight="true" outlineLevel="0" collapsed="false">
      <c r="A338" s="16"/>
      <c r="B338" s="49" t="s">
        <v>2824</v>
      </c>
      <c r="C338" s="51" t="s">
        <v>2825</v>
      </c>
      <c r="D338" s="48" t="s">
        <v>63</v>
      </c>
      <c r="E338" s="117" t="s">
        <v>143</v>
      </c>
      <c r="F338" s="49" t="s">
        <v>300</v>
      </c>
      <c r="G338" s="48" t="s">
        <v>1718</v>
      </c>
      <c r="H338" s="51" t="s">
        <v>1817</v>
      </c>
      <c r="I338" s="117" t="n">
        <v>1</v>
      </c>
      <c r="J338" s="51" t="s">
        <v>1631</v>
      </c>
      <c r="K338" s="52" t="s">
        <v>6</v>
      </c>
      <c r="L338" s="116" t="s">
        <v>1766</v>
      </c>
      <c r="M338" s="38" t="str">
        <f aca="false">VLOOKUP(L338,CódigosRetorno!$A$2:$B$1795,2,FALSE())</f>
        <v>El XML no contiene el tag o no existe información de total valor de venta globales</v>
      </c>
      <c r="N338" s="49" t="s">
        <v>8</v>
      </c>
    </row>
    <row r="339" customFormat="false" ht="36" hidden="false" customHeight="false" outlineLevel="0" collapsed="false">
      <c r="A339" s="16"/>
      <c r="B339" s="49"/>
      <c r="C339" s="51"/>
      <c r="D339" s="48"/>
      <c r="E339" s="117"/>
      <c r="F339" s="117"/>
      <c r="G339" s="48"/>
      <c r="H339" s="51"/>
      <c r="I339" s="117"/>
      <c r="J339" s="38" t="s">
        <v>1081</v>
      </c>
      <c r="K339" s="48" t="s">
        <v>6</v>
      </c>
      <c r="L339" s="52" t="s">
        <v>1767</v>
      </c>
      <c r="M339" s="38" t="str">
        <f aca="false">VLOOKUP(L339,CódigosRetorno!$A$2:$B$1795,2,FALSE())</f>
        <v>El dato ingresado en el total valor de venta globales no cumple con el formato establecido</v>
      </c>
      <c r="N339" s="49" t="s">
        <v>8</v>
      </c>
    </row>
    <row r="340" customFormat="false" ht="156" hidden="false" customHeight="false" outlineLevel="0" collapsed="false">
      <c r="A340" s="16"/>
      <c r="B340" s="49"/>
      <c r="C340" s="51"/>
      <c r="D340" s="48"/>
      <c r="E340" s="117"/>
      <c r="F340" s="117"/>
      <c r="G340" s="48"/>
      <c r="H340" s="51"/>
      <c r="I340" s="117"/>
      <c r="J340" s="38" t="s">
        <v>1818</v>
      </c>
      <c r="K340" s="48" t="s">
        <v>208</v>
      </c>
      <c r="L340" s="52" t="s">
        <v>2826</v>
      </c>
      <c r="M340" s="38" t="str">
        <f aca="false">VLOOKUP(L340,CódigosRetorno!$A$2:$B$1795,2,FALSE())</f>
        <v>La sumatoria del total valor de venta - operaciones gravadas de línea no corresponden al total</v>
      </c>
      <c r="N340" s="49" t="s">
        <v>8</v>
      </c>
    </row>
    <row r="341" customFormat="false" ht="156" hidden="false" customHeight="false" outlineLevel="0" collapsed="false">
      <c r="A341" s="16"/>
      <c r="B341" s="49"/>
      <c r="C341" s="51"/>
      <c r="D341" s="48"/>
      <c r="E341" s="117"/>
      <c r="F341" s="117"/>
      <c r="G341" s="48"/>
      <c r="H341" s="51"/>
      <c r="I341" s="49"/>
      <c r="J341" s="38" t="s">
        <v>1820</v>
      </c>
      <c r="K341" s="48" t="s">
        <v>208</v>
      </c>
      <c r="L341" s="116" t="s">
        <v>2827</v>
      </c>
      <c r="M341" s="38" t="str">
        <f aca="false">VLOOKUP(L341,CódigosRetorno!$A$2:$B$1795,2,FALSE())</f>
        <v>La sumatoria del total valor de venta - IVAP de línea no corresponden al total</v>
      </c>
      <c r="N341" s="49" t="s">
        <v>8</v>
      </c>
    </row>
    <row r="342" customFormat="false" ht="36" hidden="false" customHeight="false" outlineLevel="0" collapsed="false">
      <c r="A342" s="16"/>
      <c r="B342" s="49"/>
      <c r="C342" s="51"/>
      <c r="D342" s="48"/>
      <c r="E342" s="117"/>
      <c r="F342" s="49" t="s">
        <v>144</v>
      </c>
      <c r="G342" s="48" t="s">
        <v>308</v>
      </c>
      <c r="H342" s="38" t="s">
        <v>1575</v>
      </c>
      <c r="I342" s="49" t="n">
        <v>1</v>
      </c>
      <c r="J342" s="38" t="s">
        <v>1598</v>
      </c>
      <c r="K342" s="48" t="s">
        <v>6</v>
      </c>
      <c r="L342" s="52" t="s">
        <v>1074</v>
      </c>
      <c r="M342" s="38" t="str">
        <f aca="false">VLOOKUP(L342,CódigosRetorno!$A$2:$B$1795,2,FALSE())</f>
        <v>La moneda debe ser la misma en todo el documento. Salvo las percepciones que sólo son en moneda nacional</v>
      </c>
      <c r="N342" s="49" t="s">
        <v>1297</v>
      </c>
    </row>
    <row r="343" customFormat="false" ht="36" hidden="false" customHeight="true" outlineLevel="0" collapsed="false">
      <c r="A343" s="16"/>
      <c r="B343" s="49"/>
      <c r="C343" s="51"/>
      <c r="D343" s="48"/>
      <c r="E343" s="117"/>
      <c r="F343" s="49" t="s">
        <v>300</v>
      </c>
      <c r="G343" s="48" t="s">
        <v>1718</v>
      </c>
      <c r="H343" s="51" t="s">
        <v>1822</v>
      </c>
      <c r="I343" s="49" t="n">
        <v>1</v>
      </c>
      <c r="J343" s="38" t="s">
        <v>1081</v>
      </c>
      <c r="K343" s="52" t="s">
        <v>6</v>
      </c>
      <c r="L343" s="116" t="s">
        <v>1120</v>
      </c>
      <c r="M343" s="38" t="str">
        <f aca="false">VLOOKUP(L343,CódigosRetorno!$A$2:$B$1795,2,FALSE())</f>
        <v>El dato ingresado en TaxAmount no cumple con el formato establecido</v>
      </c>
      <c r="N343" s="49" t="s">
        <v>8</v>
      </c>
    </row>
    <row r="344" customFormat="false" ht="132" hidden="false" customHeight="false" outlineLevel="0" collapsed="false">
      <c r="A344" s="16"/>
      <c r="B344" s="49"/>
      <c r="C344" s="51"/>
      <c r="D344" s="48"/>
      <c r="E344" s="117"/>
      <c r="F344" s="117"/>
      <c r="G344" s="48"/>
      <c r="H344" s="51"/>
      <c r="I344" s="49"/>
      <c r="J344" s="38" t="s">
        <v>2828</v>
      </c>
      <c r="K344" s="52" t="s">
        <v>208</v>
      </c>
      <c r="L344" s="116" t="s">
        <v>2829</v>
      </c>
      <c r="M344" s="38" t="str">
        <f aca="false">VLOOKUP(L344,CódigosRetorno!$A$2:$B$1795,2,FALSE())</f>
        <v>El cálculo del IGV es Incorrecto</v>
      </c>
      <c r="N344" s="49" t="s">
        <v>8</v>
      </c>
    </row>
    <row r="345" customFormat="false" ht="144" hidden="false" customHeight="false" outlineLevel="0" collapsed="false">
      <c r="A345" s="16"/>
      <c r="B345" s="49"/>
      <c r="C345" s="51"/>
      <c r="D345" s="48"/>
      <c r="E345" s="117"/>
      <c r="F345" s="117"/>
      <c r="G345" s="48"/>
      <c r="H345" s="51"/>
      <c r="I345" s="49"/>
      <c r="J345" s="38" t="s">
        <v>2830</v>
      </c>
      <c r="K345" s="52" t="s">
        <v>208</v>
      </c>
      <c r="L345" s="116" t="s">
        <v>2829</v>
      </c>
      <c r="M345" s="38" t="str">
        <f aca="false">VLOOKUP(L345,CódigosRetorno!$A$2:$B$1795,2,FALSE())</f>
        <v>El cálculo del IGV es Incorrecto</v>
      </c>
      <c r="N345" s="49" t="s">
        <v>8</v>
      </c>
    </row>
    <row r="346" customFormat="false" ht="120" hidden="false" customHeight="false" outlineLevel="0" collapsed="false">
      <c r="A346" s="16"/>
      <c r="B346" s="49"/>
      <c r="C346" s="51"/>
      <c r="D346" s="48"/>
      <c r="E346" s="117"/>
      <c r="F346" s="117"/>
      <c r="G346" s="48"/>
      <c r="H346" s="51"/>
      <c r="I346" s="49"/>
      <c r="J346" s="38" t="s">
        <v>2831</v>
      </c>
      <c r="K346" s="52" t="s">
        <v>208</v>
      </c>
      <c r="L346" s="116" t="s">
        <v>1124</v>
      </c>
      <c r="M346" s="38" t="str">
        <f aca="false">VLOOKUP(L346,CódigosRetorno!$A$2:$B$1795,2,FALSE())</f>
        <v>El importe del IVAP no corresponden al determinado por la informacion consignada.</v>
      </c>
      <c r="N346" s="49" t="s">
        <v>8</v>
      </c>
    </row>
    <row r="347" customFormat="false" ht="36" hidden="false" customHeight="false" outlineLevel="0" collapsed="false">
      <c r="A347" s="16"/>
      <c r="B347" s="49"/>
      <c r="C347" s="51"/>
      <c r="D347" s="48"/>
      <c r="E347" s="117"/>
      <c r="F347" s="49" t="s">
        <v>144</v>
      </c>
      <c r="G347" s="48" t="s">
        <v>308</v>
      </c>
      <c r="H347" s="38" t="s">
        <v>1575</v>
      </c>
      <c r="I347" s="49" t="n">
        <v>1</v>
      </c>
      <c r="J347" s="38" t="s">
        <v>1598</v>
      </c>
      <c r="K347" s="48" t="s">
        <v>6</v>
      </c>
      <c r="L347" s="52" t="s">
        <v>1074</v>
      </c>
      <c r="M347" s="38" t="str">
        <f aca="false">VLOOKUP(L347,CódigosRetorno!$A$2:$B$1795,2,FALSE())</f>
        <v>La moneda debe ser la misma en todo el documento. Salvo las percepciones que sólo son en moneda nacional</v>
      </c>
      <c r="N347" s="49" t="s">
        <v>1297</v>
      </c>
    </row>
    <row r="348" customFormat="false" ht="24" hidden="false" customHeight="true" outlineLevel="0" collapsed="false">
      <c r="A348" s="16"/>
      <c r="B348" s="49"/>
      <c r="C348" s="51"/>
      <c r="D348" s="48"/>
      <c r="E348" s="117"/>
      <c r="F348" s="49" t="s">
        <v>769</v>
      </c>
      <c r="G348" s="48" t="s">
        <v>1129</v>
      </c>
      <c r="H348" s="38" t="s">
        <v>1787</v>
      </c>
      <c r="I348" s="49" t="n">
        <v>1</v>
      </c>
      <c r="J348" s="38" t="s">
        <v>605</v>
      </c>
      <c r="K348" s="48" t="s">
        <v>6</v>
      </c>
      <c r="L348" s="116" t="s">
        <v>1788</v>
      </c>
      <c r="M348" s="38" t="str">
        <f aca="false">VLOOKUP(L348,CódigosRetorno!$A$2:$B$1795,2,FALSE())</f>
        <v>El XML no contiene el tag o no existe información de código de tributo.</v>
      </c>
      <c r="N348" s="49" t="s">
        <v>8</v>
      </c>
    </row>
    <row r="349" customFormat="false" ht="24" hidden="false" customHeight="false" outlineLevel="0" collapsed="false">
      <c r="A349" s="16"/>
      <c r="B349" s="49"/>
      <c r="C349" s="51"/>
      <c r="D349" s="48"/>
      <c r="E349" s="117"/>
      <c r="F349" s="117"/>
      <c r="G349" s="48"/>
      <c r="H349" s="38"/>
      <c r="I349" s="49"/>
      <c r="J349" s="51" t="s">
        <v>1789</v>
      </c>
      <c r="K349" s="52" t="s">
        <v>6</v>
      </c>
      <c r="L349" s="116" t="s">
        <v>1790</v>
      </c>
      <c r="M349" s="38" t="str">
        <f aca="false">VLOOKUP(L349,CódigosRetorno!$A$2:$B$1795,2,FALSE())</f>
        <v>El dato ingresado como codigo de tributo global no corresponde al valor esperado.</v>
      </c>
      <c r="N349" s="49" t="s">
        <v>1658</v>
      </c>
    </row>
    <row r="350" customFormat="false" ht="24" hidden="false" customHeight="false" outlineLevel="0" collapsed="false">
      <c r="A350" s="16"/>
      <c r="B350" s="49"/>
      <c r="C350" s="51"/>
      <c r="D350" s="48"/>
      <c r="E350" s="117"/>
      <c r="F350" s="117"/>
      <c r="G350" s="48"/>
      <c r="H350" s="38"/>
      <c r="I350" s="49"/>
      <c r="J350" s="62" t="s">
        <v>1791</v>
      </c>
      <c r="K350" s="116" t="s">
        <v>6</v>
      </c>
      <c r="L350" s="116" t="s">
        <v>1792</v>
      </c>
      <c r="M350" s="38" t="str">
        <f aca="false">VLOOKUP(L350,CódigosRetorno!$A$2:$B$1795,2,FALSE())</f>
        <v>El código de tributo no debe repetirse a nivel de totales</v>
      </c>
      <c r="N350" s="200" t="s">
        <v>8</v>
      </c>
    </row>
    <row r="351" customFormat="false" ht="48" hidden="false" customHeight="false" outlineLevel="0" collapsed="false">
      <c r="A351" s="16"/>
      <c r="B351" s="49"/>
      <c r="C351" s="51"/>
      <c r="D351" s="48"/>
      <c r="E351" s="117"/>
      <c r="F351" s="117"/>
      <c r="G351" s="48"/>
      <c r="H351" s="38"/>
      <c r="I351" s="49"/>
      <c r="J351" s="38" t="s">
        <v>1827</v>
      </c>
      <c r="K351" s="52" t="s">
        <v>6</v>
      </c>
      <c r="L351" s="116" t="s">
        <v>1794</v>
      </c>
      <c r="M351" s="38" t="str">
        <f aca="false">VLOOKUP(L351,CódigosRetorno!$A$2:$B$1795,2,FALSE())</f>
        <v>El dato ingresado como codigo de tributo global es invalido para tipo de operación.</v>
      </c>
      <c r="N351" s="49" t="s">
        <v>8</v>
      </c>
    </row>
    <row r="352" customFormat="false" ht="24" hidden="false" customHeight="true" outlineLevel="0" collapsed="false">
      <c r="A352" s="16"/>
      <c r="B352" s="49"/>
      <c r="C352" s="51"/>
      <c r="D352" s="48"/>
      <c r="E352" s="117" t="s">
        <v>184</v>
      </c>
      <c r="F352" s="117"/>
      <c r="G352" s="49" t="s">
        <v>1665</v>
      </c>
      <c r="H352" s="38" t="s">
        <v>1333</v>
      </c>
      <c r="I352" s="49" t="s">
        <v>1262</v>
      </c>
      <c r="J352" s="38" t="s">
        <v>1666</v>
      </c>
      <c r="K352" s="48" t="s">
        <v>208</v>
      </c>
      <c r="L352" s="52" t="s">
        <v>1335</v>
      </c>
      <c r="M352" s="38" t="str">
        <f aca="false">VLOOKUP(L352,CódigosRetorno!$A$2:$B$1795,2,FALSE())</f>
        <v>El dato ingresado como atributo @schemeName es incorrecto.</v>
      </c>
      <c r="N352" s="49" t="s">
        <v>8</v>
      </c>
    </row>
    <row r="353" customFormat="false" ht="24" hidden="false" customHeight="false" outlineLevel="0" collapsed="false">
      <c r="A353" s="16"/>
      <c r="B353" s="49"/>
      <c r="C353" s="51"/>
      <c r="D353" s="48"/>
      <c r="E353" s="117"/>
      <c r="F353" s="117"/>
      <c r="G353" s="49" t="s">
        <v>1260</v>
      </c>
      <c r="H353" s="38" t="s">
        <v>1261</v>
      </c>
      <c r="I353" s="49" t="s">
        <v>1262</v>
      </c>
      <c r="J353" s="38" t="s">
        <v>1263</v>
      </c>
      <c r="K353" s="48" t="s">
        <v>208</v>
      </c>
      <c r="L353" s="52" t="s">
        <v>1264</v>
      </c>
      <c r="M353" s="38" t="str">
        <f aca="false">VLOOKUP(L353,CódigosRetorno!$A$2:$B$1795,2,FALSE())</f>
        <v>El dato ingresado como atributo @schemeAgencyName es incorrecto.</v>
      </c>
      <c r="N353" s="49" t="s">
        <v>8</v>
      </c>
    </row>
    <row r="354" customFormat="false" ht="48" hidden="false" customHeight="false" outlineLevel="0" collapsed="false">
      <c r="A354" s="16"/>
      <c r="B354" s="49"/>
      <c r="C354" s="51"/>
      <c r="D354" s="48"/>
      <c r="E354" s="117"/>
      <c r="F354" s="117"/>
      <c r="G354" s="49" t="s">
        <v>1694</v>
      </c>
      <c r="H354" s="38" t="s">
        <v>1337</v>
      </c>
      <c r="I354" s="49" t="s">
        <v>1262</v>
      </c>
      <c r="J354" s="38" t="s">
        <v>1668</v>
      </c>
      <c r="K354" s="52" t="s">
        <v>208</v>
      </c>
      <c r="L354" s="116" t="s">
        <v>1339</v>
      </c>
      <c r="M354" s="38" t="str">
        <f aca="false">VLOOKUP(L354,CódigosRetorno!$A$2:$B$1795,2,FALSE())</f>
        <v>El dato ingresado como atributo @schemeURI es incorrecto.</v>
      </c>
      <c r="N354" s="49" t="s">
        <v>8</v>
      </c>
    </row>
    <row r="355" customFormat="false" ht="24" hidden="false" customHeight="true" outlineLevel="0" collapsed="false">
      <c r="A355" s="16"/>
      <c r="B355" s="49"/>
      <c r="C355" s="51"/>
      <c r="D355" s="48"/>
      <c r="E355" s="49" t="s">
        <v>143</v>
      </c>
      <c r="F355" s="49" t="s">
        <v>1669</v>
      </c>
      <c r="G355" s="48" t="s">
        <v>1129</v>
      </c>
      <c r="H355" s="38" t="s">
        <v>1795</v>
      </c>
      <c r="I355" s="49" t="n">
        <v>1</v>
      </c>
      <c r="J355" s="38" t="s">
        <v>605</v>
      </c>
      <c r="K355" s="52" t="s">
        <v>6</v>
      </c>
      <c r="L355" s="116" t="s">
        <v>1796</v>
      </c>
      <c r="M355" s="38" t="str">
        <f aca="false">VLOOKUP(L355,CódigosRetorno!$A$2:$B$1795,2,FALSE())</f>
        <v>El XML no contiene el tag TaxScheme Name de impuestos globales</v>
      </c>
      <c r="N355" s="49" t="s">
        <v>8</v>
      </c>
    </row>
    <row r="356" customFormat="false" ht="24" hidden="false" customHeight="false" outlineLevel="0" collapsed="false">
      <c r="A356" s="16"/>
      <c r="B356" s="49"/>
      <c r="C356" s="51"/>
      <c r="D356" s="48"/>
      <c r="E356" s="49"/>
      <c r="F356" s="49"/>
      <c r="G356" s="48"/>
      <c r="H356" s="38"/>
      <c r="I356" s="49"/>
      <c r="J356" s="51" t="s">
        <v>1797</v>
      </c>
      <c r="K356" s="52" t="s">
        <v>6</v>
      </c>
      <c r="L356" s="116" t="s">
        <v>1798</v>
      </c>
      <c r="M356" s="38" t="str">
        <f aca="false">VLOOKUP(L356,CódigosRetorno!$A$2:$B$1795,2,FALSE())</f>
        <v>El valor del tag nombre del tributo no corresponde al esperado.</v>
      </c>
      <c r="N356" s="49" t="s">
        <v>1658</v>
      </c>
    </row>
    <row r="357" customFormat="false" ht="24" hidden="false" customHeight="true" outlineLevel="0" collapsed="false">
      <c r="A357" s="16"/>
      <c r="B357" s="49"/>
      <c r="C357" s="51"/>
      <c r="D357" s="48"/>
      <c r="E357" s="49"/>
      <c r="F357" s="49" t="s">
        <v>144</v>
      </c>
      <c r="G357" s="48"/>
      <c r="H357" s="38" t="s">
        <v>1799</v>
      </c>
      <c r="I357" s="49" t="n">
        <v>1</v>
      </c>
      <c r="J357" s="38" t="s">
        <v>605</v>
      </c>
      <c r="K357" s="52" t="s">
        <v>6</v>
      </c>
      <c r="L357" s="116" t="s">
        <v>1800</v>
      </c>
      <c r="M357" s="38" t="str">
        <f aca="false">VLOOKUP(L357,CódigosRetorno!$A$2:$B$1795,2,FALSE())</f>
        <v>El XML no contiene el tag código de tributo internacional de impuestos globales</v>
      </c>
      <c r="N357" s="49" t="s">
        <v>8</v>
      </c>
    </row>
    <row r="358" customFormat="false" ht="36" hidden="false" customHeight="false" outlineLevel="0" collapsed="false">
      <c r="A358" s="16"/>
      <c r="B358" s="49"/>
      <c r="C358" s="51"/>
      <c r="D358" s="48"/>
      <c r="E358" s="49"/>
      <c r="F358" s="49"/>
      <c r="G358" s="48"/>
      <c r="H358" s="38"/>
      <c r="I358" s="49"/>
      <c r="J358" s="51" t="s">
        <v>1801</v>
      </c>
      <c r="K358" s="52" t="s">
        <v>6</v>
      </c>
      <c r="L358" s="116" t="s">
        <v>1802</v>
      </c>
      <c r="M358" s="38" t="str">
        <f aca="false">VLOOKUP(L358,CódigosRetorno!$A$2:$B$1795,2,FALSE())</f>
        <v>El valor del tag codigo de tributo internacional no corresponde al esperado.</v>
      </c>
      <c r="N358" s="49" t="s">
        <v>1658</v>
      </c>
    </row>
    <row r="359" customFormat="false" ht="24" hidden="false" customHeight="true" outlineLevel="0" collapsed="false">
      <c r="A359" s="16"/>
      <c r="B359" s="49" t="s">
        <v>2832</v>
      </c>
      <c r="C359" s="51" t="s">
        <v>2833</v>
      </c>
      <c r="D359" s="48" t="s">
        <v>63</v>
      </c>
      <c r="E359" s="49" t="s">
        <v>184</v>
      </c>
      <c r="F359" s="49" t="s">
        <v>300</v>
      </c>
      <c r="G359" s="48" t="s">
        <v>1718</v>
      </c>
      <c r="H359" s="38" t="s">
        <v>1830</v>
      </c>
      <c r="I359" s="49" t="n">
        <v>1</v>
      </c>
      <c r="J359" s="51" t="s">
        <v>1631</v>
      </c>
      <c r="K359" s="52" t="s">
        <v>6</v>
      </c>
      <c r="L359" s="116" t="s">
        <v>1766</v>
      </c>
      <c r="M359" s="38" t="str">
        <f aca="false">VLOOKUP(L359,CódigosRetorno!$A$2:$B$1795,2,FALSE())</f>
        <v>El XML no contiene el tag o no existe información de total valor de venta globales</v>
      </c>
      <c r="N359" s="49" t="s">
        <v>8</v>
      </c>
    </row>
    <row r="360" customFormat="false" ht="36" hidden="false" customHeight="false" outlineLevel="0" collapsed="false">
      <c r="A360" s="16"/>
      <c r="B360" s="49"/>
      <c r="C360" s="51"/>
      <c r="D360" s="48"/>
      <c r="E360" s="49"/>
      <c r="F360" s="49"/>
      <c r="G360" s="48"/>
      <c r="H360" s="38"/>
      <c r="I360" s="49"/>
      <c r="J360" s="38" t="s">
        <v>1081</v>
      </c>
      <c r="K360" s="48" t="s">
        <v>6</v>
      </c>
      <c r="L360" s="52" t="s">
        <v>1767</v>
      </c>
      <c r="M360" s="38" t="str">
        <f aca="false">VLOOKUP(L360,CódigosRetorno!$A$2:$B$1795,2,FALSE())</f>
        <v>El dato ingresado en el total valor de venta globales no cumple con el formato establecido</v>
      </c>
      <c r="N360" s="49" t="s">
        <v>8</v>
      </c>
    </row>
    <row r="361" customFormat="false" ht="132" hidden="false" customHeight="false" outlineLevel="0" collapsed="false">
      <c r="A361" s="16"/>
      <c r="B361" s="49"/>
      <c r="C361" s="51"/>
      <c r="D361" s="48"/>
      <c r="E361" s="49"/>
      <c r="F361" s="49"/>
      <c r="G361" s="48"/>
      <c r="H361" s="38"/>
      <c r="I361" s="49"/>
      <c r="J361" s="38" t="s">
        <v>1831</v>
      </c>
      <c r="K361" s="48" t="s">
        <v>208</v>
      </c>
      <c r="L361" s="52" t="s">
        <v>2834</v>
      </c>
      <c r="M361" s="38" t="str">
        <f aca="false">VLOOKUP(L361,CódigosRetorno!$A$2:$B$1795,2,FALSE())</f>
        <v>La sumatoria del monto base - ISC de línea no corresponden al total</v>
      </c>
      <c r="N361" s="49" t="s">
        <v>8</v>
      </c>
    </row>
    <row r="362" customFormat="false" ht="60" hidden="false" customHeight="false" outlineLevel="0" collapsed="false">
      <c r="A362" s="16"/>
      <c r="B362" s="49"/>
      <c r="C362" s="51"/>
      <c r="D362" s="48"/>
      <c r="E362" s="49"/>
      <c r="F362" s="49"/>
      <c r="G362" s="48"/>
      <c r="H362" s="38"/>
      <c r="I362" s="49"/>
      <c r="J362" s="38" t="s">
        <v>2835</v>
      </c>
      <c r="K362" s="48" t="s">
        <v>208</v>
      </c>
      <c r="L362" s="52" t="s">
        <v>2836</v>
      </c>
      <c r="M362" s="38" t="str">
        <f aca="false">VLOOKUP(L362,CódigosRetorno!$A$2:$B$1795,2,FALSE())</f>
        <v>La sumatoria del monto base - Otros tributos de línea no corresponden al total</v>
      </c>
      <c r="N362" s="49" t="s">
        <v>8</v>
      </c>
    </row>
    <row r="363" customFormat="false" ht="36" hidden="false" customHeight="false" outlineLevel="0" collapsed="false">
      <c r="A363" s="16"/>
      <c r="B363" s="49"/>
      <c r="C363" s="51"/>
      <c r="D363" s="48"/>
      <c r="E363" s="49"/>
      <c r="F363" s="49" t="s">
        <v>144</v>
      </c>
      <c r="G363" s="48" t="s">
        <v>308</v>
      </c>
      <c r="H363" s="38" t="s">
        <v>1575</v>
      </c>
      <c r="I363" s="49" t="n">
        <v>1</v>
      </c>
      <c r="J363" s="38" t="s">
        <v>1598</v>
      </c>
      <c r="K363" s="48" t="s">
        <v>6</v>
      </c>
      <c r="L363" s="52" t="s">
        <v>1074</v>
      </c>
      <c r="M363" s="38" t="str">
        <f aca="false">VLOOKUP(L363,CódigosRetorno!$A$2:$B$1795,2,FALSE())</f>
        <v>La moneda debe ser la misma en todo el documento. Salvo las percepciones que sólo son en moneda nacional</v>
      </c>
      <c r="N363" s="49" t="s">
        <v>1297</v>
      </c>
    </row>
    <row r="364" customFormat="false" ht="36" hidden="false" customHeight="true" outlineLevel="0" collapsed="false">
      <c r="A364" s="16"/>
      <c r="B364" s="49"/>
      <c r="C364" s="51"/>
      <c r="D364" s="48"/>
      <c r="E364" s="49"/>
      <c r="F364" s="117" t="s">
        <v>300</v>
      </c>
      <c r="G364" s="48" t="s">
        <v>1718</v>
      </c>
      <c r="H364" s="38" t="s">
        <v>2837</v>
      </c>
      <c r="I364" s="117" t="n">
        <v>1</v>
      </c>
      <c r="J364" s="38" t="s">
        <v>1081</v>
      </c>
      <c r="K364" s="52" t="s">
        <v>6</v>
      </c>
      <c r="L364" s="116" t="s">
        <v>1120</v>
      </c>
      <c r="M364" s="38" t="str">
        <f aca="false">VLOOKUP(L364,CódigosRetorno!$A$2:$B$1795,2,FALSE())</f>
        <v>El dato ingresado en TaxAmount no cumple con el formato establecido</v>
      </c>
      <c r="N364" s="49" t="s">
        <v>8</v>
      </c>
    </row>
    <row r="365" customFormat="false" ht="132" hidden="false" customHeight="false" outlineLevel="0" collapsed="false">
      <c r="A365" s="16"/>
      <c r="B365" s="49"/>
      <c r="C365" s="51"/>
      <c r="D365" s="48"/>
      <c r="E365" s="49"/>
      <c r="F365" s="49"/>
      <c r="G365" s="48"/>
      <c r="H365" s="38"/>
      <c r="I365" s="117"/>
      <c r="J365" s="38" t="s">
        <v>1836</v>
      </c>
      <c r="K365" s="48" t="s">
        <v>208</v>
      </c>
      <c r="L365" s="116" t="s">
        <v>2838</v>
      </c>
      <c r="M365" s="38" t="str">
        <f aca="false">VLOOKUP(L365,CódigosRetorno!$A$2:$B$1795,2,FALSE())</f>
        <v>La sumatoria del total del importe del tributo ISC de línea no corresponden al total</v>
      </c>
      <c r="N365" s="49" t="s">
        <v>8</v>
      </c>
    </row>
    <row r="366" customFormat="false" ht="48" hidden="false" customHeight="false" outlineLevel="0" collapsed="false">
      <c r="A366" s="16"/>
      <c r="B366" s="49"/>
      <c r="C366" s="51"/>
      <c r="D366" s="48"/>
      <c r="E366" s="49"/>
      <c r="F366" s="49"/>
      <c r="G366" s="48"/>
      <c r="H366" s="38"/>
      <c r="I366" s="117"/>
      <c r="J366" s="38" t="s">
        <v>1838</v>
      </c>
      <c r="K366" s="48" t="s">
        <v>208</v>
      </c>
      <c r="L366" s="116" t="s">
        <v>2839</v>
      </c>
      <c r="M366" s="38" t="str">
        <f aca="false">VLOOKUP(L366,CódigosRetorno!$A$2:$B$1795,2,FALSE())</f>
        <v>La sumatoria del total del importe del tributo ICBPER de línea no corresponden al total</v>
      </c>
      <c r="N366" s="49" t="s">
        <v>8</v>
      </c>
    </row>
    <row r="367" customFormat="false" ht="36" hidden="false" customHeight="false" outlineLevel="0" collapsed="false">
      <c r="A367" s="16"/>
      <c r="B367" s="49"/>
      <c r="C367" s="51"/>
      <c r="D367" s="48"/>
      <c r="E367" s="49"/>
      <c r="F367" s="49"/>
      <c r="G367" s="48"/>
      <c r="H367" s="38"/>
      <c r="I367" s="117"/>
      <c r="J367" s="38" t="s">
        <v>1840</v>
      </c>
      <c r="K367" s="48" t="s">
        <v>6</v>
      </c>
      <c r="L367" s="116" t="s">
        <v>1841</v>
      </c>
      <c r="M367" s="38" t="str">
        <f aca="false">VLOOKUP(L367,CódigosRetorno!$A$2:$B$1795,2,FALSE())</f>
        <v>El impuesto ICBPER no se encuentra vigente</v>
      </c>
      <c r="N367" s="49" t="s">
        <v>8</v>
      </c>
    </row>
    <row r="368" customFormat="false" ht="60" hidden="false" customHeight="false" outlineLevel="0" collapsed="false">
      <c r="A368" s="16"/>
      <c r="B368" s="49"/>
      <c r="C368" s="51"/>
      <c r="D368" s="48"/>
      <c r="E368" s="49"/>
      <c r="F368" s="49"/>
      <c r="G368" s="48"/>
      <c r="H368" s="38"/>
      <c r="I368" s="117"/>
      <c r="J368" s="38" t="s">
        <v>2840</v>
      </c>
      <c r="K368" s="48" t="s">
        <v>208</v>
      </c>
      <c r="L368" s="116" t="s">
        <v>2841</v>
      </c>
      <c r="M368" s="38" t="str">
        <f aca="false">VLOOKUP(L368,CódigosRetorno!$A$2:$B$1795,2,FALSE())</f>
        <v>La sumatoria del total del importe del tributo Otros tributos de línea no corresponden al total</v>
      </c>
      <c r="N368" s="49" t="s">
        <v>8</v>
      </c>
    </row>
    <row r="369" customFormat="false" ht="36" hidden="false" customHeight="false" outlineLevel="0" collapsed="false">
      <c r="A369" s="16"/>
      <c r="B369" s="49"/>
      <c r="C369" s="51"/>
      <c r="D369" s="48"/>
      <c r="E369" s="49"/>
      <c r="F369" s="49" t="s">
        <v>144</v>
      </c>
      <c r="G369" s="48" t="s">
        <v>308</v>
      </c>
      <c r="H369" s="38" t="s">
        <v>1575</v>
      </c>
      <c r="I369" s="49" t="n">
        <v>1</v>
      </c>
      <c r="J369" s="38" t="s">
        <v>1598</v>
      </c>
      <c r="K369" s="48" t="s">
        <v>6</v>
      </c>
      <c r="L369" s="52" t="s">
        <v>1074</v>
      </c>
      <c r="M369" s="38" t="str">
        <f aca="false">VLOOKUP(L369,CódigosRetorno!$A$2:$B$1795,2,FALSE())</f>
        <v>La moneda debe ser la misma en todo el documento. Salvo las percepciones que sólo son en moneda nacional</v>
      </c>
      <c r="N369" s="49" t="s">
        <v>1297</v>
      </c>
    </row>
    <row r="370" customFormat="false" ht="24" hidden="false" customHeight="true" outlineLevel="0" collapsed="false">
      <c r="A370" s="16"/>
      <c r="B370" s="49"/>
      <c r="C370" s="51"/>
      <c r="D370" s="48"/>
      <c r="E370" s="49"/>
      <c r="F370" s="117" t="s">
        <v>769</v>
      </c>
      <c r="G370" s="48" t="s">
        <v>1129</v>
      </c>
      <c r="H370" s="38" t="s">
        <v>1787</v>
      </c>
      <c r="I370" s="117" t="n">
        <v>1</v>
      </c>
      <c r="J370" s="38" t="s">
        <v>605</v>
      </c>
      <c r="K370" s="52" t="s">
        <v>6</v>
      </c>
      <c r="L370" s="116" t="s">
        <v>1788</v>
      </c>
      <c r="M370" s="38" t="str">
        <f aca="false">VLOOKUP(L370,CódigosRetorno!$A$2:$B$1795,2,FALSE())</f>
        <v>El XML no contiene el tag o no existe información de código de tributo.</v>
      </c>
      <c r="N370" s="49" t="s">
        <v>8</v>
      </c>
    </row>
    <row r="371" customFormat="false" ht="24" hidden="false" customHeight="false" outlineLevel="0" collapsed="false">
      <c r="A371" s="16"/>
      <c r="B371" s="49"/>
      <c r="C371" s="51"/>
      <c r="D371" s="48"/>
      <c r="E371" s="49"/>
      <c r="F371" s="49"/>
      <c r="G371" s="48"/>
      <c r="H371" s="38"/>
      <c r="I371" s="117"/>
      <c r="J371" s="51" t="s">
        <v>1789</v>
      </c>
      <c r="K371" s="52" t="s">
        <v>6</v>
      </c>
      <c r="L371" s="116" t="s">
        <v>1790</v>
      </c>
      <c r="M371" s="38" t="str">
        <f aca="false">VLOOKUP(L371,CódigosRetorno!$A$2:$B$1795,2,FALSE())</f>
        <v>El dato ingresado como codigo de tributo global no corresponde al valor esperado.</v>
      </c>
      <c r="N371" s="49" t="s">
        <v>1658</v>
      </c>
    </row>
    <row r="372" customFormat="false" ht="24" hidden="false" customHeight="false" outlineLevel="0" collapsed="false">
      <c r="A372" s="16"/>
      <c r="B372" s="49"/>
      <c r="C372" s="51"/>
      <c r="D372" s="48"/>
      <c r="E372" s="49"/>
      <c r="F372" s="49"/>
      <c r="G372" s="48"/>
      <c r="H372" s="38"/>
      <c r="I372" s="117"/>
      <c r="J372" s="62" t="s">
        <v>1791</v>
      </c>
      <c r="K372" s="116" t="s">
        <v>6</v>
      </c>
      <c r="L372" s="116" t="s">
        <v>1792</v>
      </c>
      <c r="M372" s="38" t="str">
        <f aca="false">VLOOKUP(L372,CódigosRetorno!$A$2:$B$1795,2,FALSE())</f>
        <v>El código de tributo no debe repetirse a nivel de totales</v>
      </c>
      <c r="N372" s="200" t="s">
        <v>8</v>
      </c>
    </row>
    <row r="373" customFormat="false" ht="48" hidden="false" customHeight="false" outlineLevel="0" collapsed="false">
      <c r="A373" s="16"/>
      <c r="B373" s="49"/>
      <c r="C373" s="51"/>
      <c r="D373" s="48"/>
      <c r="E373" s="49"/>
      <c r="F373" s="49"/>
      <c r="G373" s="48"/>
      <c r="H373" s="38"/>
      <c r="I373" s="117"/>
      <c r="J373" s="38" t="s">
        <v>1844</v>
      </c>
      <c r="K373" s="52" t="s">
        <v>6</v>
      </c>
      <c r="L373" s="116" t="s">
        <v>1794</v>
      </c>
      <c r="M373" s="38" t="str">
        <f aca="false">VLOOKUP(L373,CódigosRetorno!$A$2:$B$1795,2,FALSE())</f>
        <v>El dato ingresado como codigo de tributo global es invalido para tipo de operación.</v>
      </c>
      <c r="N373" s="49" t="s">
        <v>8</v>
      </c>
    </row>
    <row r="374" customFormat="false" ht="60" hidden="false" customHeight="false" outlineLevel="0" collapsed="false">
      <c r="A374" s="16"/>
      <c r="B374" s="49"/>
      <c r="C374" s="51"/>
      <c r="D374" s="48"/>
      <c r="E374" s="49"/>
      <c r="F374" s="49"/>
      <c r="G374" s="48"/>
      <c r="H374" s="38"/>
      <c r="I374" s="117"/>
      <c r="J374" s="38" t="s">
        <v>2842</v>
      </c>
      <c r="K374" s="48" t="s">
        <v>6</v>
      </c>
      <c r="L374" s="116" t="s">
        <v>1846</v>
      </c>
      <c r="M374" s="38" t="str">
        <f aca="false">VLOOKUP(L374,CódigosRetorno!$A$2:$B$1795,2,FALSE())</f>
        <v>Factura de operacion sujeta al IVAP , no debe consignar valor para ISC o debe ser 0</v>
      </c>
      <c r="N374" s="49" t="s">
        <v>8</v>
      </c>
    </row>
    <row r="375" customFormat="false" ht="24" hidden="false" customHeight="false" outlineLevel="0" collapsed="false">
      <c r="A375" s="16"/>
      <c r="B375" s="49"/>
      <c r="C375" s="51"/>
      <c r="D375" s="48"/>
      <c r="E375" s="49"/>
      <c r="F375" s="117"/>
      <c r="G375" s="49" t="s">
        <v>1665</v>
      </c>
      <c r="H375" s="38" t="s">
        <v>1333</v>
      </c>
      <c r="I375" s="49" t="s">
        <v>1262</v>
      </c>
      <c r="J375" s="38" t="s">
        <v>1666</v>
      </c>
      <c r="K375" s="48" t="s">
        <v>208</v>
      </c>
      <c r="L375" s="52" t="s">
        <v>1335</v>
      </c>
      <c r="M375" s="38" t="str">
        <f aca="false">VLOOKUP(L375,CódigosRetorno!$A$2:$B$1795,2,FALSE())</f>
        <v>El dato ingresado como atributo @schemeName es incorrecto.</v>
      </c>
      <c r="N375" s="49" t="s">
        <v>8</v>
      </c>
    </row>
    <row r="376" customFormat="false" ht="24" hidden="false" customHeight="false" outlineLevel="0" collapsed="false">
      <c r="A376" s="16"/>
      <c r="B376" s="49"/>
      <c r="C376" s="51"/>
      <c r="D376" s="48"/>
      <c r="E376" s="49"/>
      <c r="F376" s="49"/>
      <c r="G376" s="49" t="s">
        <v>1260</v>
      </c>
      <c r="H376" s="38" t="s">
        <v>1261</v>
      </c>
      <c r="I376" s="49" t="s">
        <v>1262</v>
      </c>
      <c r="J376" s="38" t="s">
        <v>1263</v>
      </c>
      <c r="K376" s="48" t="s">
        <v>208</v>
      </c>
      <c r="L376" s="52" t="s">
        <v>1264</v>
      </c>
      <c r="M376" s="38" t="str">
        <f aca="false">VLOOKUP(L376,CódigosRetorno!$A$2:$B$1795,2,FALSE())</f>
        <v>El dato ingresado como atributo @schemeAgencyName es incorrecto.</v>
      </c>
      <c r="N376" s="49" t="s">
        <v>8</v>
      </c>
    </row>
    <row r="377" customFormat="false" ht="48" hidden="false" customHeight="false" outlineLevel="0" collapsed="false">
      <c r="A377" s="16"/>
      <c r="B377" s="49"/>
      <c r="C377" s="51"/>
      <c r="D377" s="48"/>
      <c r="E377" s="49"/>
      <c r="F377" s="49"/>
      <c r="G377" s="49" t="s">
        <v>1694</v>
      </c>
      <c r="H377" s="38" t="s">
        <v>1337</v>
      </c>
      <c r="I377" s="49" t="s">
        <v>1262</v>
      </c>
      <c r="J377" s="38" t="s">
        <v>1668</v>
      </c>
      <c r="K377" s="52" t="s">
        <v>208</v>
      </c>
      <c r="L377" s="116" t="s">
        <v>1339</v>
      </c>
      <c r="M377" s="38" t="str">
        <f aca="false">VLOOKUP(L377,CódigosRetorno!$A$2:$B$1795,2,FALSE())</f>
        <v>El dato ingresado como atributo @schemeURI es incorrecto.</v>
      </c>
      <c r="N377" s="49" t="s">
        <v>8</v>
      </c>
    </row>
    <row r="378" customFormat="false" ht="24" hidden="false" customHeight="true" outlineLevel="0" collapsed="false">
      <c r="A378" s="16"/>
      <c r="B378" s="49"/>
      <c r="C378" s="51"/>
      <c r="D378" s="48"/>
      <c r="E378" s="49"/>
      <c r="F378" s="49" t="s">
        <v>1669</v>
      </c>
      <c r="G378" s="48" t="s">
        <v>1129</v>
      </c>
      <c r="H378" s="38" t="s">
        <v>1795</v>
      </c>
      <c r="I378" s="49" t="n">
        <v>1</v>
      </c>
      <c r="J378" s="38" t="s">
        <v>605</v>
      </c>
      <c r="K378" s="52" t="s">
        <v>6</v>
      </c>
      <c r="L378" s="116" t="s">
        <v>1796</v>
      </c>
      <c r="M378" s="38" t="str">
        <f aca="false">VLOOKUP(L378,CódigosRetorno!$A$2:$B$1795,2,FALSE())</f>
        <v>El XML no contiene el tag TaxScheme Name de impuestos globales</v>
      </c>
      <c r="N378" s="49" t="s">
        <v>8</v>
      </c>
    </row>
    <row r="379" customFormat="false" ht="24" hidden="false" customHeight="false" outlineLevel="0" collapsed="false">
      <c r="A379" s="16"/>
      <c r="B379" s="49"/>
      <c r="C379" s="51"/>
      <c r="D379" s="48"/>
      <c r="E379" s="49"/>
      <c r="F379" s="49"/>
      <c r="G379" s="48"/>
      <c r="H379" s="38"/>
      <c r="I379" s="49"/>
      <c r="J379" s="51" t="s">
        <v>1797</v>
      </c>
      <c r="K379" s="52" t="s">
        <v>6</v>
      </c>
      <c r="L379" s="116" t="s">
        <v>1798</v>
      </c>
      <c r="M379" s="38" t="str">
        <f aca="false">VLOOKUP(L379,CódigosRetorno!$A$2:$B$1795,2,FALSE())</f>
        <v>El valor del tag nombre del tributo no corresponde al esperado.</v>
      </c>
      <c r="N379" s="49" t="s">
        <v>1658</v>
      </c>
    </row>
    <row r="380" customFormat="false" ht="24" hidden="false" customHeight="true" outlineLevel="0" collapsed="false">
      <c r="A380" s="16"/>
      <c r="B380" s="49"/>
      <c r="C380" s="51"/>
      <c r="D380" s="48"/>
      <c r="E380" s="49"/>
      <c r="F380" s="49" t="s">
        <v>144</v>
      </c>
      <c r="G380" s="48" t="s">
        <v>1129</v>
      </c>
      <c r="H380" s="38" t="s">
        <v>1799</v>
      </c>
      <c r="I380" s="49" t="n">
        <v>1</v>
      </c>
      <c r="J380" s="38" t="s">
        <v>605</v>
      </c>
      <c r="K380" s="52" t="s">
        <v>6</v>
      </c>
      <c r="L380" s="116" t="s">
        <v>1800</v>
      </c>
      <c r="M380" s="38" t="str">
        <f aca="false">VLOOKUP(L380,CódigosRetorno!$A$2:$B$1795,2,FALSE())</f>
        <v>El XML no contiene el tag código de tributo internacional de impuestos globales</v>
      </c>
      <c r="N380" s="49" t="s">
        <v>8</v>
      </c>
    </row>
    <row r="381" customFormat="false" ht="36" hidden="false" customHeight="false" outlineLevel="0" collapsed="false">
      <c r="A381" s="16"/>
      <c r="B381" s="49"/>
      <c r="C381" s="51"/>
      <c r="D381" s="48"/>
      <c r="E381" s="49"/>
      <c r="F381" s="49"/>
      <c r="G381" s="48"/>
      <c r="H381" s="38"/>
      <c r="I381" s="49"/>
      <c r="J381" s="51" t="s">
        <v>1801</v>
      </c>
      <c r="K381" s="52" t="s">
        <v>6</v>
      </c>
      <c r="L381" s="116" t="s">
        <v>1802</v>
      </c>
      <c r="M381" s="38" t="str">
        <f aca="false">VLOOKUP(L381,CódigosRetorno!$A$2:$B$1795,2,FALSE())</f>
        <v>El valor del tag codigo de tributo internacional no corresponde al esperado.</v>
      </c>
      <c r="N381" s="49" t="s">
        <v>1658</v>
      </c>
    </row>
    <row r="382" customFormat="false" ht="36" hidden="false" customHeight="true" outlineLevel="0" collapsed="false">
      <c r="A382" s="16"/>
      <c r="B382" s="49" t="n">
        <v>50</v>
      </c>
      <c r="C382" s="51" t="s">
        <v>2843</v>
      </c>
      <c r="D382" s="48" t="s">
        <v>63</v>
      </c>
      <c r="E382" s="48" t="s">
        <v>184</v>
      </c>
      <c r="F382" s="49" t="s">
        <v>1104</v>
      </c>
      <c r="G382" s="48" t="s">
        <v>1725</v>
      </c>
      <c r="H382" s="38" t="s">
        <v>1848</v>
      </c>
      <c r="I382" s="49" t="n">
        <v>1</v>
      </c>
      <c r="J382" s="38" t="s">
        <v>1849</v>
      </c>
      <c r="K382" s="48" t="s">
        <v>6</v>
      </c>
      <c r="L382" s="52" t="s">
        <v>1728</v>
      </c>
      <c r="M382" s="38" t="str">
        <f aca="false">VLOOKUP(L382,CódigosRetorno!$A$2:$B$1795,2,FALSE())</f>
        <v>El dato ingresado como indicador de cargo/descuento no corresponde al valor esperado.</v>
      </c>
      <c r="N382" s="49" t="s">
        <v>8</v>
      </c>
    </row>
    <row r="383" customFormat="false" ht="36" hidden="false" customHeight="false" outlineLevel="0" collapsed="false">
      <c r="A383" s="16"/>
      <c r="B383" s="49"/>
      <c r="C383" s="51"/>
      <c r="D383" s="48"/>
      <c r="E383" s="48"/>
      <c r="F383" s="49"/>
      <c r="G383" s="48"/>
      <c r="H383" s="38"/>
      <c r="I383" s="49"/>
      <c r="J383" s="38" t="s">
        <v>1850</v>
      </c>
      <c r="K383" s="48" t="s">
        <v>6</v>
      </c>
      <c r="L383" s="52" t="s">
        <v>1728</v>
      </c>
      <c r="M383" s="38" t="str">
        <f aca="false">VLOOKUP(L383,CódigosRetorno!$A$2:$B$1795,2,FALSE())</f>
        <v>El dato ingresado como indicador de cargo/descuento no corresponde al valor esperado.</v>
      </c>
      <c r="N383" s="49" t="s">
        <v>8</v>
      </c>
    </row>
    <row r="384" customFormat="false" ht="24" hidden="false" customHeight="true" outlineLevel="0" collapsed="false">
      <c r="A384" s="16"/>
      <c r="B384" s="49"/>
      <c r="C384" s="51"/>
      <c r="D384" s="48"/>
      <c r="E384" s="48"/>
      <c r="F384" s="117" t="s">
        <v>330</v>
      </c>
      <c r="G384" s="48" t="s">
        <v>1730</v>
      </c>
      <c r="H384" s="38" t="s">
        <v>2844</v>
      </c>
      <c r="I384" s="117" t="n">
        <v>1</v>
      </c>
      <c r="J384" s="38" t="s">
        <v>1852</v>
      </c>
      <c r="K384" s="52" t="s">
        <v>6</v>
      </c>
      <c r="L384" s="116" t="s">
        <v>1853</v>
      </c>
      <c r="M384" s="38" t="str">
        <f aca="false">VLOOKUP(L384,CódigosRetorno!$A$2:$B$1795,2,FALSE())</f>
        <v>El XML no contiene el tag o no existe informacion de codigo de motivo de cargo/descuento global.</v>
      </c>
      <c r="N384" s="49" t="s">
        <v>8</v>
      </c>
    </row>
    <row r="385" customFormat="false" ht="24" hidden="false" customHeight="false" outlineLevel="0" collapsed="false">
      <c r="A385" s="16"/>
      <c r="B385" s="49"/>
      <c r="C385" s="51"/>
      <c r="D385" s="48"/>
      <c r="E385" s="48"/>
      <c r="F385" s="117"/>
      <c r="G385" s="48"/>
      <c r="H385" s="38"/>
      <c r="I385" s="117"/>
      <c r="J385" s="38" t="s">
        <v>2845</v>
      </c>
      <c r="K385" s="52" t="s">
        <v>208</v>
      </c>
      <c r="L385" s="116" t="s">
        <v>1855</v>
      </c>
      <c r="M385" s="38" t="str">
        <f aca="false">VLOOKUP(L385,CódigosRetorno!$A$2:$B$1795,2,FALSE())</f>
        <v>El dato ingresado como cargo/descuento no es valido a nivel global.</v>
      </c>
      <c r="N385" s="49" t="s">
        <v>8</v>
      </c>
    </row>
    <row r="386" customFormat="false" ht="36" hidden="false" customHeight="false" outlineLevel="0" collapsed="false">
      <c r="A386" s="16"/>
      <c r="B386" s="49"/>
      <c r="C386" s="51"/>
      <c r="D386" s="48"/>
      <c r="E386" s="48"/>
      <c r="F386" s="117"/>
      <c r="G386" s="48"/>
      <c r="H386" s="38"/>
      <c r="I386" s="117"/>
      <c r="J386" s="38" t="s">
        <v>1733</v>
      </c>
      <c r="K386" s="52" t="s">
        <v>6</v>
      </c>
      <c r="L386" s="116" t="s">
        <v>1856</v>
      </c>
      <c r="M386" s="38" t="str">
        <f aca="false">VLOOKUP(L386,CódigosRetorno!$A$2:$B$1795,2,FALSE())</f>
        <v>El dato ingresado como codigo de motivo de cargo/descuento global no es valido (catalogo nro 53)</v>
      </c>
      <c r="N386" s="49" t="s">
        <v>1735</v>
      </c>
    </row>
    <row r="387" customFormat="false" ht="24" hidden="false" customHeight="false" outlineLevel="0" collapsed="false">
      <c r="A387" s="16"/>
      <c r="B387" s="49"/>
      <c r="C387" s="51"/>
      <c r="D387" s="48"/>
      <c r="E387" s="48"/>
      <c r="F387" s="117"/>
      <c r="G387" s="49" t="s">
        <v>1260</v>
      </c>
      <c r="H387" s="38" t="s">
        <v>1282</v>
      </c>
      <c r="I387" s="49" t="s">
        <v>1262</v>
      </c>
      <c r="J387" s="38" t="s">
        <v>1263</v>
      </c>
      <c r="K387" s="52" t="s">
        <v>208</v>
      </c>
      <c r="L387" s="116" t="s">
        <v>1283</v>
      </c>
      <c r="M387" s="38" t="str">
        <f aca="false">VLOOKUP(L387,CódigosRetorno!$A$2:$B$1795,2,FALSE())</f>
        <v>El dato ingresado como atributo @listAgencyName es incorrecto.</v>
      </c>
      <c r="N387" s="49" t="s">
        <v>8</v>
      </c>
    </row>
    <row r="388" customFormat="false" ht="24" hidden="false" customHeight="false" outlineLevel="0" collapsed="false">
      <c r="A388" s="16"/>
      <c r="B388" s="49"/>
      <c r="C388" s="51"/>
      <c r="D388" s="48"/>
      <c r="E388" s="48"/>
      <c r="F388" s="117"/>
      <c r="G388" s="49" t="s">
        <v>1738</v>
      </c>
      <c r="H388" s="38" t="s">
        <v>1285</v>
      </c>
      <c r="I388" s="49" t="s">
        <v>1262</v>
      </c>
      <c r="J388" s="38" t="s">
        <v>1739</v>
      </c>
      <c r="K388" s="48" t="s">
        <v>208</v>
      </c>
      <c r="L388" s="52" t="s">
        <v>1287</v>
      </c>
      <c r="M388" s="38" t="str">
        <f aca="false">VLOOKUP(L388,CódigosRetorno!$A$2:$B$1795,2,FALSE())</f>
        <v>El dato ingresado como atributo @listName es incorrecto.</v>
      </c>
      <c r="N388" s="49" t="s">
        <v>8</v>
      </c>
    </row>
    <row r="389" customFormat="false" ht="48" hidden="false" customHeight="false" outlineLevel="0" collapsed="false">
      <c r="A389" s="16"/>
      <c r="B389" s="49"/>
      <c r="C389" s="51"/>
      <c r="D389" s="48"/>
      <c r="E389" s="48"/>
      <c r="F389" s="117"/>
      <c r="G389" s="49" t="s">
        <v>1740</v>
      </c>
      <c r="H389" s="38" t="s">
        <v>1289</v>
      </c>
      <c r="I389" s="49" t="s">
        <v>1262</v>
      </c>
      <c r="J389" s="38" t="s">
        <v>1741</v>
      </c>
      <c r="K389" s="52" t="s">
        <v>208</v>
      </c>
      <c r="L389" s="116" t="s">
        <v>1291</v>
      </c>
      <c r="M389" s="38" t="str">
        <f aca="false">VLOOKUP(L389,CódigosRetorno!$A$2:$B$1795,2,FALSE())</f>
        <v>El dato ingresado como atributo @listURI es incorrecto.</v>
      </c>
      <c r="N389" s="49" t="s">
        <v>8</v>
      </c>
    </row>
    <row r="390" customFormat="false" ht="36" hidden="false" customHeight="false" outlineLevel="0" collapsed="false">
      <c r="A390" s="16"/>
      <c r="B390" s="49"/>
      <c r="C390" s="51"/>
      <c r="D390" s="48"/>
      <c r="E390" s="48"/>
      <c r="F390" s="49" t="s">
        <v>1628</v>
      </c>
      <c r="G390" s="48" t="s">
        <v>1629</v>
      </c>
      <c r="H390" s="38" t="s">
        <v>1857</v>
      </c>
      <c r="I390" s="200" t="s">
        <v>1262</v>
      </c>
      <c r="J390" s="38" t="s">
        <v>1743</v>
      </c>
      <c r="K390" s="52" t="s">
        <v>6</v>
      </c>
      <c r="L390" s="116" t="s">
        <v>1858</v>
      </c>
      <c r="M390" s="38" t="str">
        <f aca="false">VLOOKUP(L390,CódigosRetorno!$A$2:$B$1795,2,FALSE())</f>
        <v>El dato ingresado en factor de cargo o descuento global no cumple con el formato establecido.</v>
      </c>
      <c r="N390" s="200" t="s">
        <v>8</v>
      </c>
    </row>
    <row r="391" customFormat="false" ht="36" hidden="false" customHeight="true" outlineLevel="0" collapsed="false">
      <c r="A391" s="16"/>
      <c r="B391" s="49"/>
      <c r="C391" s="51"/>
      <c r="D391" s="48"/>
      <c r="E391" s="48"/>
      <c r="F391" s="117" t="s">
        <v>300</v>
      </c>
      <c r="G391" s="48" t="s">
        <v>301</v>
      </c>
      <c r="H391" s="38" t="s">
        <v>1859</v>
      </c>
      <c r="I391" s="117" t="n">
        <v>1</v>
      </c>
      <c r="J391" s="38" t="s">
        <v>1081</v>
      </c>
      <c r="K391" s="52" t="s">
        <v>6</v>
      </c>
      <c r="L391" s="116" t="s">
        <v>1860</v>
      </c>
      <c r="M391" s="38" t="str">
        <f aca="false">VLOOKUP(L391,CódigosRetorno!$A$2:$B$1795,2,FALSE())</f>
        <v>El dato ingresado en cac:AllowanceCharge/cbc:Amount no cumple con el formato establecido.</v>
      </c>
      <c r="N391" s="49" t="s">
        <v>8</v>
      </c>
    </row>
    <row r="392" customFormat="false" ht="72" hidden="false" customHeight="false" outlineLevel="0" collapsed="false">
      <c r="A392" s="16"/>
      <c r="B392" s="49"/>
      <c r="C392" s="51"/>
      <c r="D392" s="48"/>
      <c r="E392" s="48"/>
      <c r="F392" s="117"/>
      <c r="G392" s="48"/>
      <c r="H392" s="38"/>
      <c r="I392" s="117"/>
      <c r="J392" s="38" t="s">
        <v>1747</v>
      </c>
      <c r="K392" s="52" t="s">
        <v>208</v>
      </c>
      <c r="L392" s="116" t="s">
        <v>2846</v>
      </c>
      <c r="M392" s="38" t="str">
        <f aca="false">VLOOKUP(L392,CódigosRetorno!$A$2:$B$1795,2,FALSE())</f>
        <v>El valor de cargo/descuento global difiere de los importes consignados</v>
      </c>
      <c r="N392" s="49" t="s">
        <v>8</v>
      </c>
    </row>
    <row r="393" customFormat="false" ht="60" hidden="false" customHeight="false" outlineLevel="0" collapsed="false">
      <c r="A393" s="16"/>
      <c r="B393" s="49"/>
      <c r="C393" s="51"/>
      <c r="D393" s="48"/>
      <c r="E393" s="48"/>
      <c r="F393" s="117"/>
      <c r="G393" s="48"/>
      <c r="H393" s="38"/>
      <c r="I393" s="117"/>
      <c r="J393" s="38" t="s">
        <v>1862</v>
      </c>
      <c r="K393" s="52" t="s">
        <v>6</v>
      </c>
      <c r="L393" s="52" t="s">
        <v>1863</v>
      </c>
      <c r="M393" s="38" t="str">
        <f aca="false">VLOOKUP(L393,CódigosRetorno!$A$2:$B$1795,2,FALSE())</f>
        <v>Si se informa descuentos globales por anticipo debe existir 'Total de anticipos' con monto mayor a cero</v>
      </c>
      <c r="N393" s="49" t="s">
        <v>8</v>
      </c>
    </row>
    <row r="394" customFormat="false" ht="36" hidden="false" customHeight="false" outlineLevel="0" collapsed="false">
      <c r="A394" s="16"/>
      <c r="B394" s="49"/>
      <c r="C394" s="51"/>
      <c r="D394" s="48"/>
      <c r="E394" s="48"/>
      <c r="F394" s="49" t="s">
        <v>144</v>
      </c>
      <c r="G394" s="48" t="s">
        <v>308</v>
      </c>
      <c r="H394" s="38" t="s">
        <v>1575</v>
      </c>
      <c r="I394" s="49" t="n">
        <v>1</v>
      </c>
      <c r="J394" s="38" t="s">
        <v>1598</v>
      </c>
      <c r="K394" s="48" t="s">
        <v>6</v>
      </c>
      <c r="L394" s="52" t="s">
        <v>1074</v>
      </c>
      <c r="M394" s="38" t="str">
        <f aca="false">VLOOKUP(L394,CódigosRetorno!$A$2:$B$1795,2,FALSE())</f>
        <v>La moneda debe ser la misma en todo el documento. Salvo las percepciones que sólo son en moneda nacional</v>
      </c>
      <c r="N394" s="49" t="s">
        <v>1297</v>
      </c>
    </row>
    <row r="395" customFormat="false" ht="36" hidden="false" customHeight="false" outlineLevel="0" collapsed="false">
      <c r="A395" s="16"/>
      <c r="B395" s="49"/>
      <c r="C395" s="51"/>
      <c r="D395" s="48"/>
      <c r="E395" s="48"/>
      <c r="F395" s="49" t="s">
        <v>300</v>
      </c>
      <c r="G395" s="48" t="s">
        <v>301</v>
      </c>
      <c r="H395" s="38" t="s">
        <v>1864</v>
      </c>
      <c r="I395" s="49" t="s">
        <v>1262</v>
      </c>
      <c r="J395" s="38" t="s">
        <v>1081</v>
      </c>
      <c r="K395" s="52" t="s">
        <v>6</v>
      </c>
      <c r="L395" s="116" t="s">
        <v>1865</v>
      </c>
      <c r="M395" s="38" t="str">
        <f aca="false">VLOOKUP(L395,CódigosRetorno!$A$2:$B$1795,2,FALSE())</f>
        <v>El dato ingresado en base monto por cargo/descuento globales no cumple con el formato establecido</v>
      </c>
      <c r="N395" s="49" t="s">
        <v>8</v>
      </c>
    </row>
    <row r="396" customFormat="false" ht="36" hidden="false" customHeight="false" outlineLevel="0" collapsed="false">
      <c r="A396" s="16"/>
      <c r="B396" s="49"/>
      <c r="C396" s="51"/>
      <c r="D396" s="48"/>
      <c r="E396" s="48"/>
      <c r="F396" s="48" t="s">
        <v>144</v>
      </c>
      <c r="G396" s="48" t="s">
        <v>308</v>
      </c>
      <c r="H396" s="38" t="s">
        <v>1575</v>
      </c>
      <c r="I396" s="49" t="n">
        <v>1</v>
      </c>
      <c r="J396" s="38" t="s">
        <v>1598</v>
      </c>
      <c r="K396" s="48" t="s">
        <v>6</v>
      </c>
      <c r="L396" s="52" t="s">
        <v>1074</v>
      </c>
      <c r="M396" s="38" t="str">
        <f aca="false">VLOOKUP(L396,CódigosRetorno!$A$2:$B$1795,2,FALSE())</f>
        <v>La moneda debe ser la misma en todo el documento. Salvo las percepciones que sólo son en moneda nacional</v>
      </c>
      <c r="N396" s="49" t="s">
        <v>1297</v>
      </c>
    </row>
    <row r="397" customFormat="false" ht="36" hidden="false" customHeight="true" outlineLevel="0" collapsed="false">
      <c r="A397" s="16"/>
      <c r="B397" s="117" t="n">
        <f aca="false">B382+1</f>
        <v>51</v>
      </c>
      <c r="C397" s="38" t="s">
        <v>2847</v>
      </c>
      <c r="D397" s="48" t="s">
        <v>63</v>
      </c>
      <c r="E397" s="48" t="s">
        <v>184</v>
      </c>
      <c r="F397" s="112" t="s">
        <v>300</v>
      </c>
      <c r="G397" s="101" t="s">
        <v>301</v>
      </c>
      <c r="H397" s="103" t="s">
        <v>1867</v>
      </c>
      <c r="I397" s="49"/>
      <c r="J397" s="38" t="s">
        <v>1618</v>
      </c>
      <c r="K397" s="52" t="s">
        <v>6</v>
      </c>
      <c r="L397" s="52" t="s">
        <v>1868</v>
      </c>
      <c r="M397" s="38" t="str">
        <f aca="false">VLOOKUP(L397,CódigosRetorno!$A$2:$B$1795,2,FALSE())</f>
        <v>El dato ingresado en el campo Total Descuentos no cumple con el formato establecido</v>
      </c>
      <c r="N397" s="49" t="s">
        <v>8</v>
      </c>
    </row>
    <row r="398" customFormat="false" ht="72" hidden="false" customHeight="false" outlineLevel="0" collapsed="false">
      <c r="A398" s="16"/>
      <c r="B398" s="117"/>
      <c r="C398" s="38"/>
      <c r="D398" s="48"/>
      <c r="E398" s="48"/>
      <c r="F398" s="112"/>
      <c r="G398" s="101"/>
      <c r="H398" s="103"/>
      <c r="I398" s="49"/>
      <c r="J398" s="38" t="s">
        <v>2848</v>
      </c>
      <c r="K398" s="52" t="s">
        <v>208</v>
      </c>
      <c r="L398" s="52" t="s">
        <v>2849</v>
      </c>
      <c r="M398" s="38" t="str">
        <f aca="false">VLOOKUP(L398,CódigosRetorno!$A$2:$B$1795,2,FALSE())</f>
        <v>La sumatoria consignados en descuentos globales no corresponden al total.</v>
      </c>
      <c r="N398" s="49" t="s">
        <v>8</v>
      </c>
    </row>
    <row r="399" customFormat="false" ht="36" hidden="false" customHeight="false" outlineLevel="0" collapsed="false">
      <c r="A399" s="16"/>
      <c r="B399" s="117"/>
      <c r="C399" s="38"/>
      <c r="D399" s="48"/>
      <c r="E399" s="48"/>
      <c r="F399" s="48" t="s">
        <v>144</v>
      </c>
      <c r="G399" s="48" t="s">
        <v>308</v>
      </c>
      <c r="H399" s="38" t="s">
        <v>1575</v>
      </c>
      <c r="I399" s="49" t="n">
        <v>1</v>
      </c>
      <c r="J399" s="38" t="s">
        <v>1598</v>
      </c>
      <c r="K399" s="48" t="s">
        <v>6</v>
      </c>
      <c r="L399" s="52" t="s">
        <v>1074</v>
      </c>
      <c r="M399" s="38" t="str">
        <f aca="false">VLOOKUP(L399,CódigosRetorno!$A$2:$B$1795,2,FALSE())</f>
        <v>La moneda debe ser la misma en todo el documento. Salvo las percepciones que sólo son en moneda nacional</v>
      </c>
      <c r="N399" s="49" t="s">
        <v>1297</v>
      </c>
    </row>
    <row r="400" customFormat="false" ht="36" hidden="false" customHeight="true" outlineLevel="0" collapsed="false">
      <c r="A400" s="16"/>
      <c r="B400" s="117" t="n">
        <f aca="false">B397+1</f>
        <v>52</v>
      </c>
      <c r="C400" s="51" t="s">
        <v>2850</v>
      </c>
      <c r="D400" s="48" t="s">
        <v>63</v>
      </c>
      <c r="E400" s="48" t="s">
        <v>184</v>
      </c>
      <c r="F400" s="101" t="s">
        <v>300</v>
      </c>
      <c r="G400" s="101" t="s">
        <v>301</v>
      </c>
      <c r="H400" s="103" t="s">
        <v>1872</v>
      </c>
      <c r="I400" s="49" t="n">
        <v>1</v>
      </c>
      <c r="J400" s="38" t="s">
        <v>1618</v>
      </c>
      <c r="K400" s="52" t="s">
        <v>6</v>
      </c>
      <c r="L400" s="116" t="s">
        <v>1873</v>
      </c>
      <c r="M400" s="38" t="str">
        <f aca="false">VLOOKUP(L400,CódigosRetorno!$A$2:$B$1795,2,FALSE())</f>
        <v>El dato ingresado en ChargeTotalAmount no cumple con el formato establecido</v>
      </c>
      <c r="N400" s="49" t="s">
        <v>8</v>
      </c>
    </row>
    <row r="401" customFormat="false" ht="72" hidden="false" customHeight="false" outlineLevel="0" collapsed="false">
      <c r="A401" s="16"/>
      <c r="B401" s="117"/>
      <c r="C401" s="51"/>
      <c r="D401" s="48"/>
      <c r="E401" s="48"/>
      <c r="F401" s="101"/>
      <c r="G401" s="101"/>
      <c r="H401" s="103"/>
      <c r="I401" s="49"/>
      <c r="J401" s="38" t="s">
        <v>1874</v>
      </c>
      <c r="K401" s="48" t="s">
        <v>208</v>
      </c>
      <c r="L401" s="52" t="s">
        <v>2851</v>
      </c>
      <c r="M401" s="38" t="str">
        <f aca="false">VLOOKUP(L401,CódigosRetorno!$A$2:$B$1795,2,FALSE())</f>
        <v>La sumatoria consignados en cargos globales no corresponden al total</v>
      </c>
      <c r="N401" s="49" t="s">
        <v>8</v>
      </c>
    </row>
    <row r="402" customFormat="false" ht="36" hidden="false" customHeight="false" outlineLevel="0" collapsed="false">
      <c r="A402" s="16"/>
      <c r="B402" s="117"/>
      <c r="C402" s="51"/>
      <c r="D402" s="48"/>
      <c r="E402" s="48"/>
      <c r="F402" s="49" t="s">
        <v>144</v>
      </c>
      <c r="G402" s="48" t="s">
        <v>308</v>
      </c>
      <c r="H402" s="38" t="s">
        <v>1575</v>
      </c>
      <c r="I402" s="49" t="n">
        <v>1</v>
      </c>
      <c r="J402" s="38" t="s">
        <v>1598</v>
      </c>
      <c r="K402" s="48" t="s">
        <v>6</v>
      </c>
      <c r="L402" s="52" t="s">
        <v>1074</v>
      </c>
      <c r="M402" s="38" t="str">
        <f aca="false">VLOOKUP(L402,CódigosRetorno!$A$2:$B$1795,2,FALSE())</f>
        <v>La moneda debe ser la misma en todo el documento. Salvo las percepciones que sólo son en moneda nacional</v>
      </c>
      <c r="N402" s="49" t="s">
        <v>1297</v>
      </c>
    </row>
    <row r="403" customFormat="false" ht="36" hidden="false" customHeight="true" outlineLevel="0" collapsed="false">
      <c r="A403" s="16"/>
      <c r="B403" s="117" t="n">
        <f aca="false">B400+1</f>
        <v>53</v>
      </c>
      <c r="C403" s="51" t="s">
        <v>1109</v>
      </c>
      <c r="D403" s="48" t="s">
        <v>63</v>
      </c>
      <c r="E403" s="48" t="s">
        <v>143</v>
      </c>
      <c r="F403" s="49" t="s">
        <v>300</v>
      </c>
      <c r="G403" s="48" t="s">
        <v>1718</v>
      </c>
      <c r="H403" s="38" t="s">
        <v>1877</v>
      </c>
      <c r="I403" s="49" t="n">
        <v>1</v>
      </c>
      <c r="J403" s="38" t="s">
        <v>1081</v>
      </c>
      <c r="K403" s="52" t="s">
        <v>6</v>
      </c>
      <c r="L403" s="116" t="s">
        <v>1878</v>
      </c>
      <c r="M403" s="38" t="str">
        <f aca="false">VLOOKUP(L403,CódigosRetorno!$A$2:$B$1795,2,FALSE())</f>
        <v>El dato ingresado en PayableAmount no cumple con el formato establecido</v>
      </c>
      <c r="N403" s="49" t="s">
        <v>8</v>
      </c>
    </row>
    <row r="404" customFormat="false" ht="96" hidden="false" customHeight="false" outlineLevel="0" collapsed="false">
      <c r="A404" s="16"/>
      <c r="B404" s="117"/>
      <c r="C404" s="51"/>
      <c r="D404" s="48"/>
      <c r="E404" s="48"/>
      <c r="F404" s="49"/>
      <c r="G404" s="48"/>
      <c r="H404" s="38"/>
      <c r="I404" s="49"/>
      <c r="J404" s="51" t="s">
        <v>2852</v>
      </c>
      <c r="K404" s="52" t="s">
        <v>208</v>
      </c>
      <c r="L404" s="116" t="s">
        <v>2853</v>
      </c>
      <c r="M404" s="38" t="str">
        <f aca="false">VLOOKUP(L404,CódigosRetorno!$A$2:$B$1795,2,FALSE())</f>
        <v>El importe total del comprobante no coincide con el valor calculado</v>
      </c>
      <c r="N404" s="49" t="s">
        <v>8</v>
      </c>
    </row>
    <row r="405" customFormat="false" ht="36" hidden="false" customHeight="false" outlineLevel="0" collapsed="false">
      <c r="A405" s="16"/>
      <c r="B405" s="117"/>
      <c r="C405" s="51"/>
      <c r="D405" s="48"/>
      <c r="E405" s="48"/>
      <c r="F405" s="48" t="s">
        <v>144</v>
      </c>
      <c r="G405" s="48" t="s">
        <v>308</v>
      </c>
      <c r="H405" s="38" t="s">
        <v>1575</v>
      </c>
      <c r="I405" s="49" t="n">
        <v>1</v>
      </c>
      <c r="J405" s="38" t="s">
        <v>1598</v>
      </c>
      <c r="K405" s="48" t="s">
        <v>6</v>
      </c>
      <c r="L405" s="52" t="s">
        <v>1074</v>
      </c>
      <c r="M405" s="38" t="str">
        <f aca="false">VLOOKUP(L405,CódigosRetorno!$A$2:$B$1795,2,FALSE())</f>
        <v>La moneda debe ser la misma en todo el documento. Salvo las percepciones que sólo son en moneda nacional</v>
      </c>
      <c r="N405" s="49" t="s">
        <v>1297</v>
      </c>
    </row>
    <row r="406" customFormat="false" ht="15" hidden="false" customHeight="true" outlineLevel="0" collapsed="false">
      <c r="A406" s="16"/>
      <c r="B406" s="49" t="n">
        <f aca="false">B403+1</f>
        <v>54</v>
      </c>
      <c r="C406" s="51" t="s">
        <v>1078</v>
      </c>
      <c r="D406" s="48" t="s">
        <v>63</v>
      </c>
      <c r="E406" s="48" t="s">
        <v>143</v>
      </c>
      <c r="F406" s="48" t="s">
        <v>300</v>
      </c>
      <c r="G406" s="48" t="s">
        <v>301</v>
      </c>
      <c r="H406" s="38" t="s">
        <v>1881</v>
      </c>
      <c r="I406" s="117" t="n">
        <v>1</v>
      </c>
      <c r="J406" s="38" t="s">
        <v>1882</v>
      </c>
      <c r="K406" s="52" t="s">
        <v>208</v>
      </c>
      <c r="L406" s="52" t="s">
        <v>2854</v>
      </c>
      <c r="M406" s="38" t="str">
        <f aca="false">VLOOKUP(L406,CódigosRetorno!$A$2:$B$1795,2,FALSE())</f>
        <v>Debe consignar el Total Valor de Venta</v>
      </c>
      <c r="N406" s="49" t="s">
        <v>8</v>
      </c>
    </row>
    <row r="407" customFormat="false" ht="36" hidden="false" customHeight="false" outlineLevel="0" collapsed="false">
      <c r="A407" s="16"/>
      <c r="B407" s="49"/>
      <c r="C407" s="51"/>
      <c r="D407" s="48"/>
      <c r="E407" s="48"/>
      <c r="F407" s="48"/>
      <c r="G407" s="48"/>
      <c r="H407" s="38"/>
      <c r="I407" s="117"/>
      <c r="J407" s="38" t="s">
        <v>1884</v>
      </c>
      <c r="K407" s="52" t="s">
        <v>6</v>
      </c>
      <c r="L407" s="52" t="s">
        <v>1885</v>
      </c>
      <c r="M407" s="38" t="str">
        <f aca="false">VLOOKUP(L407,CódigosRetorno!$A$2:$B$1795,2,FALSE())</f>
        <v>El dato ingresado en total valor de venta no cumple con el estandar</v>
      </c>
      <c r="N407" s="49" t="s">
        <v>8</v>
      </c>
    </row>
    <row r="408" customFormat="false" ht="132" hidden="false" customHeight="false" outlineLevel="0" collapsed="false">
      <c r="A408" s="16"/>
      <c r="B408" s="49"/>
      <c r="C408" s="51"/>
      <c r="D408" s="48"/>
      <c r="E408" s="48"/>
      <c r="F408" s="48"/>
      <c r="G408" s="48"/>
      <c r="H408" s="38"/>
      <c r="I408" s="117"/>
      <c r="J408" s="38" t="s">
        <v>1886</v>
      </c>
      <c r="K408" s="48" t="s">
        <v>208</v>
      </c>
      <c r="L408" s="52" t="s">
        <v>2855</v>
      </c>
      <c r="M408" s="38" t="str">
        <f aca="false">VLOOKUP(L408,CódigosRetorno!$A$2:$B$1795,2,FALSE())</f>
        <v>La sumatoria de valor de venta no corresponde a los importes consignados</v>
      </c>
      <c r="N408" s="49" t="s">
        <v>8</v>
      </c>
    </row>
    <row r="409" customFormat="false" ht="36" hidden="false" customHeight="false" outlineLevel="0" collapsed="false">
      <c r="A409" s="16"/>
      <c r="B409" s="49"/>
      <c r="C409" s="51"/>
      <c r="D409" s="48"/>
      <c r="E409" s="48"/>
      <c r="F409" s="48" t="s">
        <v>144</v>
      </c>
      <c r="G409" s="48" t="s">
        <v>308</v>
      </c>
      <c r="H409" s="38" t="s">
        <v>1575</v>
      </c>
      <c r="I409" s="49" t="n">
        <v>1</v>
      </c>
      <c r="J409" s="38" t="s">
        <v>1598</v>
      </c>
      <c r="K409" s="48" t="s">
        <v>6</v>
      </c>
      <c r="L409" s="52" t="s">
        <v>1074</v>
      </c>
      <c r="M409" s="38" t="str">
        <f aca="false">VLOOKUP(L409,CódigosRetorno!$A$2:$B$1795,2,FALSE())</f>
        <v>La moneda debe ser la misma en todo el documento. Salvo las percepciones que sólo son en moneda nacional</v>
      </c>
      <c r="N409" s="49" t="s">
        <v>1297</v>
      </c>
    </row>
    <row r="410" customFormat="false" ht="15" hidden="false" customHeight="true" outlineLevel="0" collapsed="false">
      <c r="A410" s="16"/>
      <c r="B410" s="117" t="n">
        <f aca="false">B406+1</f>
        <v>55</v>
      </c>
      <c r="C410" s="51" t="s">
        <v>2856</v>
      </c>
      <c r="D410" s="48" t="s">
        <v>63</v>
      </c>
      <c r="E410" s="48" t="s">
        <v>143</v>
      </c>
      <c r="F410" s="101" t="s">
        <v>300</v>
      </c>
      <c r="G410" s="101" t="s">
        <v>301</v>
      </c>
      <c r="H410" s="103" t="s">
        <v>1889</v>
      </c>
      <c r="I410" s="81" t="n">
        <v>1</v>
      </c>
      <c r="J410" s="38" t="s">
        <v>1882</v>
      </c>
      <c r="K410" s="52" t="s">
        <v>208</v>
      </c>
      <c r="L410" s="52" t="s">
        <v>2857</v>
      </c>
      <c r="M410" s="38" t="str">
        <f aca="false">VLOOKUP(L410,CódigosRetorno!$A$2:$B$1795,2,FALSE())</f>
        <v>Debe consignar el Total Precio de Venta</v>
      </c>
      <c r="N410" s="49" t="s">
        <v>8</v>
      </c>
    </row>
    <row r="411" customFormat="false" ht="36" hidden="false" customHeight="false" outlineLevel="0" collapsed="false">
      <c r="A411" s="16"/>
      <c r="B411" s="117"/>
      <c r="C411" s="51"/>
      <c r="D411" s="48"/>
      <c r="E411" s="48"/>
      <c r="F411" s="101"/>
      <c r="G411" s="101"/>
      <c r="H411" s="103"/>
      <c r="I411" s="81"/>
      <c r="J411" s="38" t="s">
        <v>1884</v>
      </c>
      <c r="K411" s="52" t="s">
        <v>6</v>
      </c>
      <c r="L411" s="52" t="s">
        <v>1891</v>
      </c>
      <c r="M411" s="38" t="str">
        <f aca="false">VLOOKUP(L411,CódigosRetorno!$A$2:$B$1795,2,FALSE())</f>
        <v>El dato ingresado en total precio de venta no cumple con el formato establecido</v>
      </c>
      <c r="N411" s="49" t="s">
        <v>8</v>
      </c>
    </row>
    <row r="412" customFormat="false" ht="240" hidden="false" customHeight="false" outlineLevel="0" collapsed="false">
      <c r="A412" s="16"/>
      <c r="B412" s="117"/>
      <c r="C412" s="51"/>
      <c r="D412" s="48"/>
      <c r="E412" s="48"/>
      <c r="F412" s="101"/>
      <c r="G412" s="101"/>
      <c r="H412" s="103"/>
      <c r="I412" s="81"/>
      <c r="J412" s="38" t="s">
        <v>2858</v>
      </c>
      <c r="K412" s="48" t="s">
        <v>208</v>
      </c>
      <c r="L412" s="52" t="s">
        <v>2859</v>
      </c>
      <c r="M412" s="38" t="str">
        <f aca="false">VLOOKUP(L412,CódigosRetorno!$A$2:$B$1795,2,FALSE())</f>
        <v>La sumatoria del Total del valor de venta más los impuestos no concuerda con la base imponible</v>
      </c>
      <c r="N412" s="49" t="s">
        <v>8</v>
      </c>
    </row>
    <row r="413" customFormat="false" ht="192" hidden="false" customHeight="false" outlineLevel="0" collapsed="false">
      <c r="A413" s="16"/>
      <c r="B413" s="117"/>
      <c r="C413" s="51"/>
      <c r="D413" s="48"/>
      <c r="E413" s="48"/>
      <c r="F413" s="101"/>
      <c r="G413" s="101"/>
      <c r="H413" s="103"/>
      <c r="I413" s="81"/>
      <c r="J413" s="38" t="s">
        <v>2860</v>
      </c>
      <c r="K413" s="48" t="s">
        <v>208</v>
      </c>
      <c r="L413" s="52" t="s">
        <v>2859</v>
      </c>
      <c r="M413" s="38" t="str">
        <f aca="false">VLOOKUP(L413,CódigosRetorno!$A$2:$B$1795,2,FALSE())</f>
        <v>La sumatoria del Total del valor de venta más los impuestos no concuerda con la base imponible</v>
      </c>
      <c r="N413" s="49" t="s">
        <v>8</v>
      </c>
    </row>
    <row r="414" customFormat="false" ht="36" hidden="false" customHeight="false" outlineLevel="0" collapsed="false">
      <c r="A414" s="16"/>
      <c r="B414" s="117"/>
      <c r="C414" s="51"/>
      <c r="D414" s="48"/>
      <c r="E414" s="48"/>
      <c r="F414" s="48" t="s">
        <v>144</v>
      </c>
      <c r="G414" s="48" t="s">
        <v>308</v>
      </c>
      <c r="H414" s="38" t="s">
        <v>1575</v>
      </c>
      <c r="I414" s="49" t="n">
        <v>1</v>
      </c>
      <c r="J414" s="38" t="s">
        <v>1598</v>
      </c>
      <c r="K414" s="48" t="s">
        <v>6</v>
      </c>
      <c r="L414" s="52" t="s">
        <v>1074</v>
      </c>
      <c r="M414" s="38" t="str">
        <f aca="false">VLOOKUP(L414,CódigosRetorno!$A$2:$B$1795,2,FALSE())</f>
        <v>La moneda debe ser la misma en todo el documento. Salvo las percepciones que sólo son en moneda nacional</v>
      </c>
      <c r="N414" s="49" t="s">
        <v>1297</v>
      </c>
    </row>
    <row r="415" customFormat="false" ht="24" hidden="false" customHeight="true" outlineLevel="0" collapsed="false">
      <c r="A415" s="16"/>
      <c r="B415" s="49" t="n">
        <f aca="false">B410+1</f>
        <v>56</v>
      </c>
      <c r="C415" s="51" t="s">
        <v>1895</v>
      </c>
      <c r="D415" s="48" t="s">
        <v>63</v>
      </c>
      <c r="E415" s="48" t="s">
        <v>184</v>
      </c>
      <c r="F415" s="48" t="s">
        <v>300</v>
      </c>
      <c r="G415" s="48" t="s">
        <v>301</v>
      </c>
      <c r="H415" s="38" t="s">
        <v>1896</v>
      </c>
      <c r="I415" s="49"/>
      <c r="J415" s="51" t="s">
        <v>322</v>
      </c>
      <c r="K415" s="52" t="s">
        <v>208</v>
      </c>
      <c r="L415" s="116" t="s">
        <v>2861</v>
      </c>
      <c r="M415" s="38" t="str">
        <f aca="false">VLOOKUP(L415,CódigosRetorno!$A$2:$B$1795,2,FALSE())</f>
        <v>El monto para el redondeo del Importe Total excede el valor permitido</v>
      </c>
      <c r="N415" s="49" t="s">
        <v>8</v>
      </c>
    </row>
    <row r="416" customFormat="false" ht="36" hidden="false" customHeight="false" outlineLevel="0" collapsed="false">
      <c r="A416" s="16"/>
      <c r="B416" s="49"/>
      <c r="C416" s="51"/>
      <c r="D416" s="48"/>
      <c r="E416" s="48"/>
      <c r="F416" s="48" t="s">
        <v>144</v>
      </c>
      <c r="G416" s="48" t="s">
        <v>308</v>
      </c>
      <c r="H416" s="38" t="s">
        <v>1575</v>
      </c>
      <c r="I416" s="49"/>
      <c r="J416" s="51" t="s">
        <v>1598</v>
      </c>
      <c r="K416" s="52" t="s">
        <v>6</v>
      </c>
      <c r="L416" s="116" t="s">
        <v>1074</v>
      </c>
      <c r="M416" s="38" t="str">
        <f aca="false">VLOOKUP(L416,CódigosRetorno!$A$2:$B$1795,2,FALSE())</f>
        <v>La moneda debe ser la misma en todo el documento. Salvo las percepciones que sólo son en moneda nacional</v>
      </c>
      <c r="N416" s="49" t="s">
        <v>1297</v>
      </c>
    </row>
    <row r="417" customFormat="false" ht="15" hidden="false" customHeight="false" outlineLevel="0" collapsed="false">
      <c r="A417" s="16"/>
      <c r="B417" s="63" t="s">
        <v>1897</v>
      </c>
      <c r="C417" s="43"/>
      <c r="D417" s="96"/>
      <c r="E417" s="96" t="s">
        <v>8</v>
      </c>
      <c r="F417" s="96" t="s">
        <v>8</v>
      </c>
      <c r="G417" s="96" t="s">
        <v>8</v>
      </c>
      <c r="H417" s="70" t="s">
        <v>8</v>
      </c>
      <c r="I417" s="96"/>
      <c r="J417" s="43" t="s">
        <v>8</v>
      </c>
      <c r="K417" s="110" t="s">
        <v>8</v>
      </c>
      <c r="L417" s="99" t="s">
        <v>8</v>
      </c>
      <c r="M417" s="38" t="str">
        <f aca="false">VLOOKUP(L417,CódigosRetorno!$A$2:$B$1795,2,FALSE())</f>
        <v>-</v>
      </c>
      <c r="N417" s="69" t="s">
        <v>8</v>
      </c>
    </row>
    <row r="418" customFormat="false" ht="24" hidden="false" customHeight="true" outlineLevel="0" collapsed="false">
      <c r="A418" s="16"/>
      <c r="B418" s="117" t="n">
        <f aca="false">B415+1</f>
        <v>57</v>
      </c>
      <c r="C418" s="38" t="s">
        <v>1898</v>
      </c>
      <c r="D418" s="48" t="s">
        <v>63</v>
      </c>
      <c r="E418" s="117" t="s">
        <v>1899</v>
      </c>
      <c r="F418" s="49" t="s">
        <v>769</v>
      </c>
      <c r="G418" s="48" t="s">
        <v>1900</v>
      </c>
      <c r="H418" s="51" t="s">
        <v>1901</v>
      </c>
      <c r="I418" s="49" t="n">
        <v>1</v>
      </c>
      <c r="J418" s="51" t="s">
        <v>1902</v>
      </c>
      <c r="K418" s="52" t="s">
        <v>6</v>
      </c>
      <c r="L418" s="52" t="s">
        <v>1903</v>
      </c>
      <c r="M418" s="38" t="str">
        <f aca="false">VLOOKUP(L418,CódigosRetorno!$A$2:$B$1795,2,FALSE())</f>
        <v>El valor del atributo no se encuentra en el catálogo</v>
      </c>
      <c r="N418" s="49" t="s">
        <v>1776</v>
      </c>
    </row>
    <row r="419" customFormat="false" ht="24" hidden="false" customHeight="false" outlineLevel="0" collapsed="false">
      <c r="A419" s="16"/>
      <c r="B419" s="117"/>
      <c r="C419" s="38"/>
      <c r="D419" s="48"/>
      <c r="E419" s="117"/>
      <c r="F419" s="117"/>
      <c r="G419" s="48"/>
      <c r="H419" s="51"/>
      <c r="I419" s="49"/>
      <c r="J419" s="228" t="s">
        <v>1904</v>
      </c>
      <c r="K419" s="116" t="s">
        <v>6</v>
      </c>
      <c r="L419" s="116" t="s">
        <v>1905</v>
      </c>
      <c r="M419" s="38" t="str">
        <f aca="false">VLOOKUP(L419,CódigosRetorno!$A$2:$B$1795,2,FALSE())</f>
        <v>El codigo de leyenda no debe repetirse en el comprobante.</v>
      </c>
      <c r="N419" s="49" t="s">
        <v>8</v>
      </c>
    </row>
    <row r="420" customFormat="false" ht="48" hidden="false" customHeight="false" outlineLevel="0" collapsed="false">
      <c r="A420" s="16"/>
      <c r="B420" s="117"/>
      <c r="C420" s="38"/>
      <c r="D420" s="48"/>
      <c r="E420" s="117"/>
      <c r="F420" s="117"/>
      <c r="G420" s="48"/>
      <c r="H420" s="51"/>
      <c r="I420" s="49"/>
      <c r="J420" s="51" t="s">
        <v>1906</v>
      </c>
      <c r="K420" s="52" t="s">
        <v>208</v>
      </c>
      <c r="L420" s="52" t="s">
        <v>1907</v>
      </c>
      <c r="M420" s="38" t="str">
        <f aca="false">VLOOKUP(L420,CódigosRetorno!$A$2:$B$1795,2,FALSE())</f>
        <v>El XML no contiene el codigo de leyenda 2007 para el tipo de operación IVAP</v>
      </c>
      <c r="N420" s="49" t="s">
        <v>8</v>
      </c>
    </row>
    <row r="421" customFormat="false" ht="36" hidden="false" customHeight="false" outlineLevel="0" collapsed="false">
      <c r="A421" s="16"/>
      <c r="B421" s="117"/>
      <c r="C421" s="38"/>
      <c r="D421" s="48"/>
      <c r="E421" s="117"/>
      <c r="F421" s="117"/>
      <c r="G421" s="48"/>
      <c r="H421" s="51"/>
      <c r="I421" s="49"/>
      <c r="J421" s="51" t="s">
        <v>1908</v>
      </c>
      <c r="K421" s="52" t="s">
        <v>208</v>
      </c>
      <c r="L421" s="52" t="s">
        <v>1909</v>
      </c>
      <c r="M421" s="38" t="str">
        <f aca="false">VLOOKUP(L421,CódigosRetorno!$A$2:$B$1795,2,FALSE())</f>
        <v>El XML no contiene el codigo de leyenda 2006 para tipo de operación de detracciones</v>
      </c>
      <c r="N421" s="49" t="s">
        <v>1776</v>
      </c>
    </row>
    <row r="422" customFormat="false" ht="36" hidden="false" customHeight="false" outlineLevel="0" collapsed="false">
      <c r="A422" s="16"/>
      <c r="B422" s="117"/>
      <c r="C422" s="38"/>
      <c r="D422" s="48"/>
      <c r="E422" s="117"/>
      <c r="F422" s="117"/>
      <c r="G422" s="48"/>
      <c r="H422" s="51"/>
      <c r="I422" s="49"/>
      <c r="J422" s="51" t="s">
        <v>1910</v>
      </c>
      <c r="K422" s="52" t="s">
        <v>208</v>
      </c>
      <c r="L422" s="52" t="s">
        <v>1909</v>
      </c>
      <c r="M422" s="38" t="str">
        <f aca="false">VLOOKUP(L422,CódigosRetorno!$A$2:$B$1795,2,FALSE())</f>
        <v>El XML no contiene el codigo de leyenda 2006 para tipo de operación de detracciones</v>
      </c>
      <c r="N422" s="49" t="s">
        <v>1776</v>
      </c>
    </row>
    <row r="423" customFormat="false" ht="36" hidden="false" customHeight="false" outlineLevel="0" collapsed="false">
      <c r="A423" s="16"/>
      <c r="B423" s="117"/>
      <c r="C423" s="38"/>
      <c r="D423" s="48"/>
      <c r="E423" s="117"/>
      <c r="F423" s="117"/>
      <c r="G423" s="48"/>
      <c r="H423" s="51"/>
      <c r="I423" s="49"/>
      <c r="J423" s="51" t="s">
        <v>1911</v>
      </c>
      <c r="K423" s="52" t="s">
        <v>208</v>
      </c>
      <c r="L423" s="52" t="s">
        <v>1909</v>
      </c>
      <c r="M423" s="38" t="str">
        <f aca="false">VLOOKUP(L423,CódigosRetorno!$A$2:$B$1795,2,FALSE())</f>
        <v>El XML no contiene el codigo de leyenda 2006 para tipo de operación de detracciones</v>
      </c>
      <c r="N423" s="49" t="s">
        <v>1776</v>
      </c>
    </row>
    <row r="424" customFormat="false" ht="36" hidden="false" customHeight="false" outlineLevel="0" collapsed="false">
      <c r="A424" s="16"/>
      <c r="B424" s="117"/>
      <c r="C424" s="38"/>
      <c r="D424" s="48"/>
      <c r="E424" s="117"/>
      <c r="F424" s="117"/>
      <c r="G424" s="48"/>
      <c r="H424" s="51"/>
      <c r="I424" s="49"/>
      <c r="J424" s="51" t="s">
        <v>1912</v>
      </c>
      <c r="K424" s="52" t="s">
        <v>208</v>
      </c>
      <c r="L424" s="52" t="s">
        <v>1909</v>
      </c>
      <c r="M424" s="38" t="str">
        <f aca="false">VLOOKUP(L424,CódigosRetorno!$A$2:$B$1795,2,FALSE())</f>
        <v>El XML no contiene el codigo de leyenda 2006 para tipo de operación de detracciones</v>
      </c>
      <c r="N424" s="49" t="s">
        <v>1776</v>
      </c>
    </row>
    <row r="425" customFormat="false" ht="36" hidden="false" customHeight="false" outlineLevel="0" collapsed="false">
      <c r="A425" s="16"/>
      <c r="B425" s="117"/>
      <c r="C425" s="38"/>
      <c r="D425" s="48"/>
      <c r="E425" s="117"/>
      <c r="F425" s="117"/>
      <c r="G425" s="48"/>
      <c r="H425" s="51"/>
      <c r="I425" s="49"/>
      <c r="J425" s="51" t="s">
        <v>1913</v>
      </c>
      <c r="K425" s="52" t="s">
        <v>208</v>
      </c>
      <c r="L425" s="52" t="s">
        <v>1914</v>
      </c>
      <c r="M425" s="38" t="str">
        <f aca="false">VLOOKUP(L425,CódigosRetorno!$A$2:$B$1795,2,FALSE())</f>
        <v>El XML no contiene el codigo de leyenda 2005 para el tipo de operación Venta itinerante</v>
      </c>
      <c r="N425" s="49" t="s">
        <v>1776</v>
      </c>
    </row>
    <row r="426" customFormat="false" ht="60" hidden="false" customHeight="false" outlineLevel="0" collapsed="false">
      <c r="A426" s="16"/>
      <c r="B426" s="117"/>
      <c r="C426" s="38"/>
      <c r="D426" s="48"/>
      <c r="E426" s="117"/>
      <c r="F426" s="49"/>
      <c r="G426" s="48"/>
      <c r="H426" s="38" t="s">
        <v>1915</v>
      </c>
      <c r="I426" s="49"/>
      <c r="J426" s="38" t="s">
        <v>1916</v>
      </c>
      <c r="K426" s="52" t="s">
        <v>6</v>
      </c>
      <c r="L426" s="116" t="s">
        <v>1917</v>
      </c>
      <c r="M426" s="38" t="str">
        <f aca="false">VLOOKUP(L426,CódigosRetorno!$A$2:$B$1795,2,FALSE())</f>
        <v>El dato ingresado en descripcion de leyenda no cumple con el formato establecido.</v>
      </c>
      <c r="N426" s="49" t="s">
        <v>8</v>
      </c>
    </row>
    <row r="427" customFormat="false" ht="15" hidden="false" customHeight="true" outlineLevel="0" collapsed="false">
      <c r="A427" s="16"/>
      <c r="B427" s="48" t="n">
        <f aca="false">B418+1</f>
        <v>58</v>
      </c>
      <c r="C427" s="51" t="s">
        <v>2862</v>
      </c>
      <c r="D427" s="48" t="s">
        <v>63</v>
      </c>
      <c r="E427" s="48" t="s">
        <v>143</v>
      </c>
      <c r="F427" s="117" t="s">
        <v>769</v>
      </c>
      <c r="G427" s="48" t="s">
        <v>1919</v>
      </c>
      <c r="H427" s="51" t="s">
        <v>2863</v>
      </c>
      <c r="I427" s="117" t="n">
        <v>1</v>
      </c>
      <c r="J427" s="38" t="s">
        <v>2864</v>
      </c>
      <c r="K427" s="52" t="s">
        <v>6</v>
      </c>
      <c r="L427" s="116" t="s">
        <v>1922</v>
      </c>
      <c r="M427" s="38" t="str">
        <f aca="false">VLOOKUP(L427,CódigosRetorno!$A$2:$B$1795,2,FALSE())</f>
        <v>Debe consignar el tipo de operación</v>
      </c>
      <c r="N427" s="49" t="s">
        <v>8</v>
      </c>
    </row>
    <row r="428" customFormat="false" ht="24" hidden="false" customHeight="false" outlineLevel="0" collapsed="false">
      <c r="A428" s="16"/>
      <c r="B428" s="48"/>
      <c r="C428" s="51"/>
      <c r="D428" s="48"/>
      <c r="E428" s="48"/>
      <c r="F428" s="117"/>
      <c r="G428" s="48"/>
      <c r="H428" s="51"/>
      <c r="I428" s="117"/>
      <c r="J428" s="38" t="s">
        <v>1923</v>
      </c>
      <c r="K428" s="52" t="s">
        <v>6</v>
      </c>
      <c r="L428" s="116" t="s">
        <v>1924</v>
      </c>
      <c r="M428" s="38" t="str">
        <f aca="false">VLOOKUP(L428,CódigosRetorno!$A$2:$B$1795,2,FALSE())</f>
        <v>El dato ingresado como tipo de operación no corresponde a un valor esperado (catálogo nro. 51)</v>
      </c>
      <c r="N428" s="49" t="s">
        <v>1925</v>
      </c>
    </row>
    <row r="429" customFormat="false" ht="36" hidden="false" customHeight="false" outlineLevel="0" collapsed="false">
      <c r="A429" s="16"/>
      <c r="B429" s="48"/>
      <c r="C429" s="51"/>
      <c r="D429" s="48"/>
      <c r="E429" s="48"/>
      <c r="F429" s="117"/>
      <c r="G429" s="48"/>
      <c r="H429" s="51"/>
      <c r="I429" s="117"/>
      <c r="J429" s="38" t="s">
        <v>1926</v>
      </c>
      <c r="K429" s="52" t="s">
        <v>6</v>
      </c>
      <c r="L429" s="116" t="s">
        <v>1927</v>
      </c>
      <c r="M429" s="38" t="str">
        <f aca="false">VLOOKUP(L429,CódigosRetorno!$A$2:$B$1795,2,FALSE())</f>
        <v>Debe enviar su comprobante por el SEE-Empresas supervisadas</v>
      </c>
      <c r="N429" s="49" t="s">
        <v>1322</v>
      </c>
    </row>
    <row r="430" customFormat="false" ht="24" hidden="false" customHeight="false" outlineLevel="0" collapsed="false">
      <c r="A430" s="16"/>
      <c r="B430" s="48"/>
      <c r="C430" s="51"/>
      <c r="D430" s="48"/>
      <c r="E430" s="48" t="s">
        <v>184</v>
      </c>
      <c r="F430" s="49"/>
      <c r="G430" s="49" t="s">
        <v>1928</v>
      </c>
      <c r="H430" s="38" t="s">
        <v>1929</v>
      </c>
      <c r="I430" s="49" t="s">
        <v>1262</v>
      </c>
      <c r="J430" s="38" t="s">
        <v>2865</v>
      </c>
      <c r="K430" s="48" t="s">
        <v>208</v>
      </c>
      <c r="L430" s="52" t="s">
        <v>1931</v>
      </c>
      <c r="M430" s="38" t="str">
        <f aca="false">VLOOKUP(L430,CódigosRetorno!$A$2:$B$1795,2,FALSE())</f>
        <v>El dato ingresado como atributo @name es incorrecto.</v>
      </c>
      <c r="N430" s="49" t="s">
        <v>8</v>
      </c>
    </row>
    <row r="431" customFormat="false" ht="48" hidden="false" customHeight="false" outlineLevel="0" collapsed="false">
      <c r="A431" s="16"/>
      <c r="B431" s="48"/>
      <c r="C431" s="51"/>
      <c r="D431" s="48"/>
      <c r="E431" s="48"/>
      <c r="F431" s="49"/>
      <c r="G431" s="49" t="s">
        <v>1932</v>
      </c>
      <c r="H431" s="38" t="s">
        <v>1933</v>
      </c>
      <c r="I431" s="49" t="s">
        <v>1262</v>
      </c>
      <c r="J431" s="38" t="s">
        <v>1934</v>
      </c>
      <c r="K431" s="52" t="s">
        <v>208</v>
      </c>
      <c r="L431" s="116" t="s">
        <v>1935</v>
      </c>
      <c r="M431" s="38" t="str">
        <f aca="false">VLOOKUP(L431,CódigosRetorno!$A$2:$B$1795,2,FALSE())</f>
        <v>El dato ingresado como atributo @listSchemeURI es incorrecto.</v>
      </c>
      <c r="N431" s="49" t="s">
        <v>8</v>
      </c>
    </row>
    <row r="432" customFormat="false" ht="36" hidden="false" customHeight="true" outlineLevel="0" collapsed="false">
      <c r="A432" s="16"/>
      <c r="B432" s="117" t="n">
        <f aca="false">B427+1</f>
        <v>59</v>
      </c>
      <c r="C432" s="38" t="s">
        <v>1940</v>
      </c>
      <c r="D432" s="48" t="s">
        <v>63</v>
      </c>
      <c r="E432" s="48" t="s">
        <v>184</v>
      </c>
      <c r="F432" s="49" t="s">
        <v>1104</v>
      </c>
      <c r="G432" s="48" t="s">
        <v>1941</v>
      </c>
      <c r="H432" s="38" t="s">
        <v>1848</v>
      </c>
      <c r="I432" s="49" t="n">
        <v>1</v>
      </c>
      <c r="J432" s="38" t="s">
        <v>2866</v>
      </c>
      <c r="K432" s="48" t="s">
        <v>6</v>
      </c>
      <c r="L432" s="52" t="s">
        <v>1728</v>
      </c>
      <c r="M432" s="38" t="str">
        <f aca="false">VLOOKUP(L432,CódigosRetorno!$A$2:$B$1795,2,FALSE())</f>
        <v>El dato ingresado como indicador de cargo/descuento no corresponde al valor esperado.</v>
      </c>
      <c r="N432" s="49" t="s">
        <v>8</v>
      </c>
    </row>
    <row r="433" customFormat="false" ht="24" hidden="false" customHeight="true" outlineLevel="0" collapsed="false">
      <c r="A433" s="16"/>
      <c r="B433" s="117"/>
      <c r="C433" s="38"/>
      <c r="D433" s="48"/>
      <c r="E433" s="48"/>
      <c r="F433" s="49" t="s">
        <v>330</v>
      </c>
      <c r="G433" s="48" t="s">
        <v>1730</v>
      </c>
      <c r="H433" s="38" t="s">
        <v>2844</v>
      </c>
      <c r="I433" s="49" t="n">
        <v>1</v>
      </c>
      <c r="J433" s="38" t="s">
        <v>1852</v>
      </c>
      <c r="K433" s="52" t="s">
        <v>6</v>
      </c>
      <c r="L433" s="116" t="s">
        <v>1853</v>
      </c>
      <c r="M433" s="38" t="str">
        <f aca="false">VLOOKUP(L433,CódigosRetorno!$A$2:$B$1795,2,FALSE())</f>
        <v>El XML no contiene el tag o no existe informacion de codigo de motivo de cargo/descuento global.</v>
      </c>
      <c r="N433" s="49" t="s">
        <v>8</v>
      </c>
    </row>
    <row r="434" customFormat="false" ht="36" hidden="false" customHeight="false" outlineLevel="0" collapsed="false">
      <c r="A434" s="16"/>
      <c r="B434" s="117"/>
      <c r="C434" s="38"/>
      <c r="D434" s="48"/>
      <c r="E434" s="48"/>
      <c r="F434" s="49"/>
      <c r="G434" s="48"/>
      <c r="H434" s="38"/>
      <c r="I434" s="49"/>
      <c r="J434" s="38" t="s">
        <v>1733</v>
      </c>
      <c r="K434" s="52" t="s">
        <v>6</v>
      </c>
      <c r="L434" s="116" t="s">
        <v>1856</v>
      </c>
      <c r="M434" s="38" t="str">
        <f aca="false">VLOOKUP(L434,CódigosRetorno!$A$2:$B$1795,2,FALSE())</f>
        <v>El dato ingresado como codigo de motivo de cargo/descuento global no es valido (catalogo nro 53)</v>
      </c>
      <c r="N434" s="49" t="s">
        <v>1735</v>
      </c>
    </row>
    <row r="435" customFormat="false" ht="24" hidden="false" customHeight="false" outlineLevel="0" collapsed="false">
      <c r="A435" s="16"/>
      <c r="B435" s="117"/>
      <c r="C435" s="38"/>
      <c r="D435" s="48"/>
      <c r="E435" s="48"/>
      <c r="F435" s="117"/>
      <c r="G435" s="49" t="s">
        <v>1260</v>
      </c>
      <c r="H435" s="38" t="s">
        <v>1282</v>
      </c>
      <c r="I435" s="49" t="s">
        <v>1262</v>
      </c>
      <c r="J435" s="38" t="s">
        <v>1263</v>
      </c>
      <c r="K435" s="52" t="s">
        <v>208</v>
      </c>
      <c r="L435" s="116" t="s">
        <v>1283</v>
      </c>
      <c r="M435" s="38" t="str">
        <f aca="false">VLOOKUP(L435,CódigosRetorno!$A$2:$B$1795,2,FALSE())</f>
        <v>El dato ingresado como atributo @listAgencyName es incorrecto.</v>
      </c>
      <c r="N435" s="49" t="s">
        <v>8</v>
      </c>
    </row>
    <row r="436" customFormat="false" ht="24" hidden="false" customHeight="false" outlineLevel="0" collapsed="false">
      <c r="A436" s="16"/>
      <c r="B436" s="117"/>
      <c r="C436" s="38"/>
      <c r="D436" s="48"/>
      <c r="E436" s="48"/>
      <c r="F436" s="117"/>
      <c r="G436" s="49" t="s">
        <v>1738</v>
      </c>
      <c r="H436" s="38" t="s">
        <v>1285</v>
      </c>
      <c r="I436" s="49" t="s">
        <v>1262</v>
      </c>
      <c r="J436" s="38" t="s">
        <v>1739</v>
      </c>
      <c r="K436" s="48" t="s">
        <v>208</v>
      </c>
      <c r="L436" s="52" t="s">
        <v>1287</v>
      </c>
      <c r="M436" s="38" t="str">
        <f aca="false">VLOOKUP(L436,CódigosRetorno!$A$2:$B$1795,2,FALSE())</f>
        <v>El dato ingresado como atributo @listName es incorrecto.</v>
      </c>
      <c r="N436" s="49" t="s">
        <v>8</v>
      </c>
    </row>
    <row r="437" customFormat="false" ht="48" hidden="false" customHeight="false" outlineLevel="0" collapsed="false">
      <c r="A437" s="16"/>
      <c r="B437" s="117"/>
      <c r="C437" s="38"/>
      <c r="D437" s="48"/>
      <c r="E437" s="48"/>
      <c r="F437" s="117"/>
      <c r="G437" s="49" t="s">
        <v>1740</v>
      </c>
      <c r="H437" s="38" t="s">
        <v>1289</v>
      </c>
      <c r="I437" s="49" t="s">
        <v>1262</v>
      </c>
      <c r="J437" s="38" t="s">
        <v>1741</v>
      </c>
      <c r="K437" s="52" t="s">
        <v>208</v>
      </c>
      <c r="L437" s="116" t="s">
        <v>1291</v>
      </c>
      <c r="M437" s="38" t="str">
        <f aca="false">VLOOKUP(L437,CódigosRetorno!$A$2:$B$1795,2,FALSE())</f>
        <v>El dato ingresado como atributo @listURI es incorrecto.</v>
      </c>
      <c r="N437" s="49" t="s">
        <v>8</v>
      </c>
    </row>
    <row r="438" customFormat="false" ht="36" hidden="false" customHeight="false" outlineLevel="0" collapsed="false">
      <c r="A438" s="16"/>
      <c r="B438" s="117"/>
      <c r="C438" s="38"/>
      <c r="D438" s="48"/>
      <c r="E438" s="48"/>
      <c r="F438" s="49" t="s">
        <v>300</v>
      </c>
      <c r="G438" s="48" t="s">
        <v>301</v>
      </c>
      <c r="H438" s="38" t="s">
        <v>2867</v>
      </c>
      <c r="I438" s="49" t="n">
        <v>1</v>
      </c>
      <c r="J438" s="38" t="s">
        <v>1947</v>
      </c>
      <c r="K438" s="52" t="s">
        <v>6</v>
      </c>
      <c r="L438" s="116" t="s">
        <v>1948</v>
      </c>
      <c r="M438" s="38" t="str">
        <f aca="false">VLOOKUP(L438,CódigosRetorno!$A$2:$B$1795,2,FALSE())</f>
        <v>El monto del cargo para el para FISE debe ser igual mayor a 0.00</v>
      </c>
      <c r="N438" s="49" t="s">
        <v>8</v>
      </c>
    </row>
    <row r="439" customFormat="false" ht="36" hidden="false" customHeight="true" outlineLevel="0" collapsed="false">
      <c r="A439" s="16"/>
      <c r="B439" s="117"/>
      <c r="C439" s="38"/>
      <c r="D439" s="48"/>
      <c r="E439" s="48"/>
      <c r="F439" s="49" t="s">
        <v>300</v>
      </c>
      <c r="G439" s="48" t="s">
        <v>301</v>
      </c>
      <c r="H439" s="38" t="s">
        <v>1864</v>
      </c>
      <c r="I439" s="49" t="s">
        <v>1262</v>
      </c>
      <c r="J439" s="38" t="s">
        <v>2785</v>
      </c>
      <c r="K439" s="48" t="s">
        <v>6</v>
      </c>
      <c r="L439" s="116" t="s">
        <v>1865</v>
      </c>
      <c r="M439" s="38" t="str">
        <f aca="false">VLOOKUP(L439,CódigosRetorno!$A$2:$B$1795,2,FALSE())</f>
        <v>El dato ingresado en base monto por cargo/descuento globales no cumple con el formato establecido</v>
      </c>
      <c r="N439" s="49" t="s">
        <v>8</v>
      </c>
    </row>
    <row r="440" customFormat="false" ht="24" hidden="false" customHeight="false" outlineLevel="0" collapsed="false">
      <c r="A440" s="16"/>
      <c r="B440" s="117"/>
      <c r="C440" s="38"/>
      <c r="D440" s="48"/>
      <c r="E440" s="48"/>
      <c r="F440" s="49"/>
      <c r="G440" s="48"/>
      <c r="H440" s="38"/>
      <c r="I440" s="49"/>
      <c r="J440" s="38" t="s">
        <v>1950</v>
      </c>
      <c r="K440" s="48" t="s">
        <v>6</v>
      </c>
      <c r="L440" s="116" t="s">
        <v>1951</v>
      </c>
      <c r="M440" s="38" t="str">
        <f aca="false">VLOOKUP(L440,CódigosRetorno!$A$2:$B$1795,2,FALSE())</f>
        <v>Para cargo/descuento FISE, debe ingresar monto base y debe ser mayor a 0.00</v>
      </c>
      <c r="N440" s="49" t="s">
        <v>8</v>
      </c>
    </row>
    <row r="441" customFormat="false" ht="36" hidden="false" customHeight="false" outlineLevel="0" collapsed="false">
      <c r="A441" s="16"/>
      <c r="B441" s="117"/>
      <c r="C441" s="38"/>
      <c r="D441" s="48"/>
      <c r="E441" s="48"/>
      <c r="F441" s="48" t="s">
        <v>144</v>
      </c>
      <c r="G441" s="48" t="s">
        <v>308</v>
      </c>
      <c r="H441" s="38" t="s">
        <v>1575</v>
      </c>
      <c r="I441" s="49" t="n">
        <v>1</v>
      </c>
      <c r="J441" s="38" t="s">
        <v>1598</v>
      </c>
      <c r="K441" s="48" t="s">
        <v>6</v>
      </c>
      <c r="L441" s="52" t="s">
        <v>1074</v>
      </c>
      <c r="M441" s="38" t="str">
        <f aca="false">VLOOKUP(L441,CódigosRetorno!$A$2:$B$1795,2,FALSE())</f>
        <v>La moneda debe ser la misma en todo el documento. Salvo las percepciones que sólo son en moneda nacional</v>
      </c>
      <c r="N441" s="49" t="s">
        <v>1297</v>
      </c>
    </row>
    <row r="442" customFormat="false" ht="24" hidden="false" customHeight="true" outlineLevel="0" collapsed="false">
      <c r="A442" s="16"/>
      <c r="B442" s="49" t="n">
        <f aca="false">B432+1</f>
        <v>60</v>
      </c>
      <c r="C442" s="51" t="s">
        <v>2868</v>
      </c>
      <c r="D442" s="48" t="s">
        <v>63</v>
      </c>
      <c r="E442" s="48" t="s">
        <v>184</v>
      </c>
      <c r="F442" s="48" t="s">
        <v>769</v>
      </c>
      <c r="G442" s="48" t="s">
        <v>1953</v>
      </c>
      <c r="H442" s="38" t="s">
        <v>1954</v>
      </c>
      <c r="I442" s="49"/>
      <c r="J442" s="38" t="s">
        <v>186</v>
      </c>
      <c r="K442" s="52"/>
      <c r="L442" s="116" t="s">
        <v>8</v>
      </c>
      <c r="M442" s="38" t="str">
        <f aca="false">VLOOKUP(L442,CódigosRetorno!$A$2:$B$1795,2,FALSE())</f>
        <v>-</v>
      </c>
      <c r="N442" s="49" t="s">
        <v>1776</v>
      </c>
    </row>
    <row r="443" customFormat="false" ht="15" hidden="false" customHeight="false" outlineLevel="0" collapsed="false">
      <c r="A443" s="16"/>
      <c r="B443" s="49"/>
      <c r="C443" s="51"/>
      <c r="D443" s="48"/>
      <c r="E443" s="48"/>
      <c r="F443" s="48" t="s">
        <v>1347</v>
      </c>
      <c r="G443" s="48"/>
      <c r="H443" s="38" t="s">
        <v>1955</v>
      </c>
      <c r="I443" s="49"/>
      <c r="J443" s="38" t="s">
        <v>186</v>
      </c>
      <c r="K443" s="52"/>
      <c r="L443" s="116" t="s">
        <v>8</v>
      </c>
      <c r="M443" s="38" t="str">
        <f aca="false">VLOOKUP(L443,CódigosRetorno!$A$2:$B$1795,2,FALSE())</f>
        <v>-</v>
      </c>
      <c r="N443" s="49" t="s">
        <v>8</v>
      </c>
    </row>
    <row r="444" customFormat="false" ht="15" hidden="false" customHeight="false" outlineLevel="0" collapsed="false">
      <c r="A444" s="16"/>
      <c r="B444" s="49" t="n">
        <f aca="false">B442+1</f>
        <v>61</v>
      </c>
      <c r="C444" s="38" t="s">
        <v>1956</v>
      </c>
      <c r="D444" s="48" t="s">
        <v>63</v>
      </c>
      <c r="E444" s="48" t="s">
        <v>184</v>
      </c>
      <c r="F444" s="48" t="s">
        <v>144</v>
      </c>
      <c r="G444" s="48"/>
      <c r="H444" s="38" t="s">
        <v>1957</v>
      </c>
      <c r="I444" s="49"/>
      <c r="J444" s="38" t="s">
        <v>186</v>
      </c>
      <c r="K444" s="52"/>
      <c r="L444" s="116" t="s">
        <v>8</v>
      </c>
      <c r="M444" s="38" t="str">
        <f aca="false">VLOOKUP(L444,CódigosRetorno!$A$2:$B$1795,2,FALSE())</f>
        <v>-</v>
      </c>
      <c r="N444" s="49" t="s">
        <v>8</v>
      </c>
    </row>
    <row r="445" customFormat="false" ht="15" hidden="false" customHeight="false" outlineLevel="0" collapsed="false">
      <c r="A445" s="16"/>
      <c r="B445" s="129" t="s">
        <v>1958</v>
      </c>
      <c r="C445" s="134"/>
      <c r="D445" s="96"/>
      <c r="E445" s="108"/>
      <c r="F445" s="108"/>
      <c r="G445" s="96"/>
      <c r="H445" s="70"/>
      <c r="I445" s="96"/>
      <c r="J445" s="43" t="s">
        <v>8</v>
      </c>
      <c r="K445" s="110" t="s">
        <v>8</v>
      </c>
      <c r="L445" s="99" t="s">
        <v>8</v>
      </c>
      <c r="M445" s="43" t="str">
        <f aca="false">VLOOKUP(L445,CódigosRetorno!$A$2:$B$1795,2,FALSE())</f>
        <v>-</v>
      </c>
      <c r="N445" s="69" t="s">
        <v>8</v>
      </c>
    </row>
    <row r="446" customFormat="false" ht="36" hidden="false" customHeight="true" outlineLevel="0" collapsed="false">
      <c r="A446" s="16"/>
      <c r="B446" s="49" t="n">
        <f aca="false">B444+1</f>
        <v>62</v>
      </c>
      <c r="C446" s="51" t="s">
        <v>1959</v>
      </c>
      <c r="D446" s="48" t="s">
        <v>63</v>
      </c>
      <c r="E446" s="48" t="s">
        <v>184</v>
      </c>
      <c r="F446" s="49" t="s">
        <v>1104</v>
      </c>
      <c r="G446" s="48" t="s">
        <v>1941</v>
      </c>
      <c r="H446" s="38" t="s">
        <v>1848</v>
      </c>
      <c r="I446" s="49" t="n">
        <v>1</v>
      </c>
      <c r="J446" s="38" t="s">
        <v>2869</v>
      </c>
      <c r="K446" s="48" t="s">
        <v>6</v>
      </c>
      <c r="L446" s="52" t="s">
        <v>1728</v>
      </c>
      <c r="M446" s="38" t="str">
        <f aca="false">VLOOKUP(L446,CódigosRetorno!$A$2:$B$1795,2,FALSE())</f>
        <v>El dato ingresado como indicador de cargo/descuento no corresponde al valor esperado.</v>
      </c>
      <c r="N446" s="49" t="s">
        <v>8</v>
      </c>
    </row>
    <row r="447" customFormat="false" ht="24" hidden="false" customHeight="true" outlineLevel="0" collapsed="false">
      <c r="A447" s="16"/>
      <c r="B447" s="49"/>
      <c r="C447" s="51"/>
      <c r="D447" s="48"/>
      <c r="E447" s="48"/>
      <c r="F447" s="49" t="s">
        <v>330</v>
      </c>
      <c r="G447" s="48" t="s">
        <v>1730</v>
      </c>
      <c r="H447" s="38" t="s">
        <v>1961</v>
      </c>
      <c r="I447" s="49" t="n">
        <v>1</v>
      </c>
      <c r="J447" s="38" t="s">
        <v>1852</v>
      </c>
      <c r="K447" s="52" t="s">
        <v>6</v>
      </c>
      <c r="L447" s="116" t="s">
        <v>1853</v>
      </c>
      <c r="M447" s="38" t="str">
        <f aca="false">VLOOKUP(L447,CódigosRetorno!$A$2:$B$1795,2,FALSE())</f>
        <v>El XML no contiene el tag o no existe informacion de codigo de motivo de cargo/descuento global.</v>
      </c>
      <c r="N447" s="49" t="s">
        <v>8</v>
      </c>
    </row>
    <row r="448" customFormat="false" ht="36" hidden="false" customHeight="false" outlineLevel="0" collapsed="false">
      <c r="A448" s="16"/>
      <c r="B448" s="49"/>
      <c r="C448" s="51"/>
      <c r="D448" s="48"/>
      <c r="E448" s="48"/>
      <c r="F448" s="49"/>
      <c r="G448" s="48"/>
      <c r="H448" s="38"/>
      <c r="I448" s="49"/>
      <c r="J448" s="38" t="s">
        <v>1733</v>
      </c>
      <c r="K448" s="52" t="s">
        <v>6</v>
      </c>
      <c r="L448" s="116" t="s">
        <v>1856</v>
      </c>
      <c r="M448" s="38" t="str">
        <f aca="false">VLOOKUP(L448,CódigosRetorno!$A$2:$B$1795,2,FALSE())</f>
        <v>El dato ingresado como codigo de motivo de cargo/descuento global no es valido (catalogo nro 53)</v>
      </c>
      <c r="N448" s="49" t="s">
        <v>1735</v>
      </c>
    </row>
    <row r="449" customFormat="false" ht="36" hidden="false" customHeight="false" outlineLevel="0" collapsed="false">
      <c r="A449" s="16"/>
      <c r="B449" s="49"/>
      <c r="C449" s="51"/>
      <c r="D449" s="48"/>
      <c r="E449" s="48"/>
      <c r="F449" s="49"/>
      <c r="G449" s="48"/>
      <c r="H449" s="38"/>
      <c r="I449" s="49"/>
      <c r="J449" s="38" t="s">
        <v>2870</v>
      </c>
      <c r="K449" s="52" t="s">
        <v>6</v>
      </c>
      <c r="L449" s="48" t="s">
        <v>1964</v>
      </c>
      <c r="M449" s="38" t="str">
        <f aca="false">VLOOKUP(L449,CódigosRetorno!$A$2:$B$1795,2,FALSE())</f>
        <v>Debe ingresar cargo para Percepción.</v>
      </c>
      <c r="N449" s="49" t="s">
        <v>8</v>
      </c>
    </row>
    <row r="450" customFormat="false" ht="36" hidden="false" customHeight="false" outlineLevel="0" collapsed="false">
      <c r="A450" s="16"/>
      <c r="B450" s="49"/>
      <c r="C450" s="51"/>
      <c r="D450" s="48"/>
      <c r="E450" s="48"/>
      <c r="F450" s="49"/>
      <c r="G450" s="48"/>
      <c r="H450" s="38"/>
      <c r="I450" s="49"/>
      <c r="J450" s="38" t="s">
        <v>1965</v>
      </c>
      <c r="K450" s="52" t="s">
        <v>6</v>
      </c>
      <c r="L450" s="116" t="s">
        <v>1966</v>
      </c>
      <c r="M450" s="38" t="str">
        <f aca="false">VLOOKUP(L450,CódigosRetorno!$A$2:$B$1795,2,FALSE())</f>
        <v>Solo debe consignar informacion de percepciones si el tipo de operación es 2001-Operación sujeta a Percepcion</v>
      </c>
      <c r="N450" s="49" t="s">
        <v>8</v>
      </c>
    </row>
    <row r="451" customFormat="false" ht="24" hidden="false" customHeight="false" outlineLevel="0" collapsed="false">
      <c r="A451" s="16"/>
      <c r="B451" s="49"/>
      <c r="C451" s="51"/>
      <c r="D451" s="48"/>
      <c r="E451" s="48"/>
      <c r="F451" s="117"/>
      <c r="G451" s="49" t="s">
        <v>1260</v>
      </c>
      <c r="H451" s="38" t="s">
        <v>1282</v>
      </c>
      <c r="I451" s="49" t="s">
        <v>1262</v>
      </c>
      <c r="J451" s="38" t="s">
        <v>1263</v>
      </c>
      <c r="K451" s="52" t="s">
        <v>208</v>
      </c>
      <c r="L451" s="116" t="s">
        <v>1283</v>
      </c>
      <c r="M451" s="38" t="str">
        <f aca="false">VLOOKUP(L451,CódigosRetorno!$A$2:$B$1795,2,FALSE())</f>
        <v>El dato ingresado como atributo @listAgencyName es incorrecto.</v>
      </c>
      <c r="N451" s="49" t="s">
        <v>8</v>
      </c>
    </row>
    <row r="452" customFormat="false" ht="24" hidden="false" customHeight="false" outlineLevel="0" collapsed="false">
      <c r="A452" s="16"/>
      <c r="B452" s="49"/>
      <c r="C452" s="51"/>
      <c r="D452" s="48"/>
      <c r="E452" s="48"/>
      <c r="F452" s="117"/>
      <c r="G452" s="49" t="s">
        <v>1738</v>
      </c>
      <c r="H452" s="38" t="s">
        <v>1285</v>
      </c>
      <c r="I452" s="49" t="s">
        <v>1262</v>
      </c>
      <c r="J452" s="38" t="s">
        <v>1739</v>
      </c>
      <c r="K452" s="48" t="s">
        <v>208</v>
      </c>
      <c r="L452" s="52" t="s">
        <v>1287</v>
      </c>
      <c r="M452" s="38" t="str">
        <f aca="false">VLOOKUP(L452,CódigosRetorno!$A$2:$B$1795,2,FALSE())</f>
        <v>El dato ingresado como atributo @listName es incorrecto.</v>
      </c>
      <c r="N452" s="49" t="s">
        <v>8</v>
      </c>
    </row>
    <row r="453" customFormat="false" ht="48" hidden="false" customHeight="false" outlineLevel="0" collapsed="false">
      <c r="A453" s="16"/>
      <c r="B453" s="49"/>
      <c r="C453" s="51"/>
      <c r="D453" s="48"/>
      <c r="E453" s="48"/>
      <c r="F453" s="117"/>
      <c r="G453" s="49" t="s">
        <v>1740</v>
      </c>
      <c r="H453" s="38" t="s">
        <v>1289</v>
      </c>
      <c r="I453" s="49" t="s">
        <v>1262</v>
      </c>
      <c r="J453" s="38" t="s">
        <v>1741</v>
      </c>
      <c r="K453" s="52" t="s">
        <v>208</v>
      </c>
      <c r="L453" s="116" t="s">
        <v>1291</v>
      </c>
      <c r="M453" s="38" t="str">
        <f aca="false">VLOOKUP(L453,CódigosRetorno!$A$2:$B$1795,2,FALSE())</f>
        <v>El dato ingresado como atributo @listURI es incorrecto.</v>
      </c>
      <c r="N453" s="49" t="s">
        <v>8</v>
      </c>
    </row>
    <row r="454" customFormat="false" ht="36" hidden="false" customHeight="false" outlineLevel="0" collapsed="false">
      <c r="A454" s="16"/>
      <c r="B454" s="49"/>
      <c r="C454" s="51"/>
      <c r="D454" s="48"/>
      <c r="E454" s="48"/>
      <c r="F454" s="49" t="s">
        <v>1628</v>
      </c>
      <c r="G454" s="48" t="s">
        <v>1629</v>
      </c>
      <c r="H454" s="38" t="s">
        <v>2871</v>
      </c>
      <c r="I454" s="49" t="s">
        <v>1262</v>
      </c>
      <c r="J454" s="38" t="s">
        <v>1969</v>
      </c>
      <c r="K454" s="52" t="s">
        <v>6</v>
      </c>
      <c r="L454" s="116" t="s">
        <v>1858</v>
      </c>
      <c r="M454" s="38" t="str">
        <f aca="false">VLOOKUP(L454,CódigosRetorno!$A$2:$B$1795,2,FALSE())</f>
        <v>El dato ingresado en factor de cargo o descuento global no cumple con el formato establecido.</v>
      </c>
      <c r="N454" s="49" t="s">
        <v>8</v>
      </c>
    </row>
    <row r="455" customFormat="false" ht="36" hidden="false" customHeight="true" outlineLevel="0" collapsed="false">
      <c r="A455" s="16"/>
      <c r="B455" s="49"/>
      <c r="C455" s="51"/>
      <c r="D455" s="48"/>
      <c r="E455" s="48"/>
      <c r="F455" s="49" t="s">
        <v>300</v>
      </c>
      <c r="G455" s="48" t="s">
        <v>301</v>
      </c>
      <c r="H455" s="38" t="s">
        <v>1970</v>
      </c>
      <c r="I455" s="49" t="n">
        <v>1</v>
      </c>
      <c r="J455" s="38" t="s">
        <v>1971</v>
      </c>
      <c r="K455" s="52" t="s">
        <v>6</v>
      </c>
      <c r="L455" s="116" t="s">
        <v>1860</v>
      </c>
      <c r="M455" s="38" t="str">
        <f aca="false">VLOOKUP(L455,CódigosRetorno!$A$2:$B$1795,2,FALSE())</f>
        <v>El dato ingresado en cac:AllowanceCharge/cbc:Amount no cumple con el formato establecido.</v>
      </c>
      <c r="N455" s="49" t="s">
        <v>8</v>
      </c>
    </row>
    <row r="456" customFormat="false" ht="48" hidden="false" customHeight="false" outlineLevel="0" collapsed="false">
      <c r="A456" s="16"/>
      <c r="B456" s="49"/>
      <c r="C456" s="51"/>
      <c r="D456" s="48"/>
      <c r="E456" s="48"/>
      <c r="F456" s="49"/>
      <c r="G456" s="48"/>
      <c r="H456" s="38"/>
      <c r="I456" s="49"/>
      <c r="J456" s="51" t="s">
        <v>2872</v>
      </c>
      <c r="K456" s="52" t="s">
        <v>6</v>
      </c>
      <c r="L456" s="116" t="s">
        <v>1973</v>
      </c>
      <c r="M456" s="38" t="str">
        <f aca="false">VLOOKUP(L456,CódigosRetorno!$A$2:$B$1795,2,FALSE())</f>
        <v>El Monto de percepcion no tiene el valor correcto según el tipo de percepcion.</v>
      </c>
      <c r="N456" s="49" t="s">
        <v>1034</v>
      </c>
    </row>
    <row r="457" customFormat="false" ht="36" hidden="false" customHeight="false" outlineLevel="0" collapsed="false">
      <c r="A457" s="16"/>
      <c r="B457" s="49"/>
      <c r="C457" s="51"/>
      <c r="D457" s="48"/>
      <c r="E457" s="48"/>
      <c r="F457" s="49" t="s">
        <v>144</v>
      </c>
      <c r="G457" s="48" t="s">
        <v>308</v>
      </c>
      <c r="H457" s="38" t="s">
        <v>1575</v>
      </c>
      <c r="I457" s="49" t="n">
        <v>1</v>
      </c>
      <c r="J457" s="38" t="s">
        <v>1974</v>
      </c>
      <c r="K457" s="52" t="s">
        <v>6</v>
      </c>
      <c r="L457" s="116" t="s">
        <v>1975</v>
      </c>
      <c r="M457" s="38" t="str">
        <f aca="false">VLOOKUP(L457,CódigosRetorno!$A$2:$B$1795,2,FALSE())</f>
        <v>El dato ingresado en moneda del monto de cargo/descuento para percepcion debe ser PEN</v>
      </c>
      <c r="N457" s="49" t="s">
        <v>8</v>
      </c>
    </row>
    <row r="458" customFormat="false" ht="36" hidden="false" customHeight="true" outlineLevel="0" collapsed="false">
      <c r="A458" s="16"/>
      <c r="B458" s="49"/>
      <c r="C458" s="51"/>
      <c r="D458" s="48"/>
      <c r="E458" s="48"/>
      <c r="F458" s="117" t="s">
        <v>300</v>
      </c>
      <c r="G458" s="48" t="s">
        <v>301</v>
      </c>
      <c r="H458" s="38" t="s">
        <v>1976</v>
      </c>
      <c r="I458" s="117" t="s">
        <v>1262</v>
      </c>
      <c r="J458" s="38" t="s">
        <v>1977</v>
      </c>
      <c r="K458" s="48" t="s">
        <v>6</v>
      </c>
      <c r="L458" s="116" t="s">
        <v>1865</v>
      </c>
      <c r="M458" s="38" t="str">
        <f aca="false">VLOOKUP(L458,CódigosRetorno!$A$2:$B$1795,2,FALSE())</f>
        <v>El dato ingresado en base monto por cargo/descuento globales no cumple con el formato establecido</v>
      </c>
      <c r="N458" s="49" t="s">
        <v>8</v>
      </c>
    </row>
    <row r="459" customFormat="false" ht="48" hidden="false" customHeight="false" outlineLevel="0" collapsed="false">
      <c r="A459" s="16"/>
      <c r="B459" s="49"/>
      <c r="C459" s="51"/>
      <c r="D459" s="48"/>
      <c r="E459" s="48"/>
      <c r="F459" s="117"/>
      <c r="G459" s="48"/>
      <c r="H459" s="38"/>
      <c r="I459" s="117"/>
      <c r="J459" s="51" t="s">
        <v>1978</v>
      </c>
      <c r="K459" s="52" t="s">
        <v>6</v>
      </c>
      <c r="L459" s="116" t="s">
        <v>1979</v>
      </c>
      <c r="M459" s="38" t="str">
        <f aca="false">VLOOKUP(L459,CódigosRetorno!$A$2:$B$1795,2,FALSE())</f>
        <v>El Monto de percepcion no puede ser mayor al importe total del comprobante.</v>
      </c>
      <c r="N459" s="49" t="s">
        <v>8</v>
      </c>
    </row>
    <row r="460" customFormat="false" ht="36" hidden="false" customHeight="false" outlineLevel="0" collapsed="false">
      <c r="A460" s="16"/>
      <c r="B460" s="49"/>
      <c r="C460" s="51"/>
      <c r="D460" s="48"/>
      <c r="E460" s="48"/>
      <c r="F460" s="117"/>
      <c r="G460" s="48"/>
      <c r="H460" s="38"/>
      <c r="I460" s="117"/>
      <c r="J460" s="38" t="s">
        <v>1980</v>
      </c>
      <c r="K460" s="52" t="s">
        <v>6</v>
      </c>
      <c r="L460" s="116" t="s">
        <v>1981</v>
      </c>
      <c r="M460" s="38" t="str">
        <f aca="false">VLOOKUP(L460,CódigosRetorno!$A$2:$B$1795,2,FALSE())</f>
        <v>Para cargo Percepción, debe ingresar monto base y debe ser mayor a 0.00</v>
      </c>
      <c r="N460" s="49" t="s">
        <v>8</v>
      </c>
    </row>
    <row r="461" customFormat="false" ht="36" hidden="false" customHeight="false" outlineLevel="0" collapsed="false">
      <c r="A461" s="16"/>
      <c r="B461" s="49"/>
      <c r="C461" s="51"/>
      <c r="D461" s="48"/>
      <c r="E461" s="48"/>
      <c r="F461" s="247" t="s">
        <v>144</v>
      </c>
      <c r="G461" s="48" t="s">
        <v>308</v>
      </c>
      <c r="H461" s="38" t="s">
        <v>1575</v>
      </c>
      <c r="I461" s="209"/>
      <c r="J461" s="38" t="s">
        <v>1974</v>
      </c>
      <c r="K461" s="52" t="s">
        <v>6</v>
      </c>
      <c r="L461" s="116" t="s">
        <v>1982</v>
      </c>
      <c r="M461" s="38" t="str">
        <f aca="false">VLOOKUP(L461,CódigosRetorno!$A$2:$B$1795,2,FALSE())</f>
        <v>El dato ingresado en moneda debe ser PEN</v>
      </c>
      <c r="N461" s="49" t="s">
        <v>8</v>
      </c>
    </row>
    <row r="462" customFormat="false" ht="36" hidden="false" customHeight="true" outlineLevel="0" collapsed="false">
      <c r="A462" s="16"/>
      <c r="B462" s="117" t="n">
        <f aca="false">B446+1</f>
        <v>63</v>
      </c>
      <c r="C462" s="51" t="s">
        <v>1983</v>
      </c>
      <c r="D462" s="48" t="s">
        <v>63</v>
      </c>
      <c r="E462" s="48" t="s">
        <v>184</v>
      </c>
      <c r="F462" s="48" t="s">
        <v>177</v>
      </c>
      <c r="G462" s="48" t="s">
        <v>1984</v>
      </c>
      <c r="H462" s="51" t="s">
        <v>1985</v>
      </c>
      <c r="I462" s="49"/>
      <c r="J462" s="38" t="s">
        <v>2873</v>
      </c>
      <c r="K462" s="52" t="s">
        <v>6</v>
      </c>
      <c r="L462" s="116" t="s">
        <v>1987</v>
      </c>
      <c r="M462" s="38" t="str">
        <f aca="false">VLOOKUP(L462,CódigosRetorno!$A$2:$B$1795,2,FALSE())</f>
        <v>Debe consignar un Payment Terms con indicador Percepción.</v>
      </c>
      <c r="N462" s="49" t="s">
        <v>8</v>
      </c>
    </row>
    <row r="463" customFormat="false" ht="36" hidden="false" customHeight="false" outlineLevel="0" collapsed="false">
      <c r="A463" s="16"/>
      <c r="B463" s="117"/>
      <c r="C463" s="51"/>
      <c r="D463" s="48"/>
      <c r="E463" s="48"/>
      <c r="F463" s="48"/>
      <c r="G463" s="48"/>
      <c r="H463" s="51"/>
      <c r="I463" s="49"/>
      <c r="J463" s="38" t="s">
        <v>2874</v>
      </c>
      <c r="K463" s="52" t="s">
        <v>6</v>
      </c>
      <c r="L463" s="116" t="s">
        <v>1966</v>
      </c>
      <c r="M463" s="38" t="str">
        <f aca="false">VLOOKUP(L463,CódigosRetorno!$A$2:$B$1795,2,FALSE())</f>
        <v>Solo debe consignar informacion de percepciones si el tipo de operación es 2001-Operación sujeta a Percepcion</v>
      </c>
      <c r="N463" s="49" t="s">
        <v>8</v>
      </c>
    </row>
    <row r="464" customFormat="false" ht="24" hidden="false" customHeight="true" outlineLevel="0" collapsed="false">
      <c r="A464" s="16"/>
      <c r="B464" s="117"/>
      <c r="C464" s="51"/>
      <c r="D464" s="48"/>
      <c r="E464" s="48"/>
      <c r="F464" s="48" t="s">
        <v>300</v>
      </c>
      <c r="G464" s="48" t="s">
        <v>301</v>
      </c>
      <c r="H464" s="51" t="s">
        <v>1990</v>
      </c>
      <c r="I464" s="49"/>
      <c r="J464" s="38" t="s">
        <v>2875</v>
      </c>
      <c r="K464" s="52" t="s">
        <v>6</v>
      </c>
      <c r="L464" s="116" t="s">
        <v>1992</v>
      </c>
      <c r="M464" s="38" t="str">
        <f aca="false">VLOOKUP(L464,CódigosRetorno!$A$2:$B$1795,2,FALSE())</f>
        <v>Debe consignar el Monto total incluido la percepcion</v>
      </c>
      <c r="N464" s="49" t="s">
        <v>8</v>
      </c>
    </row>
    <row r="465" customFormat="false" ht="36" hidden="false" customHeight="false" outlineLevel="0" collapsed="false">
      <c r="A465" s="16"/>
      <c r="B465" s="117"/>
      <c r="C465" s="51"/>
      <c r="D465" s="48"/>
      <c r="E465" s="48"/>
      <c r="F465" s="48"/>
      <c r="G465" s="48"/>
      <c r="H465" s="51"/>
      <c r="I465" s="49"/>
      <c r="J465" s="38" t="s">
        <v>1971</v>
      </c>
      <c r="K465" s="52" t="s">
        <v>6</v>
      </c>
      <c r="L465" s="116" t="s">
        <v>1993</v>
      </c>
      <c r="M465" s="38" t="str">
        <f aca="false">VLOOKUP(L465,CódigosRetorno!$A$2:$B$1795,2,FALSE())</f>
        <v>El Monto total incluido la percepción no cumple con el formato establecido</v>
      </c>
      <c r="N465" s="49" t="s">
        <v>8</v>
      </c>
    </row>
    <row r="466" customFormat="false" ht="48" hidden="false" customHeight="false" outlineLevel="0" collapsed="false">
      <c r="A466" s="16"/>
      <c r="B466" s="117"/>
      <c r="C466" s="51"/>
      <c r="D466" s="48"/>
      <c r="E466" s="48"/>
      <c r="F466" s="48" t="s">
        <v>144</v>
      </c>
      <c r="G466" s="48" t="s">
        <v>308</v>
      </c>
      <c r="H466" s="38" t="s">
        <v>1575</v>
      </c>
      <c r="I466" s="49"/>
      <c r="J466" s="38" t="s">
        <v>1994</v>
      </c>
      <c r="K466" s="52" t="s">
        <v>6</v>
      </c>
      <c r="L466" s="116" t="s">
        <v>1982</v>
      </c>
      <c r="M466" s="38" t="str">
        <f aca="false">VLOOKUP(L466,CódigosRetorno!$A$2:$B$1795,2,FALSE())</f>
        <v>El dato ingresado en moneda debe ser PEN</v>
      </c>
      <c r="N466" s="49" t="s">
        <v>1297</v>
      </c>
    </row>
    <row r="467" customFormat="false" ht="15" hidden="false" customHeight="false" outlineLevel="0" collapsed="false">
      <c r="A467" s="16"/>
      <c r="B467" s="63" t="s">
        <v>2876</v>
      </c>
      <c r="C467" s="43"/>
      <c r="D467" s="96"/>
      <c r="E467" s="96" t="s">
        <v>8</v>
      </c>
      <c r="F467" s="96" t="s">
        <v>8</v>
      </c>
      <c r="G467" s="96" t="s">
        <v>8</v>
      </c>
      <c r="H467" s="70" t="s">
        <v>8</v>
      </c>
      <c r="I467" s="96"/>
      <c r="J467" s="43" t="s">
        <v>8</v>
      </c>
      <c r="K467" s="110" t="s">
        <v>8</v>
      </c>
      <c r="L467" s="99" t="s">
        <v>8</v>
      </c>
      <c r="M467" s="43" t="str">
        <f aca="false">VLOOKUP(L467,CódigosRetorno!$A$2:$B$1795,2,FALSE())</f>
        <v>-</v>
      </c>
      <c r="N467" s="69" t="s">
        <v>8</v>
      </c>
    </row>
    <row r="468" customFormat="false" ht="36" hidden="false" customHeight="true" outlineLevel="0" collapsed="false">
      <c r="A468" s="16"/>
      <c r="B468" s="233" t="n">
        <f aca="false">B462+1</f>
        <v>64</v>
      </c>
      <c r="C468" s="51" t="s">
        <v>1996</v>
      </c>
      <c r="D468" s="233" t="s">
        <v>63</v>
      </c>
      <c r="E468" s="233" t="s">
        <v>184</v>
      </c>
      <c r="F468" s="117" t="s">
        <v>1997</v>
      </c>
      <c r="G468" s="48" t="s">
        <v>285</v>
      </c>
      <c r="H468" s="38" t="s">
        <v>1998</v>
      </c>
      <c r="I468" s="117" t="n">
        <v>1</v>
      </c>
      <c r="J468" s="38" t="s">
        <v>1999</v>
      </c>
      <c r="K468" s="52" t="s">
        <v>6</v>
      </c>
      <c r="L468" s="116" t="s">
        <v>2000</v>
      </c>
      <c r="M468" s="38" t="str">
        <f aca="false">VLOOKUP(L468,CódigosRetorno!$A$2:$B$1795,2,FALSE())</f>
        <v>Falta identificador del pago del Monto de anticipo para relacionarlo con el comprobante que se realizo el  anticipo</v>
      </c>
      <c r="N468" s="49" t="s">
        <v>8</v>
      </c>
    </row>
    <row r="469" customFormat="false" ht="24" hidden="false" customHeight="false" outlineLevel="0" collapsed="false">
      <c r="A469" s="16"/>
      <c r="B469" s="233"/>
      <c r="C469" s="51"/>
      <c r="D469" s="233"/>
      <c r="E469" s="233"/>
      <c r="F469" s="117"/>
      <c r="G469" s="48"/>
      <c r="H469" s="38"/>
      <c r="I469" s="117"/>
      <c r="J469" s="38" t="s">
        <v>2877</v>
      </c>
      <c r="K469" s="52" t="s">
        <v>6</v>
      </c>
      <c r="L469" s="116" t="s">
        <v>2002</v>
      </c>
      <c r="M469" s="38" t="str">
        <f aca="false">VLOOKUP(L469,CódigosRetorno!$A$2:$B$1795,2,FALSE())</f>
        <v>El comprobante contiene un identificador de pago repetido en los montos anticipados</v>
      </c>
      <c r="N469" s="49" t="s">
        <v>8</v>
      </c>
    </row>
    <row r="470" customFormat="false" ht="48" hidden="false" customHeight="false" outlineLevel="0" collapsed="false">
      <c r="A470" s="16"/>
      <c r="B470" s="233"/>
      <c r="C470" s="51"/>
      <c r="D470" s="233"/>
      <c r="E470" s="233"/>
      <c r="F470" s="117"/>
      <c r="G470" s="48"/>
      <c r="H470" s="38"/>
      <c r="I470" s="117"/>
      <c r="J470" s="38" t="s">
        <v>2003</v>
      </c>
      <c r="K470" s="52" t="s">
        <v>6</v>
      </c>
      <c r="L470" s="116" t="s">
        <v>2004</v>
      </c>
      <c r="M470" s="38" t="str">
        <f aca="false">VLOOKUP(L470,CódigosRetorno!$A$2:$B$1795,2,FALSE())</f>
        <v>El comprobante contiene un pago anticipado pero no se ha consignado el documento que se realizo el anticipo</v>
      </c>
      <c r="N470" s="49" t="s">
        <v>8</v>
      </c>
    </row>
    <row r="471" customFormat="false" ht="24" hidden="false" customHeight="false" outlineLevel="0" collapsed="false">
      <c r="A471" s="16"/>
      <c r="B471" s="233"/>
      <c r="C471" s="51"/>
      <c r="D471" s="233"/>
      <c r="E471" s="233"/>
      <c r="F471" s="49"/>
      <c r="G471" s="48" t="s">
        <v>2005</v>
      </c>
      <c r="H471" s="38" t="s">
        <v>1333</v>
      </c>
      <c r="I471" s="49" t="s">
        <v>1262</v>
      </c>
      <c r="J471" s="38" t="s">
        <v>2006</v>
      </c>
      <c r="K471" s="48" t="s">
        <v>208</v>
      </c>
      <c r="L471" s="52" t="s">
        <v>1335</v>
      </c>
      <c r="M471" s="38" t="str">
        <f aca="false">VLOOKUP(L471,CódigosRetorno!$A$2:$B$1795,2,FALSE())</f>
        <v>El dato ingresado como atributo @schemeName es incorrecto.</v>
      </c>
      <c r="N471" s="49" t="s">
        <v>8</v>
      </c>
    </row>
    <row r="472" customFormat="false" ht="24" hidden="false" customHeight="false" outlineLevel="0" collapsed="false">
      <c r="A472" s="16"/>
      <c r="B472" s="233"/>
      <c r="C472" s="51"/>
      <c r="D472" s="233"/>
      <c r="E472" s="233"/>
      <c r="F472" s="49"/>
      <c r="G472" s="48" t="s">
        <v>1260</v>
      </c>
      <c r="H472" s="38" t="s">
        <v>1261</v>
      </c>
      <c r="I472" s="49" t="s">
        <v>1262</v>
      </c>
      <c r="J472" s="38" t="s">
        <v>1263</v>
      </c>
      <c r="K472" s="48" t="s">
        <v>208</v>
      </c>
      <c r="L472" s="52" t="s">
        <v>1264</v>
      </c>
      <c r="M472" s="38" t="str">
        <f aca="false">VLOOKUP(L472,CódigosRetorno!$A$2:$B$1795,2,FALSE())</f>
        <v>El dato ingresado como atributo @schemeAgencyName es incorrecto.</v>
      </c>
      <c r="N472" s="49" t="s">
        <v>8</v>
      </c>
    </row>
    <row r="473" customFormat="false" ht="24" hidden="false" customHeight="true" outlineLevel="0" collapsed="false">
      <c r="A473" s="16"/>
      <c r="B473" s="233"/>
      <c r="C473" s="51"/>
      <c r="D473" s="233"/>
      <c r="E473" s="233"/>
      <c r="F473" s="49" t="s">
        <v>300</v>
      </c>
      <c r="G473" s="48" t="s">
        <v>301</v>
      </c>
      <c r="H473" s="51" t="s">
        <v>2007</v>
      </c>
      <c r="I473" s="49" t="n">
        <v>1</v>
      </c>
      <c r="J473" s="38" t="s">
        <v>2008</v>
      </c>
      <c r="K473" s="52" t="s">
        <v>6</v>
      </c>
      <c r="L473" s="116" t="s">
        <v>2009</v>
      </c>
      <c r="M473" s="38" t="str">
        <f aca="false">VLOOKUP(L473,CódigosRetorno!$A$2:$B$1795,2,FALSE())</f>
        <v>PaidAmount: monto anticipado por documento debe ser mayor a cero.</v>
      </c>
      <c r="N473" s="49" t="s">
        <v>8</v>
      </c>
    </row>
    <row r="474" customFormat="false" ht="24" hidden="false" customHeight="false" outlineLevel="0" collapsed="false">
      <c r="A474" s="16"/>
      <c r="B474" s="233"/>
      <c r="C474" s="51"/>
      <c r="D474" s="233"/>
      <c r="E474" s="233"/>
      <c r="F474" s="49"/>
      <c r="G474" s="48"/>
      <c r="H474" s="51"/>
      <c r="I474" s="49"/>
      <c r="J474" s="38" t="s">
        <v>2010</v>
      </c>
      <c r="K474" s="52" t="s">
        <v>6</v>
      </c>
      <c r="L474" s="116" t="s">
        <v>2011</v>
      </c>
      <c r="M474" s="38" t="str">
        <f aca="false">VLOOKUP(L474,CódigosRetorno!$A$2:$B$1795,2,FALSE())</f>
        <v>Si consigna montos de anticipo debe informar el Total de Anticipos</v>
      </c>
      <c r="N474" s="49" t="s">
        <v>8</v>
      </c>
    </row>
    <row r="475" customFormat="false" ht="36" hidden="false" customHeight="false" outlineLevel="0" collapsed="false">
      <c r="A475" s="16"/>
      <c r="B475" s="233"/>
      <c r="C475" s="51"/>
      <c r="D475" s="233"/>
      <c r="E475" s="233"/>
      <c r="F475" s="49" t="s">
        <v>144</v>
      </c>
      <c r="G475" s="48" t="s">
        <v>308</v>
      </c>
      <c r="H475" s="38" t="s">
        <v>1575</v>
      </c>
      <c r="I475" s="49" t="s">
        <v>1262</v>
      </c>
      <c r="J475" s="51" t="s">
        <v>1598</v>
      </c>
      <c r="K475" s="52" t="s">
        <v>6</v>
      </c>
      <c r="L475" s="116" t="s">
        <v>1074</v>
      </c>
      <c r="M475" s="38" t="str">
        <f aca="false">VLOOKUP(L475,CódigosRetorno!$A$2:$B$1795,2,FALSE())</f>
        <v>La moneda debe ser la misma en todo el documento. Salvo las percepciones que sólo son en moneda nacional</v>
      </c>
      <c r="N475" s="49" t="s">
        <v>1297</v>
      </c>
    </row>
    <row r="476" customFormat="false" ht="24" hidden="false" customHeight="false" outlineLevel="0" collapsed="false">
      <c r="A476" s="16"/>
      <c r="B476" s="233"/>
      <c r="C476" s="51"/>
      <c r="D476" s="233"/>
      <c r="E476" s="233"/>
      <c r="F476" s="49" t="s">
        <v>177</v>
      </c>
      <c r="G476" s="49" t="s">
        <v>178</v>
      </c>
      <c r="H476" s="38" t="s">
        <v>2012</v>
      </c>
      <c r="I476" s="49" t="s">
        <v>1262</v>
      </c>
      <c r="J476" s="38" t="s">
        <v>186</v>
      </c>
      <c r="K476" s="48" t="s">
        <v>8</v>
      </c>
      <c r="L476" s="52" t="s">
        <v>8</v>
      </c>
      <c r="M476" s="38" t="str">
        <f aca="false">VLOOKUP(L476,CódigosRetorno!$A$2:$B$1795,2,FALSE())</f>
        <v>-</v>
      </c>
      <c r="N476" s="49" t="s">
        <v>8</v>
      </c>
    </row>
    <row r="477" customFormat="false" ht="36" hidden="false" customHeight="true" outlineLevel="0" collapsed="false">
      <c r="A477" s="16"/>
      <c r="B477" s="233"/>
      <c r="C477" s="51"/>
      <c r="D477" s="233"/>
      <c r="E477" s="233"/>
      <c r="F477" s="117" t="s">
        <v>1997</v>
      </c>
      <c r="G477" s="48" t="s">
        <v>285</v>
      </c>
      <c r="H477" s="51" t="s">
        <v>2013</v>
      </c>
      <c r="I477" s="117" t="n">
        <v>1</v>
      </c>
      <c r="J477" s="38" t="s">
        <v>2878</v>
      </c>
      <c r="K477" s="52" t="s">
        <v>6</v>
      </c>
      <c r="L477" s="116" t="s">
        <v>2015</v>
      </c>
      <c r="M477" s="38" t="str">
        <f aca="false">VLOOKUP(L477,CódigosRetorno!$A$2:$B$1795,2,FALSE())</f>
        <v>No existe información del Monto Anticipado para el comprobante que se realizo el anticipo</v>
      </c>
      <c r="N477" s="49" t="s">
        <v>8</v>
      </c>
    </row>
    <row r="478" customFormat="false" ht="48" hidden="false" customHeight="false" outlineLevel="0" collapsed="false">
      <c r="A478" s="16"/>
      <c r="B478" s="233"/>
      <c r="C478" s="51"/>
      <c r="D478" s="233"/>
      <c r="E478" s="233"/>
      <c r="F478" s="117"/>
      <c r="G478" s="48"/>
      <c r="H478" s="51"/>
      <c r="I478" s="117"/>
      <c r="J478" s="38" t="s">
        <v>2016</v>
      </c>
      <c r="K478" s="52" t="s">
        <v>6</v>
      </c>
      <c r="L478" s="116" t="s">
        <v>2017</v>
      </c>
      <c r="M478" s="38" t="str">
        <f aca="false">VLOOKUP(L478,CódigosRetorno!$A$2:$B$1795,2,FALSE())</f>
        <v>El comprobante contiene un identificador de pago repetido en los comprobantes que se realizo el anticipo</v>
      </c>
      <c r="N478" s="49" t="s">
        <v>8</v>
      </c>
    </row>
    <row r="479" customFormat="false" ht="24" hidden="false" customHeight="false" outlineLevel="0" collapsed="false">
      <c r="A479" s="16"/>
      <c r="B479" s="233"/>
      <c r="C479" s="51"/>
      <c r="D479" s="233"/>
      <c r="E479" s="233"/>
      <c r="F479" s="117"/>
      <c r="G479" s="48"/>
      <c r="H479" s="51"/>
      <c r="I479" s="117"/>
      <c r="J479" s="38" t="s">
        <v>2018</v>
      </c>
      <c r="K479" s="52" t="s">
        <v>6</v>
      </c>
      <c r="L479" s="116" t="s">
        <v>2019</v>
      </c>
      <c r="M479" s="38" t="str">
        <f aca="false">VLOOKUP(L479,CódigosRetorno!$A$2:$B$1795,2,FALSE())</f>
        <v>Falta identificador del pago del comprobante para relacionarlo con el monto de  anticipo</v>
      </c>
      <c r="N479" s="49" t="s">
        <v>8</v>
      </c>
    </row>
    <row r="480" customFormat="false" ht="24" hidden="false" customHeight="false" outlineLevel="0" collapsed="false">
      <c r="A480" s="16"/>
      <c r="B480" s="233"/>
      <c r="C480" s="51"/>
      <c r="D480" s="233"/>
      <c r="E480" s="233"/>
      <c r="F480" s="49"/>
      <c r="G480" s="48" t="s">
        <v>2005</v>
      </c>
      <c r="H480" s="38" t="s">
        <v>1285</v>
      </c>
      <c r="I480" s="49" t="s">
        <v>1262</v>
      </c>
      <c r="J480" s="38" t="s">
        <v>2006</v>
      </c>
      <c r="K480" s="48" t="s">
        <v>208</v>
      </c>
      <c r="L480" s="52" t="s">
        <v>1287</v>
      </c>
      <c r="M480" s="38" t="str">
        <f aca="false">VLOOKUP(L480,CódigosRetorno!$A$2:$B$1795,2,FALSE())</f>
        <v>El dato ingresado como atributo @listName es incorrecto.</v>
      </c>
      <c r="N480" s="49" t="s">
        <v>8</v>
      </c>
    </row>
    <row r="481" customFormat="false" ht="24" hidden="false" customHeight="false" outlineLevel="0" collapsed="false">
      <c r="A481" s="16"/>
      <c r="B481" s="233"/>
      <c r="C481" s="51"/>
      <c r="D481" s="233"/>
      <c r="E481" s="233"/>
      <c r="F481" s="49"/>
      <c r="G481" s="48" t="s">
        <v>1260</v>
      </c>
      <c r="H481" s="38" t="s">
        <v>1282</v>
      </c>
      <c r="I481" s="49" t="s">
        <v>1262</v>
      </c>
      <c r="J481" s="38" t="s">
        <v>1263</v>
      </c>
      <c r="K481" s="52" t="s">
        <v>208</v>
      </c>
      <c r="L481" s="116" t="s">
        <v>1283</v>
      </c>
      <c r="M481" s="38" t="str">
        <f aca="false">VLOOKUP(L481,CódigosRetorno!$A$2:$B$1795,2,FALSE())</f>
        <v>El dato ingresado como atributo @listAgencyName es incorrecto.</v>
      </c>
      <c r="N481" s="49" t="s">
        <v>8</v>
      </c>
    </row>
    <row r="482" customFormat="false" ht="84" hidden="false" customHeight="true" outlineLevel="0" collapsed="false">
      <c r="A482" s="16"/>
      <c r="B482" s="233"/>
      <c r="C482" s="51"/>
      <c r="D482" s="233"/>
      <c r="E482" s="233"/>
      <c r="F482" s="49" t="s">
        <v>162</v>
      </c>
      <c r="G482" s="48" t="s">
        <v>163</v>
      </c>
      <c r="H482" s="51" t="s">
        <v>2020</v>
      </c>
      <c r="I482" s="49" t="n">
        <v>1</v>
      </c>
      <c r="J482" s="51" t="s">
        <v>2879</v>
      </c>
      <c r="K482" s="52" t="s">
        <v>6</v>
      </c>
      <c r="L482" s="116" t="s">
        <v>2022</v>
      </c>
      <c r="M482" s="38" t="str">
        <f aca="false">VLOOKUP(L482,CódigosRetorno!$A$2:$B$1795,2,FALSE())</f>
        <v>El dato ingresado debe indicar SERIE-CORRELATIVO del documento que se realizo el anticipo.</v>
      </c>
      <c r="N482" s="49" t="s">
        <v>8</v>
      </c>
    </row>
    <row r="483" customFormat="false" ht="84" hidden="false" customHeight="false" outlineLevel="0" collapsed="false">
      <c r="A483" s="16"/>
      <c r="B483" s="233"/>
      <c r="C483" s="51"/>
      <c r="D483" s="233"/>
      <c r="E483" s="233"/>
      <c r="F483" s="49"/>
      <c r="G483" s="48"/>
      <c r="H483" s="51"/>
      <c r="I483" s="49"/>
      <c r="J483" s="51" t="s">
        <v>2880</v>
      </c>
      <c r="K483" s="52" t="s">
        <v>6</v>
      </c>
      <c r="L483" s="116" t="s">
        <v>2022</v>
      </c>
      <c r="M483" s="38" t="str">
        <f aca="false">VLOOKUP(L483,CódigosRetorno!$A$2:$B$1795,2,FALSE())</f>
        <v>El dato ingresado debe indicar SERIE-CORRELATIVO del documento que se realizo el anticipo.</v>
      </c>
      <c r="N483" s="49" t="s">
        <v>8</v>
      </c>
    </row>
    <row r="484" customFormat="false" ht="36" hidden="false" customHeight="false" outlineLevel="0" collapsed="false">
      <c r="A484" s="16"/>
      <c r="B484" s="233"/>
      <c r="C484" s="51"/>
      <c r="D484" s="233"/>
      <c r="E484" s="233"/>
      <c r="F484" s="81" t="s">
        <v>330</v>
      </c>
      <c r="G484" s="101" t="s">
        <v>1480</v>
      </c>
      <c r="H484" s="103" t="s">
        <v>2024</v>
      </c>
      <c r="I484" s="81" t="n">
        <v>1</v>
      </c>
      <c r="J484" s="38" t="s">
        <v>2025</v>
      </c>
      <c r="K484" s="52" t="s">
        <v>6</v>
      </c>
      <c r="L484" s="116" t="s">
        <v>2026</v>
      </c>
      <c r="M484" s="38" t="str">
        <f aca="false">VLOOKUP(L484,CódigosRetorno!$A$2:$B$1795,2,FALSE())</f>
        <v>Código de documento de referencia debe ser 02 o 03.</v>
      </c>
      <c r="N484" s="49" t="s">
        <v>8</v>
      </c>
    </row>
    <row r="485" customFormat="false" ht="24" hidden="false" customHeight="false" outlineLevel="0" collapsed="false">
      <c r="A485" s="16"/>
      <c r="B485" s="233"/>
      <c r="C485" s="51"/>
      <c r="D485" s="233"/>
      <c r="E485" s="233"/>
      <c r="F485" s="117"/>
      <c r="G485" s="49" t="s">
        <v>1485</v>
      </c>
      <c r="H485" s="38" t="s">
        <v>1285</v>
      </c>
      <c r="I485" s="49" t="s">
        <v>1262</v>
      </c>
      <c r="J485" s="38" t="s">
        <v>1486</v>
      </c>
      <c r="K485" s="48" t="s">
        <v>208</v>
      </c>
      <c r="L485" s="52" t="s">
        <v>1287</v>
      </c>
      <c r="M485" s="38" t="str">
        <f aca="false">VLOOKUP(L485,CódigosRetorno!$A$2:$B$1795,2,FALSE())</f>
        <v>El dato ingresado como atributo @listName es incorrecto.</v>
      </c>
      <c r="N485" s="49" t="s">
        <v>8</v>
      </c>
    </row>
    <row r="486" customFormat="false" ht="24" hidden="false" customHeight="false" outlineLevel="0" collapsed="false">
      <c r="A486" s="16"/>
      <c r="B486" s="233"/>
      <c r="C486" s="51"/>
      <c r="D486" s="233"/>
      <c r="E486" s="233"/>
      <c r="F486" s="117"/>
      <c r="G486" s="49" t="s">
        <v>1260</v>
      </c>
      <c r="H486" s="38" t="s">
        <v>1282</v>
      </c>
      <c r="I486" s="49" t="s">
        <v>1262</v>
      </c>
      <c r="J486" s="38" t="s">
        <v>1263</v>
      </c>
      <c r="K486" s="52" t="s">
        <v>208</v>
      </c>
      <c r="L486" s="116" t="s">
        <v>1283</v>
      </c>
      <c r="M486" s="38" t="str">
        <f aca="false">VLOOKUP(L486,CódigosRetorno!$A$2:$B$1795,2,FALSE())</f>
        <v>El dato ingresado como atributo @listAgencyName es incorrecto.</v>
      </c>
      <c r="N486" s="49" t="s">
        <v>8</v>
      </c>
    </row>
    <row r="487" customFormat="false" ht="48" hidden="false" customHeight="false" outlineLevel="0" collapsed="false">
      <c r="A487" s="16"/>
      <c r="B487" s="233"/>
      <c r="C487" s="51"/>
      <c r="D487" s="233"/>
      <c r="E487" s="233"/>
      <c r="F487" s="117"/>
      <c r="G487" s="49" t="s">
        <v>1487</v>
      </c>
      <c r="H487" s="38" t="s">
        <v>1289</v>
      </c>
      <c r="I487" s="49" t="s">
        <v>1262</v>
      </c>
      <c r="J487" s="38" t="s">
        <v>1488</v>
      </c>
      <c r="K487" s="52" t="s">
        <v>208</v>
      </c>
      <c r="L487" s="116" t="s">
        <v>1291</v>
      </c>
      <c r="M487" s="38" t="str">
        <f aca="false">VLOOKUP(L487,CódigosRetorno!$A$2:$B$1795,2,FALSE())</f>
        <v>El dato ingresado como atributo @listURI es incorrecto.</v>
      </c>
      <c r="N487" s="49" t="s">
        <v>8</v>
      </c>
    </row>
    <row r="488" customFormat="false" ht="36" hidden="false" customHeight="true" outlineLevel="0" collapsed="false">
      <c r="A488" s="16"/>
      <c r="B488" s="233"/>
      <c r="C488" s="51"/>
      <c r="D488" s="233"/>
      <c r="E488" s="233"/>
      <c r="F488" s="49" t="s">
        <v>2027</v>
      </c>
      <c r="G488" s="48" t="s">
        <v>189</v>
      </c>
      <c r="H488" s="51" t="s">
        <v>2028</v>
      </c>
      <c r="I488" s="49" t="n">
        <v>1</v>
      </c>
      <c r="J488" s="38" t="s">
        <v>2029</v>
      </c>
      <c r="K488" s="52" t="s">
        <v>6</v>
      </c>
      <c r="L488" s="116" t="s">
        <v>2030</v>
      </c>
      <c r="M488" s="38" t="str">
        <f aca="false">VLOOKUP(L488,CódigosRetorno!$A$2:$B$1795,2,FALSE())</f>
        <v>Debe consignar Numero de RUC del emisor del comprobante de anticipo</v>
      </c>
      <c r="N488" s="49" t="s">
        <v>8</v>
      </c>
    </row>
    <row r="489" customFormat="false" ht="36" hidden="false" customHeight="false" outlineLevel="0" collapsed="false">
      <c r="A489" s="16"/>
      <c r="B489" s="233"/>
      <c r="C489" s="51"/>
      <c r="D489" s="233"/>
      <c r="E489" s="233"/>
      <c r="F489" s="49"/>
      <c r="G489" s="48"/>
      <c r="H489" s="51"/>
      <c r="I489" s="49"/>
      <c r="J489" s="38" t="s">
        <v>2031</v>
      </c>
      <c r="K489" s="52" t="s">
        <v>6</v>
      </c>
      <c r="L489" s="116" t="s">
        <v>2032</v>
      </c>
      <c r="M489" s="38" t="str">
        <f aca="false">VLOOKUP(L489,CódigosRetorno!$A$2:$B$1795,2,FALSE())</f>
        <v>RUC que emitio documento de anticipo, no existe.</v>
      </c>
      <c r="N489" s="49" t="s">
        <v>258</v>
      </c>
    </row>
    <row r="490" customFormat="false" ht="96" hidden="false" customHeight="false" outlineLevel="0" collapsed="false">
      <c r="A490" s="16"/>
      <c r="B490" s="233"/>
      <c r="C490" s="51"/>
      <c r="D490" s="233"/>
      <c r="E490" s="233"/>
      <c r="F490" s="49"/>
      <c r="G490" s="48"/>
      <c r="H490" s="51"/>
      <c r="I490" s="49"/>
      <c r="J490" s="38" t="s">
        <v>2881</v>
      </c>
      <c r="K490" s="48" t="s">
        <v>6</v>
      </c>
      <c r="L490" s="52" t="s">
        <v>2034</v>
      </c>
      <c r="M490" s="38" t="str">
        <f aca="false">VLOOKUP(L490,CódigosRetorno!$A$2:$B$1795,2,FALSE())</f>
        <v>El comprobante que se realizo el anticipo no existe</v>
      </c>
      <c r="N490" s="49" t="s">
        <v>971</v>
      </c>
    </row>
    <row r="491" customFormat="false" ht="96" hidden="false" customHeight="false" outlineLevel="0" collapsed="false">
      <c r="A491" s="16"/>
      <c r="B491" s="233"/>
      <c r="C491" s="51"/>
      <c r="D491" s="233"/>
      <c r="E491" s="233"/>
      <c r="F491" s="49"/>
      <c r="G491" s="48"/>
      <c r="H491" s="51"/>
      <c r="I491" s="49"/>
      <c r="J491" s="38" t="s">
        <v>2882</v>
      </c>
      <c r="K491" s="48" t="s">
        <v>208</v>
      </c>
      <c r="L491" s="52" t="s">
        <v>2036</v>
      </c>
      <c r="M491" s="38" t="str">
        <f aca="false">VLOOKUP(L491,CódigosRetorno!$A$2:$B$1795,2,FALSE())</f>
        <v>El comprobante que se realizo el anticipo no se encuentra autorizado</v>
      </c>
      <c r="N491" s="49" t="s">
        <v>175</v>
      </c>
    </row>
    <row r="492" customFormat="false" ht="48" hidden="false" customHeight="false" outlineLevel="0" collapsed="false">
      <c r="A492" s="16"/>
      <c r="B492" s="233"/>
      <c r="C492" s="51"/>
      <c r="D492" s="233"/>
      <c r="E492" s="233"/>
      <c r="F492" s="49" t="s">
        <v>1433</v>
      </c>
      <c r="G492" s="48" t="s">
        <v>198</v>
      </c>
      <c r="H492" s="38" t="s">
        <v>2037</v>
      </c>
      <c r="I492" s="49" t="n">
        <v>1</v>
      </c>
      <c r="J492" s="38" t="s">
        <v>2038</v>
      </c>
      <c r="K492" s="52" t="s">
        <v>6</v>
      </c>
      <c r="L492" s="116" t="s">
        <v>2039</v>
      </c>
      <c r="M492" s="38" t="str">
        <f aca="false">VLOOKUP(L492,CódigosRetorno!$A$2:$B$1795,2,FALSE())</f>
        <v>El tipo documento del emisor que realiza el anticipo debe ser 6 del catalogo de tipo de documento.</v>
      </c>
      <c r="N492" s="49" t="s">
        <v>2040</v>
      </c>
    </row>
    <row r="493" customFormat="false" ht="24" hidden="false" customHeight="false" outlineLevel="0" collapsed="false">
      <c r="A493" s="16"/>
      <c r="B493" s="233"/>
      <c r="C493" s="51"/>
      <c r="D493" s="233"/>
      <c r="E493" s="233"/>
      <c r="F493" s="117"/>
      <c r="G493" s="49" t="s">
        <v>1332</v>
      </c>
      <c r="H493" s="100" t="s">
        <v>1333</v>
      </c>
      <c r="I493" s="49" t="s">
        <v>1262</v>
      </c>
      <c r="J493" s="38" t="s">
        <v>1334</v>
      </c>
      <c r="K493" s="48" t="s">
        <v>208</v>
      </c>
      <c r="L493" s="52" t="s">
        <v>1335</v>
      </c>
      <c r="M493" s="38" t="str">
        <f aca="false">VLOOKUP(L493,CódigosRetorno!$A$2:$B$1795,2,FALSE())</f>
        <v>El dato ingresado como atributo @schemeName es incorrecto.</v>
      </c>
      <c r="N493" s="49" t="s">
        <v>8</v>
      </c>
    </row>
    <row r="494" customFormat="false" ht="24" hidden="false" customHeight="false" outlineLevel="0" collapsed="false">
      <c r="A494" s="16"/>
      <c r="B494" s="233"/>
      <c r="C494" s="51"/>
      <c r="D494" s="233"/>
      <c r="E494" s="233"/>
      <c r="F494" s="117"/>
      <c r="G494" s="49" t="s">
        <v>1260</v>
      </c>
      <c r="H494" s="100" t="s">
        <v>1261</v>
      </c>
      <c r="I494" s="49" t="s">
        <v>1262</v>
      </c>
      <c r="J494" s="38" t="s">
        <v>1263</v>
      </c>
      <c r="K494" s="48" t="s">
        <v>208</v>
      </c>
      <c r="L494" s="52" t="s">
        <v>1264</v>
      </c>
      <c r="M494" s="38" t="str">
        <f aca="false">VLOOKUP(L494,CódigosRetorno!$A$2:$B$1795,2,FALSE())</f>
        <v>El dato ingresado como atributo @schemeAgencyName es incorrecto.</v>
      </c>
      <c r="N494" s="49" t="s">
        <v>8</v>
      </c>
    </row>
    <row r="495" customFormat="false" ht="48" hidden="false" customHeight="false" outlineLevel="0" collapsed="false">
      <c r="A495" s="16"/>
      <c r="B495" s="233"/>
      <c r="C495" s="51"/>
      <c r="D495" s="233"/>
      <c r="E495" s="233"/>
      <c r="F495" s="117"/>
      <c r="G495" s="49" t="s">
        <v>2041</v>
      </c>
      <c r="H495" s="100" t="s">
        <v>1337</v>
      </c>
      <c r="I495" s="49" t="s">
        <v>1262</v>
      </c>
      <c r="J495" s="38" t="s">
        <v>1338</v>
      </c>
      <c r="K495" s="52" t="s">
        <v>208</v>
      </c>
      <c r="L495" s="116" t="s">
        <v>1339</v>
      </c>
      <c r="M495" s="38" t="str">
        <f aca="false">VLOOKUP(L495,CódigosRetorno!$A$2:$B$1795,2,FALSE())</f>
        <v>El dato ingresado como atributo @schemeURI es incorrecto.</v>
      </c>
      <c r="N495" s="49" t="s">
        <v>8</v>
      </c>
    </row>
    <row r="496" customFormat="false" ht="36" hidden="false" customHeight="true" outlineLevel="0" collapsed="false">
      <c r="A496" s="16"/>
      <c r="B496" s="48" t="n">
        <f aca="false">B468+1</f>
        <v>65</v>
      </c>
      <c r="C496" s="51" t="s">
        <v>2042</v>
      </c>
      <c r="D496" s="48" t="s">
        <v>63</v>
      </c>
      <c r="E496" s="48" t="s">
        <v>184</v>
      </c>
      <c r="F496" s="49" t="s">
        <v>300</v>
      </c>
      <c r="G496" s="48" t="s">
        <v>301</v>
      </c>
      <c r="H496" s="51" t="s">
        <v>2043</v>
      </c>
      <c r="I496" s="49" t="n">
        <v>1</v>
      </c>
      <c r="J496" s="51" t="s">
        <v>2883</v>
      </c>
      <c r="K496" s="52" t="s">
        <v>6</v>
      </c>
      <c r="L496" s="116" t="s">
        <v>2045</v>
      </c>
      <c r="M496" s="38" t="str">
        <f aca="false">VLOOKUP(L496,CódigosRetorno!$A$2:$B$1795,2,FALSE())</f>
        <v>Total de anticipos diferente a los montos anticipados por documento.</v>
      </c>
      <c r="N496" s="49" t="s">
        <v>8</v>
      </c>
    </row>
    <row r="497" customFormat="false" ht="60" hidden="false" customHeight="false" outlineLevel="0" collapsed="false">
      <c r="A497" s="16"/>
      <c r="B497" s="48"/>
      <c r="C497" s="51"/>
      <c r="D497" s="48"/>
      <c r="E497" s="48"/>
      <c r="F497" s="49"/>
      <c r="G497" s="48"/>
      <c r="H497" s="51"/>
      <c r="I497" s="49"/>
      <c r="J497" s="51" t="s">
        <v>2046</v>
      </c>
      <c r="K497" s="52" t="s">
        <v>6</v>
      </c>
      <c r="L497" s="116" t="s">
        <v>2047</v>
      </c>
      <c r="M497" s="38" t="str">
        <f aca="false">VLOOKUP(L497,CódigosRetorno!$A$2:$B$1795,2,FALSE())</f>
        <v>Si se informa 'Total de anticipos' debe consignar los descuentos globales por anticipo con monto mayor a cero</v>
      </c>
      <c r="N497" s="49" t="s">
        <v>8</v>
      </c>
    </row>
    <row r="498" customFormat="false" ht="36" hidden="false" customHeight="false" outlineLevel="0" collapsed="false">
      <c r="A498" s="16"/>
      <c r="B498" s="48"/>
      <c r="C498" s="51"/>
      <c r="D498" s="48"/>
      <c r="E498" s="48"/>
      <c r="F498" s="49" t="s">
        <v>144</v>
      </c>
      <c r="G498" s="48" t="s">
        <v>308</v>
      </c>
      <c r="H498" s="38" t="s">
        <v>1575</v>
      </c>
      <c r="I498" s="49" t="n">
        <v>1</v>
      </c>
      <c r="J498" s="51" t="s">
        <v>1598</v>
      </c>
      <c r="K498" s="52" t="s">
        <v>6</v>
      </c>
      <c r="L498" s="116" t="s">
        <v>1074</v>
      </c>
      <c r="M498" s="38" t="str">
        <f aca="false">VLOOKUP(L498,CódigosRetorno!$A$2:$B$1795,2,FALSE())</f>
        <v>La moneda debe ser la misma en todo el documento. Salvo las percepciones que sólo son en moneda nacional</v>
      </c>
      <c r="N498" s="49" t="s">
        <v>1297</v>
      </c>
    </row>
    <row r="499" customFormat="false" ht="15" hidden="false" customHeight="false" outlineLevel="0" collapsed="false">
      <c r="A499" s="16"/>
      <c r="B499" s="63" t="s">
        <v>2884</v>
      </c>
      <c r="C499" s="43"/>
      <c r="D499" s="96"/>
      <c r="E499" s="96"/>
      <c r="F499" s="96"/>
      <c r="G499" s="96"/>
      <c r="H499" s="70"/>
      <c r="I499" s="96"/>
      <c r="J499" s="43" t="s">
        <v>8</v>
      </c>
      <c r="K499" s="110" t="s">
        <v>8</v>
      </c>
      <c r="L499" s="99" t="s">
        <v>8</v>
      </c>
      <c r="M499" s="43" t="str">
        <f aca="false">VLOOKUP(L499,CódigosRetorno!$A$2:$B$1795,2,FALSE())</f>
        <v>-</v>
      </c>
      <c r="N499" s="69" t="s">
        <v>8</v>
      </c>
    </row>
    <row r="500" customFormat="false" ht="36" hidden="false" customHeight="true" outlineLevel="0" collapsed="false">
      <c r="A500" s="16"/>
      <c r="B500" s="48" t="n">
        <f aca="false">B496+1</f>
        <v>66</v>
      </c>
      <c r="C500" s="51" t="s">
        <v>2059</v>
      </c>
      <c r="D500" s="48" t="s">
        <v>63</v>
      </c>
      <c r="E500" s="48" t="s">
        <v>184</v>
      </c>
      <c r="F500" s="49" t="s">
        <v>2885</v>
      </c>
      <c r="G500" s="49" t="s">
        <v>217</v>
      </c>
      <c r="H500" s="38" t="s">
        <v>2886</v>
      </c>
      <c r="I500" s="49" t="s">
        <v>1262</v>
      </c>
      <c r="J500" s="38" t="s">
        <v>219</v>
      </c>
      <c r="K500" s="48" t="s">
        <v>208</v>
      </c>
      <c r="L500" s="52" t="s">
        <v>1389</v>
      </c>
      <c r="M500" s="38" t="str">
        <f aca="false">VLOOKUP(L500,CódigosRetorno!$A$2:$B$1795,2,FALSE())</f>
        <v>El código de Ubigeo no existe en el listado.</v>
      </c>
      <c r="N500" s="49" t="s">
        <v>1360</v>
      </c>
    </row>
    <row r="501" customFormat="false" ht="24" hidden="false" customHeight="false" outlineLevel="0" collapsed="false">
      <c r="A501" s="16"/>
      <c r="B501" s="48"/>
      <c r="C501" s="51"/>
      <c r="D501" s="48"/>
      <c r="E501" s="48"/>
      <c r="F501" s="49"/>
      <c r="G501" s="49" t="s">
        <v>1361</v>
      </c>
      <c r="H501" s="38" t="s">
        <v>1261</v>
      </c>
      <c r="I501" s="49" t="s">
        <v>1262</v>
      </c>
      <c r="J501" s="38" t="s">
        <v>1362</v>
      </c>
      <c r="K501" s="48" t="s">
        <v>208</v>
      </c>
      <c r="L501" s="52" t="s">
        <v>1264</v>
      </c>
      <c r="M501" s="38" t="str">
        <f aca="false">VLOOKUP(L501,CódigosRetorno!$A$2:$B$1795,2,FALSE())</f>
        <v>El dato ingresado como atributo @schemeAgencyName es incorrecto.</v>
      </c>
      <c r="N501" s="49" t="s">
        <v>8</v>
      </c>
    </row>
    <row r="502" customFormat="false" ht="24" hidden="false" customHeight="false" outlineLevel="0" collapsed="false">
      <c r="A502" s="16"/>
      <c r="B502" s="48"/>
      <c r="C502" s="51"/>
      <c r="D502" s="48"/>
      <c r="E502" s="48"/>
      <c r="F502" s="49"/>
      <c r="G502" s="49" t="s">
        <v>1363</v>
      </c>
      <c r="H502" s="38" t="s">
        <v>1333</v>
      </c>
      <c r="I502" s="49" t="s">
        <v>1262</v>
      </c>
      <c r="J502" s="38" t="s">
        <v>1364</v>
      </c>
      <c r="K502" s="48" t="s">
        <v>208</v>
      </c>
      <c r="L502" s="52" t="s">
        <v>1335</v>
      </c>
      <c r="M502" s="38" t="str">
        <f aca="false">VLOOKUP(L502,CódigosRetorno!$A$2:$B$1795,2,FALSE())</f>
        <v>El dato ingresado como atributo @schemeName es incorrecto.</v>
      </c>
      <c r="N502" s="49" t="s">
        <v>8</v>
      </c>
    </row>
    <row r="503" customFormat="false" ht="60" hidden="false" customHeight="false" outlineLevel="0" collapsed="false">
      <c r="A503" s="16"/>
      <c r="B503" s="48"/>
      <c r="C503" s="51"/>
      <c r="D503" s="48"/>
      <c r="E503" s="48"/>
      <c r="F503" s="49" t="s">
        <v>1347</v>
      </c>
      <c r="G503" s="48"/>
      <c r="H503" s="38" t="s">
        <v>2887</v>
      </c>
      <c r="I503" s="49" t="n">
        <v>1</v>
      </c>
      <c r="J503" s="38" t="s">
        <v>2298</v>
      </c>
      <c r="K503" s="48" t="s">
        <v>208</v>
      </c>
      <c r="L503" s="52" t="s">
        <v>1382</v>
      </c>
      <c r="M503" s="38" t="str">
        <f aca="false">VLOOKUP(L503,CódigosRetorno!$A$2:$B$1795,2,FALSE())</f>
        <v>El dato ingresado como direccion completa y detallada no cumple con el formato establecido.</v>
      </c>
      <c r="N503" s="49" t="s">
        <v>8</v>
      </c>
    </row>
    <row r="504" customFormat="false" ht="60" hidden="false" customHeight="false" outlineLevel="0" collapsed="false">
      <c r="A504" s="16"/>
      <c r="B504" s="48"/>
      <c r="C504" s="51"/>
      <c r="D504" s="48"/>
      <c r="E504" s="48"/>
      <c r="F504" s="49" t="s">
        <v>1351</v>
      </c>
      <c r="G504" s="48"/>
      <c r="H504" s="38" t="s">
        <v>2888</v>
      </c>
      <c r="I504" s="49" t="s">
        <v>1262</v>
      </c>
      <c r="J504" s="38" t="s">
        <v>2739</v>
      </c>
      <c r="K504" s="48" t="s">
        <v>208</v>
      </c>
      <c r="L504" s="52" t="s">
        <v>1385</v>
      </c>
      <c r="M504" s="38" t="str">
        <f aca="false">VLOOKUP(L504,CódigosRetorno!$A$2:$B$1795,2,FALSE())</f>
        <v>El dato ingresado como urbanización no cumple con el formato establecido</v>
      </c>
      <c r="N504" s="49" t="s">
        <v>8</v>
      </c>
    </row>
    <row r="505" customFormat="false" ht="60" hidden="false" customHeight="false" outlineLevel="0" collapsed="false">
      <c r="A505" s="16"/>
      <c r="B505" s="48"/>
      <c r="C505" s="51"/>
      <c r="D505" s="48"/>
      <c r="E505" s="48"/>
      <c r="F505" s="49" t="s">
        <v>228</v>
      </c>
      <c r="G505" s="48"/>
      <c r="H505" s="38" t="s">
        <v>2889</v>
      </c>
      <c r="I505" s="49" t="s">
        <v>1262</v>
      </c>
      <c r="J505" s="38" t="s">
        <v>2740</v>
      </c>
      <c r="K505" s="48" t="s">
        <v>208</v>
      </c>
      <c r="L505" s="52" t="s">
        <v>1387</v>
      </c>
      <c r="M505" s="38" t="str">
        <f aca="false">VLOOKUP(L505,CódigosRetorno!$A$2:$B$1795,2,FALSE())</f>
        <v>El dato ingresado como provincia no cumple con el formato establecido</v>
      </c>
      <c r="N505" s="49" t="s">
        <v>8</v>
      </c>
    </row>
    <row r="506" customFormat="false" ht="60" hidden="false" customHeight="false" outlineLevel="0" collapsed="false">
      <c r="A506" s="16"/>
      <c r="B506" s="48"/>
      <c r="C506" s="51"/>
      <c r="D506" s="48"/>
      <c r="E506" s="48"/>
      <c r="F506" s="49" t="s">
        <v>228</v>
      </c>
      <c r="G506" s="48"/>
      <c r="H506" s="38" t="s">
        <v>2890</v>
      </c>
      <c r="I506" s="49" t="s">
        <v>1262</v>
      </c>
      <c r="J506" s="38" t="s">
        <v>2740</v>
      </c>
      <c r="K506" s="48" t="s">
        <v>208</v>
      </c>
      <c r="L506" s="52" t="s">
        <v>1391</v>
      </c>
      <c r="M506" s="38" t="str">
        <f aca="false">VLOOKUP(L506,CódigosRetorno!$A$2:$B$1795,2,FALSE())</f>
        <v>El dato ingresado como departamento no cumple con el formato establecido</v>
      </c>
      <c r="N506" s="49" t="s">
        <v>8</v>
      </c>
    </row>
    <row r="507" customFormat="false" ht="60" hidden="false" customHeight="false" outlineLevel="0" collapsed="false">
      <c r="A507" s="16"/>
      <c r="B507" s="48"/>
      <c r="C507" s="51"/>
      <c r="D507" s="48"/>
      <c r="E507" s="48"/>
      <c r="F507" s="49" t="s">
        <v>228</v>
      </c>
      <c r="G507" s="48"/>
      <c r="H507" s="38" t="s">
        <v>2891</v>
      </c>
      <c r="I507" s="49" t="n">
        <v>1</v>
      </c>
      <c r="J507" s="38" t="s">
        <v>2740</v>
      </c>
      <c r="K507" s="48" t="s">
        <v>208</v>
      </c>
      <c r="L507" s="52" t="s">
        <v>1393</v>
      </c>
      <c r="M507" s="38" t="str">
        <f aca="false">VLOOKUP(L507,CódigosRetorno!$A$2:$B$1795,2,FALSE())</f>
        <v>El dato ingresado como distrito no cumple con el formato establecido</v>
      </c>
      <c r="N507" s="49" t="s">
        <v>8</v>
      </c>
    </row>
    <row r="508" customFormat="false" ht="36" hidden="false" customHeight="false" outlineLevel="0" collapsed="false">
      <c r="A508" s="16"/>
      <c r="B508" s="48"/>
      <c r="C508" s="51"/>
      <c r="D508" s="48"/>
      <c r="E508" s="48"/>
      <c r="F508" s="49" t="s">
        <v>330</v>
      </c>
      <c r="G508" s="48" t="s">
        <v>243</v>
      </c>
      <c r="H508" s="38" t="s">
        <v>2892</v>
      </c>
      <c r="I508" s="49" t="s">
        <v>1262</v>
      </c>
      <c r="J508" s="38" t="s">
        <v>2893</v>
      </c>
      <c r="K508" s="48" t="s">
        <v>208</v>
      </c>
      <c r="L508" s="52" t="s">
        <v>1372</v>
      </c>
      <c r="M508" s="38" t="str">
        <f aca="false">VLOOKUP(L508,CódigosRetorno!$A$2:$B$1795,2,FALSE())</f>
        <v>El codigo de pais debe ser PE</v>
      </c>
      <c r="N508" s="49" t="s">
        <v>8</v>
      </c>
    </row>
    <row r="509" customFormat="false" ht="24" hidden="false" customHeight="false" outlineLevel="0" collapsed="false">
      <c r="A509" s="16"/>
      <c r="B509" s="48"/>
      <c r="C509" s="51"/>
      <c r="D509" s="48"/>
      <c r="E509" s="48"/>
      <c r="F509" s="117"/>
      <c r="G509" s="49" t="s">
        <v>1374</v>
      </c>
      <c r="H509" s="38" t="s">
        <v>1300</v>
      </c>
      <c r="I509" s="49" t="s">
        <v>1262</v>
      </c>
      <c r="J509" s="38" t="s">
        <v>1375</v>
      </c>
      <c r="K509" s="48" t="s">
        <v>208</v>
      </c>
      <c r="L509" s="52" t="s">
        <v>1302</v>
      </c>
      <c r="M509" s="38" t="str">
        <f aca="false">VLOOKUP(L509,CódigosRetorno!$A$2:$B$1795,2,FALSE())</f>
        <v>El dato ingresado como atributo @listID es incorrecto.</v>
      </c>
      <c r="N509" s="49" t="s">
        <v>8</v>
      </c>
    </row>
    <row r="510" customFormat="false" ht="48" hidden="false" customHeight="false" outlineLevel="0" collapsed="false">
      <c r="A510" s="16"/>
      <c r="B510" s="48"/>
      <c r="C510" s="51"/>
      <c r="D510" s="48"/>
      <c r="E510" s="48"/>
      <c r="F510" s="117"/>
      <c r="G510" s="49" t="s">
        <v>1305</v>
      </c>
      <c r="H510" s="38" t="s">
        <v>1282</v>
      </c>
      <c r="I510" s="49" t="s">
        <v>1262</v>
      </c>
      <c r="J510" s="38" t="s">
        <v>1306</v>
      </c>
      <c r="K510" s="48" t="s">
        <v>208</v>
      </c>
      <c r="L510" s="52" t="s">
        <v>1283</v>
      </c>
      <c r="M510" s="38" t="str">
        <f aca="false">VLOOKUP(L510,CódigosRetorno!$A$2:$B$1795,2,FALSE())</f>
        <v>El dato ingresado como atributo @listAgencyName es incorrecto.</v>
      </c>
      <c r="N510" s="49" t="s">
        <v>8</v>
      </c>
    </row>
    <row r="511" customFormat="false" ht="24" hidden="false" customHeight="false" outlineLevel="0" collapsed="false">
      <c r="A511" s="16"/>
      <c r="B511" s="48"/>
      <c r="C511" s="51"/>
      <c r="D511" s="48"/>
      <c r="E511" s="48"/>
      <c r="F511" s="117"/>
      <c r="G511" s="49" t="s">
        <v>1377</v>
      </c>
      <c r="H511" s="38" t="s">
        <v>1285</v>
      </c>
      <c r="I511" s="49" t="s">
        <v>1262</v>
      </c>
      <c r="J511" s="38" t="s">
        <v>1378</v>
      </c>
      <c r="K511" s="52" t="s">
        <v>208</v>
      </c>
      <c r="L511" s="116" t="s">
        <v>1287</v>
      </c>
      <c r="M511" s="38" t="str">
        <f aca="false">VLOOKUP(L511,CódigosRetorno!$A$2:$B$1795,2,FALSE())</f>
        <v>El dato ingresado como atributo @listName es incorrecto.</v>
      </c>
      <c r="N511" s="49" t="s">
        <v>8</v>
      </c>
    </row>
    <row r="512" customFormat="false" ht="15" hidden="false" customHeight="false" outlineLevel="0" collapsed="false">
      <c r="A512" s="16"/>
      <c r="B512" s="63" t="s">
        <v>2174</v>
      </c>
      <c r="C512" s="97"/>
      <c r="D512" s="113"/>
      <c r="E512" s="96"/>
      <c r="F512" s="96" t="s">
        <v>8</v>
      </c>
      <c r="G512" s="96" t="s">
        <v>8</v>
      </c>
      <c r="H512" s="70" t="s">
        <v>8</v>
      </c>
      <c r="I512" s="96"/>
      <c r="J512" s="43" t="s">
        <v>8</v>
      </c>
      <c r="K512" s="110" t="s">
        <v>8</v>
      </c>
      <c r="L512" s="99" t="s">
        <v>8</v>
      </c>
      <c r="M512" s="43" t="str">
        <f aca="false">VLOOKUP(L512,CódigosRetorno!$A$2:$B$1795,2,FALSE())</f>
        <v>-</v>
      </c>
      <c r="N512" s="69" t="s">
        <v>8</v>
      </c>
    </row>
    <row r="513" customFormat="false" ht="36" hidden="false" customHeight="true" outlineLevel="0" collapsed="false">
      <c r="A513" s="16"/>
      <c r="B513" s="49" t="s">
        <v>2894</v>
      </c>
      <c r="C513" s="51" t="s">
        <v>2176</v>
      </c>
      <c r="D513" s="48" t="s">
        <v>329</v>
      </c>
      <c r="E513" s="48" t="s">
        <v>184</v>
      </c>
      <c r="F513" s="52" t="s">
        <v>223</v>
      </c>
      <c r="G513" s="48" t="s">
        <v>1549</v>
      </c>
      <c r="H513" s="38" t="s">
        <v>2177</v>
      </c>
      <c r="I513" s="49" t="n">
        <v>1</v>
      </c>
      <c r="J513" s="38" t="s">
        <v>1551</v>
      </c>
      <c r="K513" s="48" t="s">
        <v>208</v>
      </c>
      <c r="L513" s="52" t="s">
        <v>1552</v>
      </c>
      <c r="M513" s="38" t="str">
        <f aca="false">VLOOKUP(L513,CódigosRetorno!$A$2:$B$1795,2,FALSE())</f>
        <v>No existe información en el nombre del concepto.</v>
      </c>
      <c r="N513" s="49" t="s">
        <v>8</v>
      </c>
    </row>
    <row r="514" customFormat="false" ht="36" hidden="false" customHeight="false" outlineLevel="0" collapsed="false">
      <c r="A514" s="16"/>
      <c r="B514" s="49"/>
      <c r="C514" s="51"/>
      <c r="D514" s="48"/>
      <c r="E514" s="48"/>
      <c r="F514" s="52" t="s">
        <v>769</v>
      </c>
      <c r="G514" s="48" t="s">
        <v>1549</v>
      </c>
      <c r="H514" s="51" t="s">
        <v>2178</v>
      </c>
      <c r="I514" s="49" t="n">
        <v>1</v>
      </c>
      <c r="J514" s="38" t="s">
        <v>186</v>
      </c>
      <c r="K514" s="52" t="s">
        <v>8</v>
      </c>
      <c r="L514" s="116" t="s">
        <v>8</v>
      </c>
      <c r="M514" s="38" t="str">
        <f aca="false">VLOOKUP(L514,CódigosRetorno!$A$2:$B$1795,2,FALSE())</f>
        <v>-</v>
      </c>
      <c r="N514" s="49" t="s">
        <v>1554</v>
      </c>
    </row>
    <row r="515" customFormat="false" ht="24" hidden="false" customHeight="false" outlineLevel="0" collapsed="false">
      <c r="A515" s="16"/>
      <c r="B515" s="49"/>
      <c r="C515" s="51"/>
      <c r="D515" s="48"/>
      <c r="E515" s="48"/>
      <c r="F515" s="101"/>
      <c r="G515" s="49" t="s">
        <v>1555</v>
      </c>
      <c r="H515" s="38" t="s">
        <v>1285</v>
      </c>
      <c r="I515" s="49" t="s">
        <v>1262</v>
      </c>
      <c r="J515" s="38" t="s">
        <v>1556</v>
      </c>
      <c r="K515" s="48" t="s">
        <v>208</v>
      </c>
      <c r="L515" s="52" t="s">
        <v>1287</v>
      </c>
      <c r="M515" s="38" t="str">
        <f aca="false">VLOOKUP(L515,CódigosRetorno!$A$2:$B$1795,2,FALSE())</f>
        <v>El dato ingresado como atributo @listName es incorrecto.</v>
      </c>
      <c r="N515" s="49" t="s">
        <v>8</v>
      </c>
    </row>
    <row r="516" customFormat="false" ht="24" hidden="false" customHeight="false" outlineLevel="0" collapsed="false">
      <c r="A516" s="16"/>
      <c r="B516" s="49"/>
      <c r="C516" s="51"/>
      <c r="D516" s="48"/>
      <c r="E516" s="48"/>
      <c r="F516" s="48"/>
      <c r="G516" s="49" t="s">
        <v>1260</v>
      </c>
      <c r="H516" s="38" t="s">
        <v>1282</v>
      </c>
      <c r="I516" s="49" t="s">
        <v>1262</v>
      </c>
      <c r="J516" s="38" t="s">
        <v>1263</v>
      </c>
      <c r="K516" s="52" t="s">
        <v>208</v>
      </c>
      <c r="L516" s="116" t="s">
        <v>1283</v>
      </c>
      <c r="M516" s="38" t="str">
        <f aca="false">VLOOKUP(L516,CódigosRetorno!$A$2:$B$1795,2,FALSE())</f>
        <v>El dato ingresado como atributo @listAgencyName es incorrecto.</v>
      </c>
      <c r="N516" s="49" t="s">
        <v>8</v>
      </c>
    </row>
    <row r="517" customFormat="false" ht="48" hidden="false" customHeight="false" outlineLevel="0" collapsed="false">
      <c r="A517" s="16"/>
      <c r="B517" s="49"/>
      <c r="C517" s="51"/>
      <c r="D517" s="48"/>
      <c r="E517" s="48"/>
      <c r="F517" s="101"/>
      <c r="G517" s="81" t="s">
        <v>1557</v>
      </c>
      <c r="H517" s="80" t="s">
        <v>1289</v>
      </c>
      <c r="I517" s="49" t="s">
        <v>1262</v>
      </c>
      <c r="J517" s="38" t="s">
        <v>1558</v>
      </c>
      <c r="K517" s="52" t="s">
        <v>208</v>
      </c>
      <c r="L517" s="116" t="s">
        <v>1291</v>
      </c>
      <c r="M517" s="38" t="str">
        <f aca="false">VLOOKUP(L517,CódigosRetorno!$A$2:$B$1795,2,FALSE())</f>
        <v>El dato ingresado como atributo @listURI es incorrecto.</v>
      </c>
      <c r="N517" s="49" t="s">
        <v>8</v>
      </c>
    </row>
    <row r="518" customFormat="false" ht="36" hidden="false" customHeight="true" outlineLevel="0" collapsed="false">
      <c r="A518" s="16"/>
      <c r="B518" s="49"/>
      <c r="C518" s="51"/>
      <c r="D518" s="48"/>
      <c r="E518" s="48"/>
      <c r="F518" s="240" t="s">
        <v>656</v>
      </c>
      <c r="G518" s="112"/>
      <c r="H518" s="103" t="s">
        <v>2179</v>
      </c>
      <c r="I518" s="117" t="n">
        <v>1</v>
      </c>
      <c r="J518" s="38" t="s">
        <v>2895</v>
      </c>
      <c r="K518" s="48" t="s">
        <v>6</v>
      </c>
      <c r="L518" s="52" t="s">
        <v>1561</v>
      </c>
      <c r="M518" s="38" t="str">
        <f aca="false">VLOOKUP(L518,CódigosRetorno!$A$2:$B$1795,2,FALSE())</f>
        <v>El XML no contiene tag o no existe información del valor del concepto por linea.</v>
      </c>
      <c r="N518" s="49" t="s">
        <v>8</v>
      </c>
    </row>
    <row r="519" customFormat="false" ht="36" hidden="false" customHeight="false" outlineLevel="0" collapsed="false">
      <c r="A519" s="16"/>
      <c r="B519" s="49"/>
      <c r="C519" s="51"/>
      <c r="D519" s="48"/>
      <c r="E519" s="48"/>
      <c r="F519" s="240"/>
      <c r="G519" s="112"/>
      <c r="H519" s="103"/>
      <c r="I519" s="117"/>
      <c r="J519" s="38" t="s">
        <v>2181</v>
      </c>
      <c r="K519" s="48" t="s">
        <v>208</v>
      </c>
      <c r="L519" s="52" t="s">
        <v>2182</v>
      </c>
      <c r="M519" s="38" t="str">
        <f aca="false">VLOOKUP(L519,CódigosRetorno!$A$2:$B$1795,2,FALSE())</f>
        <v>El dato ingresado como valor del concepto de la linea no cumple con el formato establecido.</v>
      </c>
      <c r="N519" s="49" t="s">
        <v>8</v>
      </c>
    </row>
    <row r="520" customFormat="false" ht="36" hidden="false" customHeight="false" outlineLevel="0" collapsed="false">
      <c r="A520" s="16"/>
      <c r="B520" s="49"/>
      <c r="C520" s="51"/>
      <c r="D520" s="48"/>
      <c r="E520" s="48"/>
      <c r="F520" s="266" t="s">
        <v>656</v>
      </c>
      <c r="G520" s="229"/>
      <c r="H520" s="268" t="s">
        <v>2183</v>
      </c>
      <c r="I520" s="117"/>
      <c r="J520" s="38" t="s">
        <v>2184</v>
      </c>
      <c r="K520" s="48" t="s">
        <v>208</v>
      </c>
      <c r="L520" s="52" t="s">
        <v>2182</v>
      </c>
      <c r="M520" s="38" t="str">
        <f aca="false">VLOOKUP(L520,CódigosRetorno!$A$2:$B$1795,2,FALSE())</f>
        <v>El dato ingresado como valor del concepto de la linea no cumple con el formato establecido.</v>
      </c>
      <c r="N520" s="49" t="s">
        <v>8</v>
      </c>
    </row>
    <row r="521" customFormat="false" ht="36" hidden="false" customHeight="false" outlineLevel="0" collapsed="false">
      <c r="A521" s="16"/>
      <c r="B521" s="49"/>
      <c r="C521" s="51"/>
      <c r="D521" s="48"/>
      <c r="E521" s="48"/>
      <c r="F521" s="266" t="s">
        <v>300</v>
      </c>
      <c r="G521" s="229"/>
      <c r="H521" s="268" t="s">
        <v>2896</v>
      </c>
      <c r="I521" s="117"/>
      <c r="J521" s="38" t="s">
        <v>2186</v>
      </c>
      <c r="K521" s="48" t="s">
        <v>208</v>
      </c>
      <c r="L521" s="52" t="s">
        <v>2182</v>
      </c>
      <c r="M521" s="38" t="str">
        <f aca="false">VLOOKUP(L521,CódigosRetorno!$A$2:$B$1795,2,FALSE())</f>
        <v>El dato ingresado como valor del concepto de la linea no cumple con el formato establecido.</v>
      </c>
      <c r="N521" s="49" t="s">
        <v>8</v>
      </c>
    </row>
    <row r="522" customFormat="false" ht="36" hidden="false" customHeight="false" outlineLevel="0" collapsed="false">
      <c r="A522" s="16"/>
      <c r="B522" s="49"/>
      <c r="C522" s="51"/>
      <c r="D522" s="48"/>
      <c r="E522" s="48"/>
      <c r="F522" s="266" t="s">
        <v>1433</v>
      </c>
      <c r="G522" s="229" t="s">
        <v>198</v>
      </c>
      <c r="H522" s="268" t="s">
        <v>2897</v>
      </c>
      <c r="I522" s="117"/>
      <c r="J522" s="38" t="s">
        <v>2898</v>
      </c>
      <c r="K522" s="48" t="s">
        <v>208</v>
      </c>
      <c r="L522" s="52" t="s">
        <v>2182</v>
      </c>
      <c r="M522" s="38" t="str">
        <f aca="false">VLOOKUP(L522,CódigosRetorno!$A$2:$B$1795,2,FALSE())</f>
        <v>El dato ingresado como valor del concepto de la linea no cumple con el formato establecido.</v>
      </c>
      <c r="N522" s="49" t="s">
        <v>2040</v>
      </c>
    </row>
    <row r="523" customFormat="false" ht="36" hidden="false" customHeight="false" outlineLevel="0" collapsed="false">
      <c r="A523" s="16"/>
      <c r="B523" s="49"/>
      <c r="C523" s="51"/>
      <c r="D523" s="48"/>
      <c r="E523" s="48"/>
      <c r="F523" s="266" t="s">
        <v>1347</v>
      </c>
      <c r="G523" s="229"/>
      <c r="H523" s="268" t="s">
        <v>2899</v>
      </c>
      <c r="I523" s="117"/>
      <c r="J523" s="38" t="s">
        <v>2190</v>
      </c>
      <c r="K523" s="48" t="s">
        <v>208</v>
      </c>
      <c r="L523" s="52" t="s">
        <v>2182</v>
      </c>
      <c r="M523" s="38" t="str">
        <f aca="false">VLOOKUP(L523,CódigosRetorno!$A$2:$B$1795,2,FALSE())</f>
        <v>El dato ingresado como valor del concepto de la linea no cumple con el formato establecido.</v>
      </c>
      <c r="N523" s="49" t="s">
        <v>8</v>
      </c>
    </row>
    <row r="524" customFormat="false" ht="36" hidden="false" customHeight="false" outlineLevel="0" collapsed="false">
      <c r="A524" s="16"/>
      <c r="B524" s="49"/>
      <c r="C524" s="51"/>
      <c r="D524" s="48"/>
      <c r="E524" s="48"/>
      <c r="F524" s="266" t="s">
        <v>216</v>
      </c>
      <c r="G524" s="229" t="s">
        <v>217</v>
      </c>
      <c r="H524" s="268" t="s">
        <v>2900</v>
      </c>
      <c r="I524" s="117"/>
      <c r="J524" s="38" t="s">
        <v>2901</v>
      </c>
      <c r="K524" s="48" t="s">
        <v>208</v>
      </c>
      <c r="L524" s="52" t="s">
        <v>2182</v>
      </c>
      <c r="M524" s="38" t="str">
        <f aca="false">VLOOKUP(L524,CódigosRetorno!$A$2:$B$1795,2,FALSE())</f>
        <v>El dato ingresado como valor del concepto de la linea no cumple con el formato establecido.</v>
      </c>
      <c r="N524" s="49" t="s">
        <v>1360</v>
      </c>
    </row>
    <row r="525" customFormat="false" ht="36" hidden="false" customHeight="false" outlineLevel="0" collapsed="false">
      <c r="A525" s="16"/>
      <c r="B525" s="49"/>
      <c r="C525" s="51"/>
      <c r="D525" s="48"/>
      <c r="E525" s="48"/>
      <c r="F525" s="266" t="s">
        <v>1347</v>
      </c>
      <c r="G525" s="229"/>
      <c r="H525" s="268" t="s">
        <v>2902</v>
      </c>
      <c r="I525" s="117"/>
      <c r="J525" s="38" t="s">
        <v>2194</v>
      </c>
      <c r="K525" s="48" t="s">
        <v>208</v>
      </c>
      <c r="L525" s="52" t="s">
        <v>2182</v>
      </c>
      <c r="M525" s="38" t="str">
        <f aca="false">VLOOKUP(L525,CódigosRetorno!$A$2:$B$1795,2,FALSE())</f>
        <v>El dato ingresado como valor del concepto de la linea no cumple con el formato establecido.</v>
      </c>
      <c r="N525" s="49" t="s">
        <v>8</v>
      </c>
    </row>
    <row r="526" customFormat="false" ht="36" hidden="false" customHeight="false" outlineLevel="0" collapsed="false">
      <c r="A526" s="16"/>
      <c r="B526" s="49"/>
      <c r="C526" s="51"/>
      <c r="D526" s="48"/>
      <c r="E526" s="48"/>
      <c r="F526" s="266" t="s">
        <v>216</v>
      </c>
      <c r="G526" s="229" t="s">
        <v>217</v>
      </c>
      <c r="H526" s="268" t="s">
        <v>2903</v>
      </c>
      <c r="I526" s="117"/>
      <c r="J526" s="38" t="s">
        <v>2904</v>
      </c>
      <c r="K526" s="48" t="s">
        <v>208</v>
      </c>
      <c r="L526" s="52" t="s">
        <v>2182</v>
      </c>
      <c r="M526" s="38" t="str">
        <f aca="false">VLOOKUP(L526,CódigosRetorno!$A$2:$B$1795,2,FALSE())</f>
        <v>El dato ingresado como valor del concepto de la linea no cumple con el formato establecido.</v>
      </c>
      <c r="N526" s="49" t="s">
        <v>1360</v>
      </c>
    </row>
    <row r="527" customFormat="false" ht="36" hidden="false" customHeight="false" outlineLevel="0" collapsed="false">
      <c r="A527" s="16"/>
      <c r="B527" s="49"/>
      <c r="C527" s="51"/>
      <c r="D527" s="48"/>
      <c r="E527" s="48"/>
      <c r="F527" s="255" t="s">
        <v>1347</v>
      </c>
      <c r="G527" s="209"/>
      <c r="H527" s="256" t="s">
        <v>2905</v>
      </c>
      <c r="I527" s="117"/>
      <c r="J527" s="38" t="s">
        <v>2198</v>
      </c>
      <c r="K527" s="48" t="s">
        <v>208</v>
      </c>
      <c r="L527" s="52" t="s">
        <v>2182</v>
      </c>
      <c r="M527" s="38" t="str">
        <f aca="false">VLOOKUP(L527,CódigosRetorno!$A$2:$B$1795,2,FALSE())</f>
        <v>El dato ingresado como valor del concepto de la linea no cumple con el formato establecido.</v>
      </c>
      <c r="N527" s="49" t="s">
        <v>8</v>
      </c>
    </row>
    <row r="528" customFormat="false" ht="36" hidden="false" customHeight="true" outlineLevel="0" collapsed="false">
      <c r="A528" s="16"/>
      <c r="B528" s="117" t="n">
        <v>74</v>
      </c>
      <c r="C528" s="51" t="s">
        <v>2199</v>
      </c>
      <c r="D528" s="48" t="s">
        <v>329</v>
      </c>
      <c r="E528" s="48" t="s">
        <v>184</v>
      </c>
      <c r="F528" s="207" t="s">
        <v>223</v>
      </c>
      <c r="G528" s="247" t="s">
        <v>1549</v>
      </c>
      <c r="H528" s="122" t="s">
        <v>2177</v>
      </c>
      <c r="I528" s="49" t="n">
        <v>1</v>
      </c>
      <c r="J528" s="38" t="s">
        <v>1551</v>
      </c>
      <c r="K528" s="48" t="s">
        <v>208</v>
      </c>
      <c r="L528" s="52" t="s">
        <v>1552</v>
      </c>
      <c r="M528" s="38" t="str">
        <f aca="false">VLOOKUP(L528,CódigosRetorno!$A$2:$B$1795,2,FALSE())</f>
        <v>No existe información en el nombre del concepto.</v>
      </c>
      <c r="N528" s="49" t="s">
        <v>8</v>
      </c>
    </row>
    <row r="529" customFormat="false" ht="36" hidden="false" customHeight="false" outlineLevel="0" collapsed="false">
      <c r="A529" s="16"/>
      <c r="B529" s="117"/>
      <c r="C529" s="51"/>
      <c r="D529" s="48"/>
      <c r="E529" s="48"/>
      <c r="F529" s="52" t="s">
        <v>769</v>
      </c>
      <c r="G529" s="48" t="s">
        <v>1549</v>
      </c>
      <c r="H529" s="51" t="s">
        <v>2178</v>
      </c>
      <c r="I529" s="49" t="n">
        <v>1</v>
      </c>
      <c r="J529" s="38" t="s">
        <v>186</v>
      </c>
      <c r="K529" s="52" t="s">
        <v>8</v>
      </c>
      <c r="L529" s="116" t="s">
        <v>8</v>
      </c>
      <c r="M529" s="38" t="str">
        <f aca="false">VLOOKUP(L529,CódigosRetorno!$A$2:$B$1795,2,FALSE())</f>
        <v>-</v>
      </c>
      <c r="N529" s="49" t="s">
        <v>1554</v>
      </c>
    </row>
    <row r="530" customFormat="false" ht="24" hidden="false" customHeight="false" outlineLevel="0" collapsed="false">
      <c r="A530" s="16"/>
      <c r="B530" s="117"/>
      <c r="C530" s="51"/>
      <c r="D530" s="48"/>
      <c r="E530" s="48"/>
      <c r="F530" s="48"/>
      <c r="G530" s="49" t="s">
        <v>1555</v>
      </c>
      <c r="H530" s="38" t="s">
        <v>1285</v>
      </c>
      <c r="I530" s="49" t="s">
        <v>1262</v>
      </c>
      <c r="J530" s="38" t="s">
        <v>1556</v>
      </c>
      <c r="K530" s="48" t="s">
        <v>208</v>
      </c>
      <c r="L530" s="52" t="s">
        <v>1287</v>
      </c>
      <c r="M530" s="38" t="str">
        <f aca="false">VLOOKUP(L530,CódigosRetorno!$A$2:$B$1795,2,FALSE())</f>
        <v>El dato ingresado como atributo @listName es incorrecto.</v>
      </c>
      <c r="N530" s="49" t="s">
        <v>8</v>
      </c>
    </row>
    <row r="531" customFormat="false" ht="24" hidden="false" customHeight="false" outlineLevel="0" collapsed="false">
      <c r="A531" s="16"/>
      <c r="B531" s="117"/>
      <c r="C531" s="51"/>
      <c r="D531" s="48"/>
      <c r="E531" s="48"/>
      <c r="F531" s="48"/>
      <c r="G531" s="49" t="s">
        <v>1260</v>
      </c>
      <c r="H531" s="38" t="s">
        <v>1282</v>
      </c>
      <c r="I531" s="49" t="s">
        <v>1262</v>
      </c>
      <c r="J531" s="38" t="s">
        <v>1263</v>
      </c>
      <c r="K531" s="52" t="s">
        <v>208</v>
      </c>
      <c r="L531" s="116" t="s">
        <v>1283</v>
      </c>
      <c r="M531" s="38" t="str">
        <f aca="false">VLOOKUP(L531,CódigosRetorno!$A$2:$B$1795,2,FALSE())</f>
        <v>El dato ingresado como atributo @listAgencyName es incorrecto.</v>
      </c>
      <c r="N531" s="49" t="s">
        <v>8</v>
      </c>
    </row>
    <row r="532" customFormat="false" ht="48" hidden="false" customHeight="false" outlineLevel="0" collapsed="false">
      <c r="A532" s="16"/>
      <c r="B532" s="117"/>
      <c r="C532" s="51"/>
      <c r="D532" s="48"/>
      <c r="E532" s="48"/>
      <c r="F532" s="48"/>
      <c r="G532" s="49" t="s">
        <v>1557</v>
      </c>
      <c r="H532" s="38" t="s">
        <v>1289</v>
      </c>
      <c r="I532" s="49" t="s">
        <v>1262</v>
      </c>
      <c r="J532" s="38" t="s">
        <v>1558</v>
      </c>
      <c r="K532" s="52" t="s">
        <v>208</v>
      </c>
      <c r="L532" s="116" t="s">
        <v>1291</v>
      </c>
      <c r="M532" s="38" t="str">
        <f aca="false">VLOOKUP(L532,CódigosRetorno!$A$2:$B$1795,2,FALSE())</f>
        <v>El dato ingresado como atributo @listURI es incorrecto.</v>
      </c>
      <c r="N532" s="49" t="s">
        <v>8</v>
      </c>
    </row>
    <row r="533" customFormat="false" ht="36" hidden="false" customHeight="false" outlineLevel="0" collapsed="false">
      <c r="A533" s="16"/>
      <c r="B533" s="117"/>
      <c r="C533" s="51"/>
      <c r="D533" s="48"/>
      <c r="E533" s="48"/>
      <c r="F533" s="48" t="s">
        <v>177</v>
      </c>
      <c r="G533" s="48" t="s">
        <v>178</v>
      </c>
      <c r="H533" s="38" t="s">
        <v>2200</v>
      </c>
      <c r="I533" s="49" t="n">
        <v>1</v>
      </c>
      <c r="J533" s="38" t="s">
        <v>2201</v>
      </c>
      <c r="K533" s="48" t="s">
        <v>6</v>
      </c>
      <c r="L533" s="52" t="s">
        <v>2202</v>
      </c>
      <c r="M533" s="38" t="str">
        <f aca="false">VLOOKUP(L533,CódigosRetorno!$A$2:$B$1795,2,FALSE())</f>
        <v>El XML no contiene tag de la fecha del concepto por linea.</v>
      </c>
      <c r="N533" s="49" t="s">
        <v>8</v>
      </c>
    </row>
    <row r="534" customFormat="false" ht="36" hidden="false" customHeight="true" outlineLevel="0" collapsed="false">
      <c r="A534" s="16"/>
      <c r="B534" s="117" t="n">
        <f aca="false">B528+1</f>
        <v>75</v>
      </c>
      <c r="C534" s="51" t="s">
        <v>2203</v>
      </c>
      <c r="D534" s="48" t="s">
        <v>329</v>
      </c>
      <c r="E534" s="48" t="s">
        <v>184</v>
      </c>
      <c r="F534" s="49" t="s">
        <v>223</v>
      </c>
      <c r="G534" s="48" t="s">
        <v>1549</v>
      </c>
      <c r="H534" s="38" t="s">
        <v>2177</v>
      </c>
      <c r="I534" s="49" t="n">
        <v>1</v>
      </c>
      <c r="J534" s="38" t="s">
        <v>1551</v>
      </c>
      <c r="K534" s="48" t="s">
        <v>208</v>
      </c>
      <c r="L534" s="52" t="s">
        <v>1552</v>
      </c>
      <c r="M534" s="38" t="str">
        <f aca="false">VLOOKUP(L534,CódigosRetorno!$A$2:$B$1795,2,FALSE())</f>
        <v>No existe información en el nombre del concepto.</v>
      </c>
      <c r="N534" s="49" t="s">
        <v>8</v>
      </c>
    </row>
    <row r="535" customFormat="false" ht="36" hidden="false" customHeight="false" outlineLevel="0" collapsed="false">
      <c r="A535" s="16"/>
      <c r="B535" s="117"/>
      <c r="C535" s="51"/>
      <c r="D535" s="48"/>
      <c r="E535" s="48"/>
      <c r="F535" s="52" t="s">
        <v>769</v>
      </c>
      <c r="G535" s="48" t="s">
        <v>1549</v>
      </c>
      <c r="H535" s="51" t="s">
        <v>2178</v>
      </c>
      <c r="I535" s="49" t="n">
        <v>1</v>
      </c>
      <c r="J535" s="38" t="s">
        <v>186</v>
      </c>
      <c r="K535" s="52" t="s">
        <v>8</v>
      </c>
      <c r="L535" s="116" t="s">
        <v>8</v>
      </c>
      <c r="M535" s="38" t="str">
        <f aca="false">VLOOKUP(L535,CódigosRetorno!$A$2:$B$1795,2,FALSE())</f>
        <v>-</v>
      </c>
      <c r="N535" s="49" t="s">
        <v>1554</v>
      </c>
    </row>
    <row r="536" customFormat="false" ht="24" hidden="false" customHeight="false" outlineLevel="0" collapsed="false">
      <c r="A536" s="16"/>
      <c r="B536" s="117"/>
      <c r="C536" s="51"/>
      <c r="D536" s="48"/>
      <c r="E536" s="48"/>
      <c r="F536" s="52"/>
      <c r="G536" s="49" t="s">
        <v>1555</v>
      </c>
      <c r="H536" s="38" t="s">
        <v>1285</v>
      </c>
      <c r="I536" s="49" t="s">
        <v>1262</v>
      </c>
      <c r="J536" s="38" t="s">
        <v>1556</v>
      </c>
      <c r="K536" s="48" t="s">
        <v>208</v>
      </c>
      <c r="L536" s="52" t="s">
        <v>1287</v>
      </c>
      <c r="M536" s="38" t="str">
        <f aca="false">VLOOKUP(L536,CódigosRetorno!$A$2:$B$1795,2,FALSE())</f>
        <v>El dato ingresado como atributo @listName es incorrecto.</v>
      </c>
      <c r="N536" s="49" t="s">
        <v>8</v>
      </c>
    </row>
    <row r="537" customFormat="false" ht="24" hidden="false" customHeight="false" outlineLevel="0" collapsed="false">
      <c r="A537" s="16"/>
      <c r="B537" s="117"/>
      <c r="C537" s="51"/>
      <c r="D537" s="48"/>
      <c r="E537" s="48"/>
      <c r="F537" s="52"/>
      <c r="G537" s="49" t="s">
        <v>1260</v>
      </c>
      <c r="H537" s="38" t="s">
        <v>1282</v>
      </c>
      <c r="I537" s="49" t="s">
        <v>1262</v>
      </c>
      <c r="J537" s="38" t="s">
        <v>1263</v>
      </c>
      <c r="K537" s="52" t="s">
        <v>208</v>
      </c>
      <c r="L537" s="116" t="s">
        <v>1283</v>
      </c>
      <c r="M537" s="38" t="str">
        <f aca="false">VLOOKUP(L537,CódigosRetorno!$A$2:$B$1795,2,FALSE())</f>
        <v>El dato ingresado como atributo @listAgencyName es incorrecto.</v>
      </c>
      <c r="N537" s="49" t="s">
        <v>8</v>
      </c>
    </row>
    <row r="538" customFormat="false" ht="48" hidden="false" customHeight="false" outlineLevel="0" collapsed="false">
      <c r="A538" s="16"/>
      <c r="B538" s="117"/>
      <c r="C538" s="51"/>
      <c r="D538" s="48"/>
      <c r="E538" s="48"/>
      <c r="F538" s="52"/>
      <c r="G538" s="49" t="s">
        <v>1557</v>
      </c>
      <c r="H538" s="38" t="s">
        <v>1289</v>
      </c>
      <c r="I538" s="49" t="s">
        <v>1262</v>
      </c>
      <c r="J538" s="38" t="s">
        <v>1558</v>
      </c>
      <c r="K538" s="52" t="s">
        <v>208</v>
      </c>
      <c r="L538" s="116" t="s">
        <v>1291</v>
      </c>
      <c r="M538" s="38" t="str">
        <f aca="false">VLOOKUP(L538,CódigosRetorno!$A$2:$B$1795,2,FALSE())</f>
        <v>El dato ingresado como atributo @listURI es incorrecto.</v>
      </c>
      <c r="N538" s="49" t="s">
        <v>8</v>
      </c>
    </row>
    <row r="539" customFormat="false" ht="36" hidden="false" customHeight="false" outlineLevel="0" collapsed="false">
      <c r="A539" s="16"/>
      <c r="B539" s="117"/>
      <c r="C539" s="51"/>
      <c r="D539" s="48"/>
      <c r="E539" s="48"/>
      <c r="F539" s="52" t="s">
        <v>829</v>
      </c>
      <c r="G539" s="52" t="s">
        <v>623</v>
      </c>
      <c r="H539" s="38" t="s">
        <v>2204</v>
      </c>
      <c r="I539" s="49" t="n">
        <v>1</v>
      </c>
      <c r="J539" s="38" t="s">
        <v>2205</v>
      </c>
      <c r="K539" s="48" t="s">
        <v>6</v>
      </c>
      <c r="L539" s="52" t="s">
        <v>2206</v>
      </c>
      <c r="M539" s="38" t="str">
        <f aca="false">VLOOKUP(L539,CódigosRetorno!$A$2:$B$1795,2,FALSE())</f>
        <v>El XML no contiene tag de la Hora del concepto por linea.</v>
      </c>
      <c r="N539" s="49" t="s">
        <v>8</v>
      </c>
    </row>
    <row r="540" customFormat="false" ht="15" hidden="false" customHeight="false" outlineLevel="0" collapsed="false">
      <c r="A540" s="16"/>
      <c r="B540" s="63" t="s">
        <v>2456</v>
      </c>
      <c r="C540" s="97"/>
      <c r="D540" s="98"/>
      <c r="E540" s="98"/>
      <c r="F540" s="98"/>
      <c r="G540" s="98"/>
      <c r="H540" s="43"/>
      <c r="I540" s="69"/>
      <c r="J540" s="43"/>
      <c r="K540" s="110" t="s">
        <v>8</v>
      </c>
      <c r="L540" s="99" t="s">
        <v>8</v>
      </c>
      <c r="M540" s="38" t="str">
        <f aca="false">VLOOKUP(L540,CódigosRetorno!$A$2:$B$1795,2,FALSE())</f>
        <v>-</v>
      </c>
      <c r="N540" s="69" t="s">
        <v>8</v>
      </c>
    </row>
    <row r="541" customFormat="false" ht="36" hidden="false" customHeight="true" outlineLevel="0" collapsed="false">
      <c r="A541" s="16"/>
      <c r="B541" s="49" t="s">
        <v>2906</v>
      </c>
      <c r="C541" s="51" t="s">
        <v>2458</v>
      </c>
      <c r="D541" s="48" t="s">
        <v>329</v>
      </c>
      <c r="E541" s="48" t="s">
        <v>184</v>
      </c>
      <c r="F541" s="52" t="s">
        <v>223</v>
      </c>
      <c r="G541" s="49" t="s">
        <v>1549</v>
      </c>
      <c r="H541" s="38" t="s">
        <v>2177</v>
      </c>
      <c r="I541" s="49"/>
      <c r="J541" s="38" t="s">
        <v>1551</v>
      </c>
      <c r="K541" s="48" t="s">
        <v>208</v>
      </c>
      <c r="L541" s="52" t="s">
        <v>1552</v>
      </c>
      <c r="M541" s="38" t="str">
        <f aca="false">VLOOKUP(L541,CódigosRetorno!$A$2:$B$1795,2,FALSE())</f>
        <v>No existe información en el nombre del concepto.</v>
      </c>
      <c r="N541" s="49" t="s">
        <v>8</v>
      </c>
    </row>
    <row r="542" customFormat="false" ht="36" hidden="false" customHeight="true" outlineLevel="0" collapsed="false">
      <c r="A542" s="16"/>
      <c r="B542" s="49"/>
      <c r="C542" s="51"/>
      <c r="D542" s="48"/>
      <c r="E542" s="48"/>
      <c r="F542" s="52" t="s">
        <v>769</v>
      </c>
      <c r="G542" s="48" t="s">
        <v>1549</v>
      </c>
      <c r="H542" s="51" t="s">
        <v>2178</v>
      </c>
      <c r="I542" s="49"/>
      <c r="J542" s="38" t="s">
        <v>2459</v>
      </c>
      <c r="K542" s="52" t="s">
        <v>6</v>
      </c>
      <c r="L542" s="52" t="s">
        <v>2460</v>
      </c>
      <c r="M542" s="38" t="str">
        <f aca="false">VLOOKUP(L542,CódigosRetorno!$A$2:$B$1795,2,FALSE())</f>
        <v>El XML no contiene el tag de Carta Porte Aéreo:  Lugar de origen - Código de ubigeo</v>
      </c>
      <c r="N542" s="49" t="s">
        <v>8</v>
      </c>
    </row>
    <row r="543" customFormat="false" ht="36" hidden="false" customHeight="false" outlineLevel="0" collapsed="false">
      <c r="A543" s="16"/>
      <c r="B543" s="49"/>
      <c r="C543" s="51"/>
      <c r="D543" s="48"/>
      <c r="E543" s="48"/>
      <c r="F543" s="52"/>
      <c r="G543" s="48"/>
      <c r="H543" s="51"/>
      <c r="I543" s="49"/>
      <c r="J543" s="38" t="s">
        <v>2461</v>
      </c>
      <c r="K543" s="52" t="s">
        <v>6</v>
      </c>
      <c r="L543" s="52" t="s">
        <v>2462</v>
      </c>
      <c r="M543" s="38" t="str">
        <f aca="false">VLOOKUP(L543,CódigosRetorno!$A$2:$B$1795,2,FALSE())</f>
        <v>El XML no contiene el tag de Carta Porte Aéreo:  Lugar de origen - Dirección detallada</v>
      </c>
      <c r="N543" s="49" t="s">
        <v>8</v>
      </c>
    </row>
    <row r="544" customFormat="false" ht="36" hidden="false" customHeight="false" outlineLevel="0" collapsed="false">
      <c r="A544" s="16"/>
      <c r="B544" s="49"/>
      <c r="C544" s="51"/>
      <c r="D544" s="48"/>
      <c r="E544" s="48"/>
      <c r="F544" s="52"/>
      <c r="G544" s="48"/>
      <c r="H544" s="51"/>
      <c r="I544" s="49"/>
      <c r="J544" s="38" t="s">
        <v>2463</v>
      </c>
      <c r="K544" s="52" t="s">
        <v>6</v>
      </c>
      <c r="L544" s="52" t="s">
        <v>2464</v>
      </c>
      <c r="M544" s="38" t="str">
        <f aca="false">VLOOKUP(L544,CódigosRetorno!$A$2:$B$1795,2,FALSE())</f>
        <v>El XML no contiene el tag de Carta Porte Aéreo:  Lugar de destino - Código de ubigeo</v>
      </c>
      <c r="N544" s="49" t="s">
        <v>8</v>
      </c>
    </row>
    <row r="545" customFormat="false" ht="36" hidden="false" customHeight="false" outlineLevel="0" collapsed="false">
      <c r="A545" s="16"/>
      <c r="B545" s="49"/>
      <c r="C545" s="51"/>
      <c r="D545" s="48"/>
      <c r="E545" s="48"/>
      <c r="F545" s="52"/>
      <c r="G545" s="48"/>
      <c r="H545" s="51"/>
      <c r="I545" s="49"/>
      <c r="J545" s="38" t="s">
        <v>2465</v>
      </c>
      <c r="K545" s="48" t="s">
        <v>6</v>
      </c>
      <c r="L545" s="52" t="s">
        <v>2466</v>
      </c>
      <c r="M545" s="38" t="str">
        <f aca="false">VLOOKUP(L545,CódigosRetorno!$A$2:$B$1795,2,FALSE())</f>
        <v>El XML no contiene el tag de Carta Porte Aéreo:  Lugar de destino - Dirección detallada</v>
      </c>
      <c r="N545" s="49" t="s">
        <v>8</v>
      </c>
    </row>
    <row r="546" customFormat="false" ht="24" hidden="false" customHeight="false" outlineLevel="0" collapsed="false">
      <c r="A546" s="16"/>
      <c r="B546" s="49"/>
      <c r="C546" s="51"/>
      <c r="D546" s="48"/>
      <c r="E546" s="48"/>
      <c r="F546" s="52"/>
      <c r="G546" s="49" t="s">
        <v>1555</v>
      </c>
      <c r="H546" s="38" t="s">
        <v>1285</v>
      </c>
      <c r="I546" s="49" t="s">
        <v>1262</v>
      </c>
      <c r="J546" s="38" t="s">
        <v>1556</v>
      </c>
      <c r="K546" s="48" t="s">
        <v>208</v>
      </c>
      <c r="L546" s="52" t="s">
        <v>1287</v>
      </c>
      <c r="M546" s="38" t="str">
        <f aca="false">VLOOKUP(L546,CódigosRetorno!$A$2:$B$1795,2,FALSE())</f>
        <v>El dato ingresado como atributo @listName es incorrecto.</v>
      </c>
      <c r="N546" s="49" t="s">
        <v>8</v>
      </c>
    </row>
    <row r="547" customFormat="false" ht="24" hidden="false" customHeight="false" outlineLevel="0" collapsed="false">
      <c r="A547" s="16"/>
      <c r="B547" s="49"/>
      <c r="C547" s="51"/>
      <c r="D547" s="48"/>
      <c r="E547" s="48"/>
      <c r="F547" s="52"/>
      <c r="G547" s="49" t="s">
        <v>1260</v>
      </c>
      <c r="H547" s="38" t="s">
        <v>1282</v>
      </c>
      <c r="I547" s="49" t="s">
        <v>1262</v>
      </c>
      <c r="J547" s="38" t="s">
        <v>1263</v>
      </c>
      <c r="K547" s="52" t="s">
        <v>208</v>
      </c>
      <c r="L547" s="116" t="s">
        <v>1283</v>
      </c>
      <c r="M547" s="38" t="str">
        <f aca="false">VLOOKUP(L547,CódigosRetorno!$A$2:$B$1795,2,FALSE())</f>
        <v>El dato ingresado como atributo @listAgencyName es incorrecto.</v>
      </c>
      <c r="N547" s="49" t="s">
        <v>8</v>
      </c>
    </row>
    <row r="548" customFormat="false" ht="48" hidden="false" customHeight="false" outlineLevel="0" collapsed="false">
      <c r="A548" s="16"/>
      <c r="B548" s="49"/>
      <c r="C548" s="51"/>
      <c r="D548" s="48"/>
      <c r="E548" s="48"/>
      <c r="F548" s="52"/>
      <c r="G548" s="49" t="s">
        <v>1557</v>
      </c>
      <c r="H548" s="38" t="s">
        <v>1289</v>
      </c>
      <c r="I548" s="49" t="s">
        <v>1262</v>
      </c>
      <c r="J548" s="38" t="s">
        <v>1558</v>
      </c>
      <c r="K548" s="52" t="s">
        <v>208</v>
      </c>
      <c r="L548" s="116" t="s">
        <v>1291</v>
      </c>
      <c r="M548" s="38" t="str">
        <f aca="false">VLOOKUP(L548,CódigosRetorno!$A$2:$B$1795,2,FALSE())</f>
        <v>El dato ingresado como atributo @listURI es incorrecto.</v>
      </c>
      <c r="N548" s="49" t="s">
        <v>8</v>
      </c>
    </row>
    <row r="549" customFormat="false" ht="24" hidden="false" customHeight="true" outlineLevel="0" collapsed="false">
      <c r="A549" s="16"/>
      <c r="B549" s="49"/>
      <c r="C549" s="51"/>
      <c r="D549" s="48"/>
      <c r="E549" s="48"/>
      <c r="F549" s="52" t="s">
        <v>2467</v>
      </c>
      <c r="G549" s="52" t="s">
        <v>2468</v>
      </c>
      <c r="H549" s="51" t="s">
        <v>2469</v>
      </c>
      <c r="I549" s="117" t="n">
        <v>1</v>
      </c>
      <c r="J549" s="38" t="s">
        <v>2907</v>
      </c>
      <c r="K549" s="48" t="s">
        <v>6</v>
      </c>
      <c r="L549" s="52" t="s">
        <v>1561</v>
      </c>
      <c r="M549" s="38" t="str">
        <f aca="false">VLOOKUP(L549,CódigosRetorno!$A$2:$B$1795,2,FALSE())</f>
        <v>El XML no contiene tag o no existe información del valor del concepto por linea.</v>
      </c>
      <c r="N549" s="49" t="s">
        <v>8</v>
      </c>
    </row>
    <row r="550" customFormat="false" ht="24" hidden="false" customHeight="false" outlineLevel="0" collapsed="false">
      <c r="A550" s="16"/>
      <c r="B550" s="49"/>
      <c r="C550" s="51"/>
      <c r="D550" s="48"/>
      <c r="E550" s="48"/>
      <c r="F550" s="52"/>
      <c r="G550" s="52"/>
      <c r="H550" s="51"/>
      <c r="I550" s="117"/>
      <c r="J550" s="38" t="s">
        <v>2908</v>
      </c>
      <c r="K550" s="48" t="s">
        <v>208</v>
      </c>
      <c r="L550" s="52" t="s">
        <v>2182</v>
      </c>
      <c r="M550" s="38" t="str">
        <f aca="false">VLOOKUP(L550,CódigosRetorno!$A$2:$B$1795,2,FALSE())</f>
        <v>El dato ingresado como valor del concepto de la linea no cumple con el formato establecido.</v>
      </c>
      <c r="N550" s="49" t="s">
        <v>1360</v>
      </c>
    </row>
    <row r="551" customFormat="false" ht="24" hidden="false" customHeight="false" outlineLevel="0" collapsed="false">
      <c r="A551" s="16"/>
      <c r="B551" s="49"/>
      <c r="C551" s="51"/>
      <c r="D551" s="48"/>
      <c r="E551" s="48"/>
      <c r="F551" s="52"/>
      <c r="G551" s="52"/>
      <c r="H551" s="51"/>
      <c r="I551" s="117"/>
      <c r="J551" s="38" t="s">
        <v>2909</v>
      </c>
      <c r="K551" s="48" t="s">
        <v>208</v>
      </c>
      <c r="L551" s="52" t="s">
        <v>2182</v>
      </c>
      <c r="M551" s="38" t="str">
        <f aca="false">VLOOKUP(L551,CódigosRetorno!$A$2:$B$1795,2,FALSE())</f>
        <v>El dato ingresado como valor del concepto de la linea no cumple con el formato establecido.</v>
      </c>
      <c r="N551" s="49" t="s">
        <v>1360</v>
      </c>
    </row>
    <row r="552" customFormat="false" ht="72" hidden="false" customHeight="false" outlineLevel="0" collapsed="false">
      <c r="A552" s="16"/>
      <c r="B552" s="49"/>
      <c r="C552" s="51"/>
      <c r="D552" s="48"/>
      <c r="E552" s="48"/>
      <c r="F552" s="52"/>
      <c r="G552" s="52"/>
      <c r="H552" s="51"/>
      <c r="I552" s="117"/>
      <c r="J552" s="38" t="s">
        <v>2473</v>
      </c>
      <c r="K552" s="48" t="s">
        <v>208</v>
      </c>
      <c r="L552" s="52" t="s">
        <v>2182</v>
      </c>
      <c r="M552" s="38" t="str">
        <f aca="false">VLOOKUP(L552,CódigosRetorno!$A$2:$B$1795,2,FALSE())</f>
        <v>El dato ingresado como valor del concepto de la linea no cumple con el formato establecido.</v>
      </c>
      <c r="N552" s="49" t="s">
        <v>8</v>
      </c>
    </row>
    <row r="553" customFormat="false" ht="72" hidden="false" customHeight="false" outlineLevel="0" collapsed="false">
      <c r="A553" s="16"/>
      <c r="B553" s="49"/>
      <c r="C553" s="51"/>
      <c r="D553" s="48"/>
      <c r="E553" s="48"/>
      <c r="F553" s="52"/>
      <c r="G553" s="52"/>
      <c r="H553" s="51"/>
      <c r="I553" s="117"/>
      <c r="J553" s="38" t="s">
        <v>2474</v>
      </c>
      <c r="K553" s="48" t="s">
        <v>208</v>
      </c>
      <c r="L553" s="52" t="s">
        <v>2182</v>
      </c>
      <c r="M553" s="38" t="str">
        <f aca="false">VLOOKUP(L553,CódigosRetorno!$A$2:$B$1795,2,FALSE())</f>
        <v>El dato ingresado como valor del concepto de la linea no cumple con el formato establecido.</v>
      </c>
      <c r="N553" s="49" t="s">
        <v>8</v>
      </c>
    </row>
    <row r="554" customFormat="false" ht="15" hidden="false" customHeight="false" outlineLevel="0" collapsed="false">
      <c r="A554" s="16"/>
      <c r="B554" s="63" t="s">
        <v>2475</v>
      </c>
      <c r="C554" s="97"/>
      <c r="D554" s="98"/>
      <c r="E554" s="98"/>
      <c r="F554" s="98"/>
      <c r="G554" s="98"/>
      <c r="H554" s="43"/>
      <c r="I554" s="69"/>
      <c r="J554" s="43"/>
      <c r="K554" s="110" t="s">
        <v>8</v>
      </c>
      <c r="L554" s="99" t="s">
        <v>8</v>
      </c>
      <c r="M554" s="43" t="str">
        <f aca="false">VLOOKUP(L554,CódigosRetorno!$A$2:$B$1795,2,FALSE())</f>
        <v>-</v>
      </c>
      <c r="N554" s="69" t="s">
        <v>8</v>
      </c>
    </row>
    <row r="555" customFormat="false" ht="36" hidden="false" customHeight="false" outlineLevel="0" collapsed="false">
      <c r="A555" s="16"/>
      <c r="B555" s="49" t="n">
        <v>78</v>
      </c>
      <c r="C555" s="38" t="s">
        <v>2910</v>
      </c>
      <c r="D555" s="48" t="s">
        <v>63</v>
      </c>
      <c r="E555" s="48" t="s">
        <v>184</v>
      </c>
      <c r="F555" s="49" t="s">
        <v>2027</v>
      </c>
      <c r="G555" s="48"/>
      <c r="H555" s="38" t="s">
        <v>2477</v>
      </c>
      <c r="I555" s="49" t="n">
        <v>1</v>
      </c>
      <c r="J555" s="38" t="s">
        <v>2478</v>
      </c>
      <c r="K555" s="48" t="s">
        <v>6</v>
      </c>
      <c r="L555" s="52" t="s">
        <v>2479</v>
      </c>
      <c r="M555" s="38" t="str">
        <f aca="false">VLOOKUP(L555,CódigosRetorno!$A$2:$B$1795,2,FALSE())</f>
        <v>El XML no contiene el tag de BVME transporte ferroviario: Agente de Viajes: Numero de Ruc</v>
      </c>
      <c r="N555" s="49" t="s">
        <v>8</v>
      </c>
    </row>
    <row r="556" customFormat="false" ht="24" hidden="false" customHeight="true" outlineLevel="0" collapsed="false">
      <c r="A556" s="16"/>
      <c r="B556" s="117" t="n">
        <f aca="false">B555+1</f>
        <v>79</v>
      </c>
      <c r="C556" s="51" t="s">
        <v>2911</v>
      </c>
      <c r="D556" s="48" t="s">
        <v>63</v>
      </c>
      <c r="E556" s="48" t="s">
        <v>184</v>
      </c>
      <c r="F556" s="49" t="s">
        <v>1433</v>
      </c>
      <c r="G556" s="48" t="s">
        <v>198</v>
      </c>
      <c r="H556" s="38" t="s">
        <v>2481</v>
      </c>
      <c r="I556" s="49" t="n">
        <v>1</v>
      </c>
      <c r="J556" s="38" t="s">
        <v>2482</v>
      </c>
      <c r="K556" s="48" t="s">
        <v>6</v>
      </c>
      <c r="L556" s="52" t="s">
        <v>2483</v>
      </c>
      <c r="M556" s="38" t="str">
        <f aca="false">VLOOKUP(L556,CódigosRetorno!$A$2:$B$1795,2,FALSE())</f>
        <v>El XML no contiene el tag de BVME transporte ferroviario: Agente de Viajes: Tipo de documento</v>
      </c>
      <c r="N556" s="49" t="s">
        <v>2040</v>
      </c>
    </row>
    <row r="557" customFormat="false" ht="24" hidden="false" customHeight="false" outlineLevel="0" collapsed="false">
      <c r="A557" s="16"/>
      <c r="B557" s="117"/>
      <c r="C557" s="51"/>
      <c r="D557" s="48"/>
      <c r="E557" s="48"/>
      <c r="F557" s="49"/>
      <c r="G557" s="48"/>
      <c r="H557" s="38"/>
      <c r="I557" s="49"/>
      <c r="J557" s="38" t="s">
        <v>2484</v>
      </c>
      <c r="K557" s="48" t="s">
        <v>6</v>
      </c>
      <c r="L557" s="52" t="s">
        <v>2485</v>
      </c>
      <c r="M557" s="38" t="str">
        <f aca="false">VLOOKUP(L557,CódigosRetorno!$A$2:$B$1795,2,FALSE())</f>
        <v>El dato ingresado como Agente de Viajes-Tipo de documento no corresponde al valor esperado.</v>
      </c>
      <c r="N557" s="49" t="s">
        <v>8</v>
      </c>
    </row>
    <row r="558" customFormat="false" ht="24" hidden="false" customHeight="false" outlineLevel="0" collapsed="false">
      <c r="A558" s="16"/>
      <c r="B558" s="117"/>
      <c r="C558" s="51"/>
      <c r="D558" s="48"/>
      <c r="E558" s="48"/>
      <c r="F558" s="48"/>
      <c r="G558" s="49" t="s">
        <v>1332</v>
      </c>
      <c r="H558" s="100" t="s">
        <v>1333</v>
      </c>
      <c r="I558" s="49" t="s">
        <v>1262</v>
      </c>
      <c r="J558" s="38" t="s">
        <v>1334</v>
      </c>
      <c r="K558" s="48" t="s">
        <v>208</v>
      </c>
      <c r="L558" s="52" t="s">
        <v>1335</v>
      </c>
      <c r="M558" s="38" t="str">
        <f aca="false">VLOOKUP(L558,CódigosRetorno!$A$2:$B$1795,2,FALSE())</f>
        <v>El dato ingresado como atributo @schemeName es incorrecto.</v>
      </c>
      <c r="N558" s="49" t="s">
        <v>8</v>
      </c>
    </row>
    <row r="559" customFormat="false" ht="24" hidden="false" customHeight="false" outlineLevel="0" collapsed="false">
      <c r="A559" s="16"/>
      <c r="B559" s="117"/>
      <c r="C559" s="51"/>
      <c r="D559" s="48"/>
      <c r="E559" s="48"/>
      <c r="F559" s="48"/>
      <c r="G559" s="49" t="s">
        <v>1260</v>
      </c>
      <c r="H559" s="100" t="s">
        <v>1261</v>
      </c>
      <c r="I559" s="49" t="s">
        <v>1262</v>
      </c>
      <c r="J559" s="38" t="s">
        <v>1263</v>
      </c>
      <c r="K559" s="48" t="s">
        <v>208</v>
      </c>
      <c r="L559" s="52" t="s">
        <v>1264</v>
      </c>
      <c r="M559" s="38" t="str">
        <f aca="false">VLOOKUP(L559,CódigosRetorno!$A$2:$B$1795,2,FALSE())</f>
        <v>El dato ingresado como atributo @schemeAgencyName es incorrecto.</v>
      </c>
      <c r="N559" s="49" t="s">
        <v>8</v>
      </c>
    </row>
    <row r="560" customFormat="false" ht="48" hidden="false" customHeight="false" outlineLevel="0" collapsed="false">
      <c r="A560" s="16"/>
      <c r="B560" s="117"/>
      <c r="C560" s="51"/>
      <c r="D560" s="48"/>
      <c r="E560" s="48"/>
      <c r="F560" s="48"/>
      <c r="G560" s="49" t="s">
        <v>1336</v>
      </c>
      <c r="H560" s="100" t="s">
        <v>1337</v>
      </c>
      <c r="I560" s="49" t="s">
        <v>1262</v>
      </c>
      <c r="J560" s="38" t="s">
        <v>1338</v>
      </c>
      <c r="K560" s="52" t="s">
        <v>208</v>
      </c>
      <c r="L560" s="116" t="s">
        <v>1339</v>
      </c>
      <c r="M560" s="38" t="str">
        <f aca="false">VLOOKUP(L560,CódigosRetorno!$A$2:$B$1795,2,FALSE())</f>
        <v>El dato ingresado como atributo @schemeURI es incorrecto.</v>
      </c>
      <c r="N560" s="49" t="s">
        <v>8</v>
      </c>
    </row>
    <row r="561" customFormat="false" ht="36" hidden="false" customHeight="true" outlineLevel="0" collapsed="false">
      <c r="A561" s="16"/>
      <c r="B561" s="49" t="s">
        <v>2912</v>
      </c>
      <c r="C561" s="51" t="s">
        <v>2913</v>
      </c>
      <c r="D561" s="48" t="s">
        <v>329</v>
      </c>
      <c r="E561" s="48" t="s">
        <v>184</v>
      </c>
      <c r="F561" s="52" t="s">
        <v>223</v>
      </c>
      <c r="G561" s="49"/>
      <c r="H561" s="38" t="s">
        <v>2177</v>
      </c>
      <c r="I561" s="49" t="n">
        <v>1</v>
      </c>
      <c r="J561" s="38" t="s">
        <v>1551</v>
      </c>
      <c r="K561" s="48" t="s">
        <v>208</v>
      </c>
      <c r="L561" s="52" t="s">
        <v>1552</v>
      </c>
      <c r="M561" s="38" t="str">
        <f aca="false">VLOOKUP(L561,CódigosRetorno!$A$2:$B$1795,2,FALSE())</f>
        <v>No existe información en el nombre del concepto.</v>
      </c>
      <c r="N561" s="49" t="s">
        <v>8</v>
      </c>
    </row>
    <row r="562" customFormat="false" ht="36" hidden="false" customHeight="true" outlineLevel="0" collapsed="false">
      <c r="A562" s="16"/>
      <c r="B562" s="49"/>
      <c r="C562" s="51"/>
      <c r="D562" s="48"/>
      <c r="E562" s="48"/>
      <c r="F562" s="52" t="s">
        <v>769</v>
      </c>
      <c r="G562" s="48" t="s">
        <v>1549</v>
      </c>
      <c r="H562" s="51" t="s">
        <v>2178</v>
      </c>
      <c r="I562" s="49" t="n">
        <v>1</v>
      </c>
      <c r="J562" s="38" t="s">
        <v>2488</v>
      </c>
      <c r="K562" s="48" t="s">
        <v>6</v>
      </c>
      <c r="L562" s="52" t="s">
        <v>2489</v>
      </c>
      <c r="M562" s="38" t="str">
        <f aca="false">VLOOKUP(L562,CódigosRetorno!$A$2:$B$1795,2,FALSE())</f>
        <v>El XML no contiene el tag de BVME transporte ferroviario: Pasajero - Apellidos y Nombres</v>
      </c>
      <c r="N562" s="49" t="s">
        <v>8</v>
      </c>
    </row>
    <row r="563" customFormat="false" ht="36" hidden="false" customHeight="false" outlineLevel="0" collapsed="false">
      <c r="A563" s="16"/>
      <c r="B563" s="49"/>
      <c r="C563" s="51"/>
      <c r="D563" s="48"/>
      <c r="E563" s="48"/>
      <c r="F563" s="52"/>
      <c r="G563" s="48"/>
      <c r="H563" s="51"/>
      <c r="I563" s="49"/>
      <c r="J563" s="38" t="s">
        <v>2490</v>
      </c>
      <c r="K563" s="48" t="s">
        <v>6</v>
      </c>
      <c r="L563" s="52" t="s">
        <v>2491</v>
      </c>
      <c r="M563" s="38" t="str">
        <f aca="false">VLOOKUP(L563,CódigosRetorno!$A$2:$B$1795,2,FALSE())</f>
        <v>El XML no contiene el tag de BVME transporte ferroviario: Pasajero - Tipo de documento de identidad</v>
      </c>
      <c r="N563" s="49" t="s">
        <v>8</v>
      </c>
    </row>
    <row r="564" customFormat="false" ht="36" hidden="false" customHeight="false" outlineLevel="0" collapsed="false">
      <c r="A564" s="16"/>
      <c r="B564" s="49"/>
      <c r="C564" s="51"/>
      <c r="D564" s="48"/>
      <c r="E564" s="48"/>
      <c r="F564" s="52"/>
      <c r="G564" s="48"/>
      <c r="H564" s="51"/>
      <c r="I564" s="49"/>
      <c r="J564" s="38" t="s">
        <v>2492</v>
      </c>
      <c r="K564" s="48" t="s">
        <v>6</v>
      </c>
      <c r="L564" s="52" t="s">
        <v>2493</v>
      </c>
      <c r="M564" s="38" t="str">
        <f aca="false">VLOOKUP(L564,CódigosRetorno!$A$2:$B$1795,2,FALSE())</f>
        <v>El XML no contiene el tag de BVME transporte ferroviario: Pasajero - Número de documento de identidad</v>
      </c>
      <c r="N564" s="49" t="s">
        <v>8</v>
      </c>
    </row>
    <row r="565" customFormat="false" ht="36" hidden="false" customHeight="false" outlineLevel="0" collapsed="false">
      <c r="A565" s="16"/>
      <c r="B565" s="49"/>
      <c r="C565" s="51"/>
      <c r="D565" s="48"/>
      <c r="E565" s="48"/>
      <c r="F565" s="52"/>
      <c r="G565" s="48"/>
      <c r="H565" s="51"/>
      <c r="I565" s="49"/>
      <c r="J565" s="38" t="s">
        <v>2494</v>
      </c>
      <c r="K565" s="48" t="s">
        <v>6</v>
      </c>
      <c r="L565" s="52" t="s">
        <v>2495</v>
      </c>
      <c r="M565" s="38" t="str">
        <f aca="false">VLOOKUP(L565,CódigosRetorno!$A$2:$B$1795,2,FALSE())</f>
        <v>El XML no contiene el tag de BVME transporte ferroviario: Servicio transporte: Ciudad o lugar de origen - Código de ubigeo</v>
      </c>
      <c r="N565" s="49" t="s">
        <v>8</v>
      </c>
    </row>
    <row r="566" customFormat="false" ht="36" hidden="false" customHeight="false" outlineLevel="0" collapsed="false">
      <c r="A566" s="16"/>
      <c r="B566" s="49"/>
      <c r="C566" s="51"/>
      <c r="D566" s="48"/>
      <c r="E566" s="48"/>
      <c r="F566" s="52"/>
      <c r="G566" s="48"/>
      <c r="H566" s="51"/>
      <c r="I566" s="49"/>
      <c r="J566" s="38" t="s">
        <v>2496</v>
      </c>
      <c r="K566" s="48" t="s">
        <v>6</v>
      </c>
      <c r="L566" s="52" t="s">
        <v>2497</v>
      </c>
      <c r="M566" s="38" t="str">
        <f aca="false">VLOOKUP(L566,CódigosRetorno!$A$2:$B$1795,2,FALSE())</f>
        <v>El XML no contiene el tag de BVME transporte ferroviario: Servicio transporte: Ciudad o lugar de origen - Dirección detallada</v>
      </c>
      <c r="N566" s="49" t="s">
        <v>8</v>
      </c>
    </row>
    <row r="567" customFormat="false" ht="36" hidden="false" customHeight="false" outlineLevel="0" collapsed="false">
      <c r="A567" s="16"/>
      <c r="B567" s="49"/>
      <c r="C567" s="51"/>
      <c r="D567" s="48"/>
      <c r="E567" s="48"/>
      <c r="F567" s="52"/>
      <c r="G567" s="48"/>
      <c r="H567" s="51"/>
      <c r="I567" s="49"/>
      <c r="J567" s="38" t="s">
        <v>2498</v>
      </c>
      <c r="K567" s="48" t="s">
        <v>6</v>
      </c>
      <c r="L567" s="52" t="s">
        <v>2499</v>
      </c>
      <c r="M567" s="38" t="str">
        <f aca="false">VLOOKUP(L567,CódigosRetorno!$A$2:$B$1795,2,FALSE())</f>
        <v>El XML no contiene el tag de BVME transporte ferroviario: Servicio transporte: Ciudad o lugar de destino - Código de ubigeo</v>
      </c>
      <c r="N567" s="49" t="s">
        <v>8</v>
      </c>
    </row>
    <row r="568" customFormat="false" ht="36" hidden="false" customHeight="false" outlineLevel="0" collapsed="false">
      <c r="A568" s="16"/>
      <c r="B568" s="49"/>
      <c r="C568" s="51"/>
      <c r="D568" s="48"/>
      <c r="E568" s="48"/>
      <c r="F568" s="52"/>
      <c r="G568" s="48"/>
      <c r="H568" s="51"/>
      <c r="I568" s="49"/>
      <c r="J568" s="38" t="s">
        <v>2500</v>
      </c>
      <c r="K568" s="48" t="s">
        <v>6</v>
      </c>
      <c r="L568" s="52" t="s">
        <v>2501</v>
      </c>
      <c r="M568" s="38" t="str">
        <f aca="false">VLOOKUP(L568,CódigosRetorno!$A$2:$B$1795,2,FALSE())</f>
        <v>El XML no contiene el tag de BVME transporte ferroviario: Servicio transporte: Ciudad o lugar de destino - Dirección detallada</v>
      </c>
      <c r="N568" s="49" t="s">
        <v>8</v>
      </c>
    </row>
    <row r="569" customFormat="false" ht="36" hidden="false" customHeight="false" outlineLevel="0" collapsed="false">
      <c r="A569" s="16"/>
      <c r="B569" s="49"/>
      <c r="C569" s="51"/>
      <c r="D569" s="48"/>
      <c r="E569" s="48"/>
      <c r="F569" s="52"/>
      <c r="G569" s="48"/>
      <c r="H569" s="51"/>
      <c r="I569" s="49"/>
      <c r="J569" s="38" t="s">
        <v>2502</v>
      </c>
      <c r="K569" s="48" t="s">
        <v>6</v>
      </c>
      <c r="L569" s="52" t="s">
        <v>2503</v>
      </c>
      <c r="M569" s="38" t="str">
        <f aca="false">VLOOKUP(L569,CódigosRetorno!$A$2:$B$1795,2,FALSE())</f>
        <v>El XML no contiene el tag de BVME transporte ferroviario: Servicio transporte:Número de asiento</v>
      </c>
      <c r="N569" s="49" t="s">
        <v>8</v>
      </c>
    </row>
    <row r="570" customFormat="false" ht="24" hidden="false" customHeight="false" outlineLevel="0" collapsed="false">
      <c r="A570" s="16"/>
      <c r="B570" s="49"/>
      <c r="C570" s="51"/>
      <c r="D570" s="48"/>
      <c r="E570" s="48"/>
      <c r="F570" s="52"/>
      <c r="G570" s="49" t="s">
        <v>1555</v>
      </c>
      <c r="H570" s="38" t="s">
        <v>1285</v>
      </c>
      <c r="I570" s="49" t="s">
        <v>1262</v>
      </c>
      <c r="J570" s="38" t="s">
        <v>1556</v>
      </c>
      <c r="K570" s="48" t="s">
        <v>208</v>
      </c>
      <c r="L570" s="52" t="s">
        <v>1287</v>
      </c>
      <c r="M570" s="38" t="str">
        <f aca="false">VLOOKUP(L570,CódigosRetorno!$A$2:$B$1795,2,FALSE())</f>
        <v>El dato ingresado como atributo @listName es incorrecto.</v>
      </c>
      <c r="N570" s="49" t="s">
        <v>8</v>
      </c>
    </row>
    <row r="571" customFormat="false" ht="24" hidden="false" customHeight="false" outlineLevel="0" collapsed="false">
      <c r="A571" s="16"/>
      <c r="B571" s="49"/>
      <c r="C571" s="51"/>
      <c r="D571" s="48"/>
      <c r="E571" s="48"/>
      <c r="F571" s="52"/>
      <c r="G571" s="49" t="s">
        <v>1260</v>
      </c>
      <c r="H571" s="38" t="s">
        <v>1282</v>
      </c>
      <c r="I571" s="49" t="s">
        <v>1262</v>
      </c>
      <c r="J571" s="38" t="s">
        <v>1263</v>
      </c>
      <c r="K571" s="52" t="s">
        <v>208</v>
      </c>
      <c r="L571" s="116" t="s">
        <v>1283</v>
      </c>
      <c r="M571" s="38" t="str">
        <f aca="false">VLOOKUP(L571,CódigosRetorno!$A$2:$B$1795,2,FALSE())</f>
        <v>El dato ingresado como atributo @listAgencyName es incorrecto.</v>
      </c>
      <c r="N571" s="49" t="s">
        <v>8</v>
      </c>
    </row>
    <row r="572" customFormat="false" ht="48" hidden="false" customHeight="false" outlineLevel="0" collapsed="false">
      <c r="A572" s="16"/>
      <c r="B572" s="49"/>
      <c r="C572" s="51"/>
      <c r="D572" s="48"/>
      <c r="E572" s="48"/>
      <c r="F572" s="52"/>
      <c r="G572" s="49" t="s">
        <v>1557</v>
      </c>
      <c r="H572" s="38" t="s">
        <v>1289</v>
      </c>
      <c r="I572" s="49" t="s">
        <v>1262</v>
      </c>
      <c r="J572" s="38" t="s">
        <v>1558</v>
      </c>
      <c r="K572" s="52" t="s">
        <v>208</v>
      </c>
      <c r="L572" s="116" t="s">
        <v>1291</v>
      </c>
      <c r="M572" s="38" t="str">
        <f aca="false">VLOOKUP(L572,CódigosRetorno!$A$2:$B$1795,2,FALSE())</f>
        <v>El dato ingresado como atributo @listURI es incorrecto.</v>
      </c>
      <c r="N572" s="49" t="s">
        <v>8</v>
      </c>
    </row>
    <row r="573" customFormat="false" ht="36" hidden="false" customHeight="true" outlineLevel="0" collapsed="false">
      <c r="A573" s="16"/>
      <c r="B573" s="49"/>
      <c r="C573" s="51"/>
      <c r="D573" s="48"/>
      <c r="E573" s="48"/>
      <c r="F573" s="52" t="s">
        <v>2914</v>
      </c>
      <c r="G573" s="52" t="s">
        <v>2915</v>
      </c>
      <c r="H573" s="51" t="s">
        <v>2916</v>
      </c>
      <c r="I573" s="117" t="n">
        <v>1</v>
      </c>
      <c r="J573" s="38" t="s">
        <v>2917</v>
      </c>
      <c r="K573" s="48" t="s">
        <v>6</v>
      </c>
      <c r="L573" s="52" t="s">
        <v>1561</v>
      </c>
      <c r="M573" s="38" t="str">
        <f aca="false">VLOOKUP(L573,CódigosRetorno!$A$2:$B$1795,2,FALSE())</f>
        <v>El XML no contiene tag o no existe información del valor del concepto por linea.</v>
      </c>
      <c r="N573" s="49" t="s">
        <v>8</v>
      </c>
    </row>
    <row r="574" customFormat="false" ht="72" hidden="false" customHeight="false" outlineLevel="0" collapsed="false">
      <c r="A574" s="16"/>
      <c r="B574" s="49"/>
      <c r="C574" s="51"/>
      <c r="D574" s="48"/>
      <c r="E574" s="48"/>
      <c r="F574" s="52"/>
      <c r="G574" s="52"/>
      <c r="H574" s="51"/>
      <c r="I574" s="117"/>
      <c r="J574" s="38" t="s">
        <v>2918</v>
      </c>
      <c r="K574" s="48" t="s">
        <v>208</v>
      </c>
      <c r="L574" s="52" t="s">
        <v>2182</v>
      </c>
      <c r="M574" s="38" t="str">
        <f aca="false">VLOOKUP(L574,CódigosRetorno!$A$2:$B$1795,2,FALSE())</f>
        <v>El dato ingresado como valor del concepto de la linea no cumple con el formato establecido.</v>
      </c>
      <c r="N574" s="49" t="s">
        <v>8</v>
      </c>
    </row>
    <row r="575" customFormat="false" ht="24" hidden="false" customHeight="false" outlineLevel="0" collapsed="false">
      <c r="A575" s="16"/>
      <c r="B575" s="49"/>
      <c r="C575" s="51"/>
      <c r="D575" s="48"/>
      <c r="E575" s="48"/>
      <c r="F575" s="52"/>
      <c r="G575" s="52"/>
      <c r="H575" s="51"/>
      <c r="I575" s="117"/>
      <c r="J575" s="38" t="s">
        <v>2919</v>
      </c>
      <c r="K575" s="48" t="s">
        <v>208</v>
      </c>
      <c r="L575" s="52" t="s">
        <v>2182</v>
      </c>
      <c r="M575" s="38" t="str">
        <f aca="false">VLOOKUP(L575,CódigosRetorno!$A$2:$B$1795,2,FALSE())</f>
        <v>El dato ingresado como valor del concepto de la linea no cumple con el formato establecido.</v>
      </c>
      <c r="N575" s="49" t="s">
        <v>2040</v>
      </c>
    </row>
    <row r="576" customFormat="false" ht="24" hidden="false" customHeight="false" outlineLevel="0" collapsed="false">
      <c r="A576" s="16"/>
      <c r="B576" s="49"/>
      <c r="C576" s="51"/>
      <c r="D576" s="48"/>
      <c r="E576" s="48"/>
      <c r="F576" s="52"/>
      <c r="G576" s="52"/>
      <c r="H576" s="51"/>
      <c r="I576" s="117"/>
      <c r="J576" s="38" t="s">
        <v>2920</v>
      </c>
      <c r="K576" s="48" t="s">
        <v>208</v>
      </c>
      <c r="L576" s="52" t="s">
        <v>2182</v>
      </c>
      <c r="M576" s="38" t="str">
        <f aca="false">VLOOKUP(L576,CódigosRetorno!$A$2:$B$1795,2,FALSE())</f>
        <v>El dato ingresado como valor del concepto de la linea no cumple con el formato establecido.</v>
      </c>
      <c r="N576" s="49" t="s">
        <v>1360</v>
      </c>
    </row>
    <row r="577" customFormat="false" ht="72" hidden="false" customHeight="false" outlineLevel="0" collapsed="false">
      <c r="A577" s="16"/>
      <c r="B577" s="49"/>
      <c r="C577" s="51"/>
      <c r="D577" s="48"/>
      <c r="E577" s="48"/>
      <c r="F577" s="52"/>
      <c r="G577" s="52"/>
      <c r="H577" s="51"/>
      <c r="I577" s="117"/>
      <c r="J577" s="38" t="s">
        <v>2511</v>
      </c>
      <c r="K577" s="48" t="s">
        <v>208</v>
      </c>
      <c r="L577" s="52" t="s">
        <v>2182</v>
      </c>
      <c r="M577" s="38" t="str">
        <f aca="false">VLOOKUP(L577,CódigosRetorno!$A$2:$B$1795,2,FALSE())</f>
        <v>El dato ingresado como valor del concepto de la linea no cumple con el formato establecido.</v>
      </c>
      <c r="N577" s="49" t="s">
        <v>8</v>
      </c>
    </row>
    <row r="578" customFormat="false" ht="24" hidden="false" customHeight="false" outlineLevel="0" collapsed="false">
      <c r="A578" s="16"/>
      <c r="B578" s="49"/>
      <c r="C578" s="51"/>
      <c r="D578" s="48"/>
      <c r="E578" s="48"/>
      <c r="F578" s="52"/>
      <c r="G578" s="52"/>
      <c r="H578" s="51"/>
      <c r="I578" s="117"/>
      <c r="J578" s="38" t="s">
        <v>2921</v>
      </c>
      <c r="K578" s="48" t="s">
        <v>208</v>
      </c>
      <c r="L578" s="52" t="s">
        <v>2182</v>
      </c>
      <c r="M578" s="38" t="str">
        <f aca="false">VLOOKUP(L578,CódigosRetorno!$A$2:$B$1795,2,FALSE())</f>
        <v>El dato ingresado como valor del concepto de la linea no cumple con el formato establecido.</v>
      </c>
      <c r="N578" s="49" t="s">
        <v>1360</v>
      </c>
    </row>
    <row r="579" customFormat="false" ht="72" hidden="false" customHeight="false" outlineLevel="0" collapsed="false">
      <c r="A579" s="16"/>
      <c r="B579" s="49"/>
      <c r="C579" s="51"/>
      <c r="D579" s="48"/>
      <c r="E579" s="48"/>
      <c r="F579" s="52"/>
      <c r="G579" s="52"/>
      <c r="H579" s="51"/>
      <c r="I579" s="117"/>
      <c r="J579" s="38" t="s">
        <v>2513</v>
      </c>
      <c r="K579" s="48" t="s">
        <v>208</v>
      </c>
      <c r="L579" s="52" t="s">
        <v>2182</v>
      </c>
      <c r="M579" s="38" t="str">
        <f aca="false">VLOOKUP(L579,CódigosRetorno!$A$2:$B$1795,2,FALSE())</f>
        <v>El dato ingresado como valor del concepto de la linea no cumple con el formato establecido.</v>
      </c>
      <c r="N579" s="49" t="s">
        <v>8</v>
      </c>
    </row>
    <row r="580" customFormat="false" ht="72" hidden="false" customHeight="false" outlineLevel="0" collapsed="false">
      <c r="A580" s="16"/>
      <c r="B580" s="49"/>
      <c r="C580" s="51"/>
      <c r="D580" s="48"/>
      <c r="E580" s="48"/>
      <c r="F580" s="52"/>
      <c r="G580" s="52"/>
      <c r="H580" s="51"/>
      <c r="I580" s="117"/>
      <c r="J580" s="38" t="s">
        <v>2514</v>
      </c>
      <c r="K580" s="48" t="s">
        <v>208</v>
      </c>
      <c r="L580" s="52" t="s">
        <v>2182</v>
      </c>
      <c r="M580" s="38" t="str">
        <f aca="false">VLOOKUP(L580,CódigosRetorno!$A$2:$B$1795,2,FALSE())</f>
        <v>El dato ingresado como valor del concepto de la linea no cumple con el formato establecido.</v>
      </c>
      <c r="N580" s="49" t="s">
        <v>8</v>
      </c>
    </row>
    <row r="581" customFormat="false" ht="72" hidden="false" customHeight="false" outlineLevel="0" collapsed="false">
      <c r="A581" s="16"/>
      <c r="B581" s="49"/>
      <c r="C581" s="51"/>
      <c r="D581" s="48"/>
      <c r="E581" s="48"/>
      <c r="F581" s="52"/>
      <c r="G581" s="52"/>
      <c r="H581" s="51"/>
      <c r="I581" s="117"/>
      <c r="J581" s="38" t="s">
        <v>2515</v>
      </c>
      <c r="K581" s="48" t="s">
        <v>208</v>
      </c>
      <c r="L581" s="52" t="s">
        <v>2182</v>
      </c>
      <c r="M581" s="38" t="str">
        <f aca="false">VLOOKUP(L581,CódigosRetorno!$A$2:$B$1795,2,FALSE())</f>
        <v>El dato ingresado como valor del concepto de la linea no cumple con el formato establecido.</v>
      </c>
      <c r="N581" s="49" t="s">
        <v>8</v>
      </c>
    </row>
    <row r="582" customFormat="false" ht="36" hidden="false" customHeight="true" outlineLevel="0" collapsed="false">
      <c r="A582" s="16"/>
      <c r="B582" s="48" t="n">
        <v>85</v>
      </c>
      <c r="C582" s="51" t="s">
        <v>2922</v>
      </c>
      <c r="D582" s="48" t="s">
        <v>329</v>
      </c>
      <c r="E582" s="48" t="s">
        <v>184</v>
      </c>
      <c r="F582" s="52" t="s">
        <v>223</v>
      </c>
      <c r="G582" s="49"/>
      <c r="H582" s="38" t="s">
        <v>2177</v>
      </c>
      <c r="I582" s="49" t="n">
        <v>1</v>
      </c>
      <c r="J582" s="38" t="s">
        <v>1551</v>
      </c>
      <c r="K582" s="48" t="s">
        <v>208</v>
      </c>
      <c r="L582" s="52" t="s">
        <v>1552</v>
      </c>
      <c r="M582" s="38" t="str">
        <f aca="false">VLOOKUP(L582,CódigosRetorno!$A$2:$B$1795,2,FALSE())</f>
        <v>No existe información en el nombre del concepto.</v>
      </c>
      <c r="N582" s="49" t="s">
        <v>8</v>
      </c>
    </row>
    <row r="583" customFormat="false" ht="36" hidden="false" customHeight="false" outlineLevel="0" collapsed="false">
      <c r="A583" s="16"/>
      <c r="B583" s="48"/>
      <c r="C583" s="51"/>
      <c r="D583" s="48"/>
      <c r="E583" s="48"/>
      <c r="F583" s="52" t="s">
        <v>769</v>
      </c>
      <c r="G583" s="48" t="s">
        <v>1549</v>
      </c>
      <c r="H583" s="51" t="s">
        <v>2178</v>
      </c>
      <c r="I583" s="49" t="n">
        <v>1</v>
      </c>
      <c r="J583" s="38" t="s">
        <v>2517</v>
      </c>
      <c r="K583" s="48" t="s">
        <v>6</v>
      </c>
      <c r="L583" s="52" t="s">
        <v>2518</v>
      </c>
      <c r="M583" s="38" t="str">
        <f aca="false">VLOOKUP(L583,CódigosRetorno!$A$2:$B$1795,2,FALSE())</f>
        <v>El XML no contiene el tag de BVME transporte ferroviario: Servicio transporte: Fecha programada de inicio de viaje</v>
      </c>
      <c r="N583" s="49" t="s">
        <v>8</v>
      </c>
    </row>
    <row r="584" customFormat="false" ht="24" hidden="false" customHeight="false" outlineLevel="0" collapsed="false">
      <c r="A584" s="16"/>
      <c r="B584" s="48"/>
      <c r="C584" s="51"/>
      <c r="D584" s="48"/>
      <c r="E584" s="48"/>
      <c r="F584" s="52"/>
      <c r="G584" s="49" t="s">
        <v>1555</v>
      </c>
      <c r="H584" s="38" t="s">
        <v>1285</v>
      </c>
      <c r="I584" s="49" t="s">
        <v>1262</v>
      </c>
      <c r="J584" s="38" t="s">
        <v>1556</v>
      </c>
      <c r="K584" s="48" t="s">
        <v>208</v>
      </c>
      <c r="L584" s="52" t="s">
        <v>1287</v>
      </c>
      <c r="M584" s="38" t="str">
        <f aca="false">VLOOKUP(L584,CódigosRetorno!$A$2:$B$1795,2,FALSE())</f>
        <v>El dato ingresado como atributo @listName es incorrecto.</v>
      </c>
      <c r="N584" s="49" t="s">
        <v>8</v>
      </c>
    </row>
    <row r="585" customFormat="false" ht="24" hidden="false" customHeight="false" outlineLevel="0" collapsed="false">
      <c r="A585" s="16"/>
      <c r="B585" s="48"/>
      <c r="C585" s="51"/>
      <c r="D585" s="48"/>
      <c r="E585" s="48"/>
      <c r="F585" s="52"/>
      <c r="G585" s="49" t="s">
        <v>1260</v>
      </c>
      <c r="H585" s="38" t="s">
        <v>1282</v>
      </c>
      <c r="I585" s="49" t="s">
        <v>1262</v>
      </c>
      <c r="J585" s="38" t="s">
        <v>1263</v>
      </c>
      <c r="K585" s="52" t="s">
        <v>208</v>
      </c>
      <c r="L585" s="116" t="s">
        <v>1283</v>
      </c>
      <c r="M585" s="38" t="str">
        <f aca="false">VLOOKUP(L585,CódigosRetorno!$A$2:$B$1795,2,FALSE())</f>
        <v>El dato ingresado como atributo @listAgencyName es incorrecto.</v>
      </c>
      <c r="N585" s="49" t="s">
        <v>8</v>
      </c>
    </row>
    <row r="586" customFormat="false" ht="48" hidden="false" customHeight="false" outlineLevel="0" collapsed="false">
      <c r="A586" s="16"/>
      <c r="B586" s="48"/>
      <c r="C586" s="51"/>
      <c r="D586" s="48"/>
      <c r="E586" s="48"/>
      <c r="F586" s="52"/>
      <c r="G586" s="49" t="s">
        <v>1557</v>
      </c>
      <c r="H586" s="38" t="s">
        <v>1289</v>
      </c>
      <c r="I586" s="49" t="s">
        <v>1262</v>
      </c>
      <c r="J586" s="38" t="s">
        <v>1558</v>
      </c>
      <c r="K586" s="52" t="s">
        <v>208</v>
      </c>
      <c r="L586" s="116" t="s">
        <v>1291</v>
      </c>
      <c r="M586" s="38" t="str">
        <f aca="false">VLOOKUP(L586,CódigosRetorno!$A$2:$B$1795,2,FALSE())</f>
        <v>El dato ingresado como atributo @listURI es incorrecto.</v>
      </c>
      <c r="N586" s="49" t="s">
        <v>8</v>
      </c>
    </row>
    <row r="587" customFormat="false" ht="36" hidden="false" customHeight="false" outlineLevel="0" collapsed="false">
      <c r="A587" s="16"/>
      <c r="B587" s="48"/>
      <c r="C587" s="51"/>
      <c r="D587" s="48"/>
      <c r="E587" s="48"/>
      <c r="F587" s="52" t="s">
        <v>177</v>
      </c>
      <c r="G587" s="52" t="s">
        <v>178</v>
      </c>
      <c r="H587" s="38" t="s">
        <v>2519</v>
      </c>
      <c r="I587" s="49" t="n">
        <v>1</v>
      </c>
      <c r="J587" s="38" t="s">
        <v>2520</v>
      </c>
      <c r="K587" s="48" t="s">
        <v>6</v>
      </c>
      <c r="L587" s="52" t="s">
        <v>2202</v>
      </c>
      <c r="M587" s="38" t="str">
        <f aca="false">VLOOKUP(L587,CódigosRetorno!$A$2:$B$1795,2,FALSE())</f>
        <v>El XML no contiene tag de la fecha del concepto por linea.</v>
      </c>
      <c r="N587" s="49" t="s">
        <v>8</v>
      </c>
    </row>
    <row r="588" customFormat="false" ht="36" hidden="false" customHeight="true" outlineLevel="0" collapsed="false">
      <c r="A588" s="16"/>
      <c r="B588" s="48" t="n">
        <f aca="false">B582+1</f>
        <v>86</v>
      </c>
      <c r="C588" s="51" t="s">
        <v>2521</v>
      </c>
      <c r="D588" s="48" t="s">
        <v>329</v>
      </c>
      <c r="E588" s="48" t="s">
        <v>184</v>
      </c>
      <c r="F588" s="52" t="s">
        <v>223</v>
      </c>
      <c r="G588" s="49"/>
      <c r="H588" s="38" t="s">
        <v>2177</v>
      </c>
      <c r="I588" s="49" t="n">
        <v>1</v>
      </c>
      <c r="J588" s="38" t="s">
        <v>1551</v>
      </c>
      <c r="K588" s="48" t="s">
        <v>208</v>
      </c>
      <c r="L588" s="52" t="s">
        <v>1552</v>
      </c>
      <c r="M588" s="38" t="str">
        <f aca="false">VLOOKUP(L588,CódigosRetorno!$A$2:$B$1795,2,FALSE())</f>
        <v>No existe información en el nombre del concepto.</v>
      </c>
      <c r="N588" s="49" t="s">
        <v>8</v>
      </c>
    </row>
    <row r="589" customFormat="false" ht="36" hidden="false" customHeight="false" outlineLevel="0" collapsed="false">
      <c r="A589" s="16"/>
      <c r="B589" s="48"/>
      <c r="C589" s="51"/>
      <c r="D589" s="48"/>
      <c r="E589" s="48"/>
      <c r="F589" s="52" t="s">
        <v>769</v>
      </c>
      <c r="G589" s="48" t="s">
        <v>1549</v>
      </c>
      <c r="H589" s="51" t="s">
        <v>2178</v>
      </c>
      <c r="I589" s="49" t="n">
        <v>1</v>
      </c>
      <c r="J589" s="38" t="s">
        <v>2522</v>
      </c>
      <c r="K589" s="48" t="s">
        <v>6</v>
      </c>
      <c r="L589" s="52" t="s">
        <v>2523</v>
      </c>
      <c r="M589" s="38" t="str">
        <f aca="false">VLOOKUP(L589,CódigosRetorno!$A$2:$B$1795,2,FALSE())</f>
        <v>El XML no contiene el tag de BVME transporte ferroviario: Servicio transporte: Hora programada de inicio de viaje</v>
      </c>
      <c r="N589" s="49" t="s">
        <v>8</v>
      </c>
    </row>
    <row r="590" customFormat="false" ht="24" hidden="false" customHeight="false" outlineLevel="0" collapsed="false">
      <c r="A590" s="16"/>
      <c r="B590" s="48"/>
      <c r="C590" s="51"/>
      <c r="D590" s="48"/>
      <c r="E590" s="48"/>
      <c r="F590" s="52"/>
      <c r="G590" s="49" t="s">
        <v>1555</v>
      </c>
      <c r="H590" s="38" t="s">
        <v>1285</v>
      </c>
      <c r="I590" s="49" t="s">
        <v>1262</v>
      </c>
      <c r="J590" s="38" t="s">
        <v>1556</v>
      </c>
      <c r="K590" s="48" t="s">
        <v>208</v>
      </c>
      <c r="L590" s="52" t="s">
        <v>1287</v>
      </c>
      <c r="M590" s="38" t="str">
        <f aca="false">VLOOKUP(L590,CódigosRetorno!$A$2:$B$1795,2,FALSE())</f>
        <v>El dato ingresado como atributo @listName es incorrecto.</v>
      </c>
      <c r="N590" s="49" t="s">
        <v>8</v>
      </c>
    </row>
    <row r="591" customFormat="false" ht="24" hidden="false" customHeight="false" outlineLevel="0" collapsed="false">
      <c r="A591" s="16"/>
      <c r="B591" s="48"/>
      <c r="C591" s="51"/>
      <c r="D591" s="48"/>
      <c r="E591" s="48"/>
      <c r="F591" s="52"/>
      <c r="G591" s="49" t="s">
        <v>1260</v>
      </c>
      <c r="H591" s="38" t="s">
        <v>1282</v>
      </c>
      <c r="I591" s="49" t="s">
        <v>1262</v>
      </c>
      <c r="J591" s="38" t="s">
        <v>1263</v>
      </c>
      <c r="K591" s="52" t="s">
        <v>208</v>
      </c>
      <c r="L591" s="116" t="s">
        <v>1283</v>
      </c>
      <c r="M591" s="38" t="str">
        <f aca="false">VLOOKUP(L591,CódigosRetorno!$A$2:$B$1795,2,FALSE())</f>
        <v>El dato ingresado como atributo @listAgencyName es incorrecto.</v>
      </c>
      <c r="N591" s="49" t="s">
        <v>8</v>
      </c>
    </row>
    <row r="592" customFormat="false" ht="48" hidden="false" customHeight="false" outlineLevel="0" collapsed="false">
      <c r="A592" s="16"/>
      <c r="B592" s="48"/>
      <c r="C592" s="51"/>
      <c r="D592" s="48"/>
      <c r="E592" s="48"/>
      <c r="F592" s="52"/>
      <c r="G592" s="49" t="s">
        <v>1557</v>
      </c>
      <c r="H592" s="38" t="s">
        <v>1289</v>
      </c>
      <c r="I592" s="49" t="s">
        <v>1262</v>
      </c>
      <c r="J592" s="38" t="s">
        <v>1558</v>
      </c>
      <c r="K592" s="52" t="s">
        <v>208</v>
      </c>
      <c r="L592" s="116" t="s">
        <v>1291</v>
      </c>
      <c r="M592" s="38" t="str">
        <f aca="false">VLOOKUP(L592,CódigosRetorno!$A$2:$B$1795,2,FALSE())</f>
        <v>El dato ingresado como atributo @listURI es incorrecto.</v>
      </c>
      <c r="N592" s="49" t="s">
        <v>8</v>
      </c>
    </row>
    <row r="593" customFormat="false" ht="36" hidden="false" customHeight="false" outlineLevel="0" collapsed="false">
      <c r="A593" s="16"/>
      <c r="B593" s="48"/>
      <c r="C593" s="51"/>
      <c r="D593" s="48"/>
      <c r="E593" s="48"/>
      <c r="F593" s="52" t="s">
        <v>829</v>
      </c>
      <c r="G593" s="52" t="s">
        <v>623</v>
      </c>
      <c r="H593" s="38" t="s">
        <v>2524</v>
      </c>
      <c r="I593" s="49" t="n">
        <v>1</v>
      </c>
      <c r="J593" s="38" t="s">
        <v>2525</v>
      </c>
      <c r="K593" s="48" t="s">
        <v>6</v>
      </c>
      <c r="L593" s="52" t="s">
        <v>2206</v>
      </c>
      <c r="M593" s="38" t="str">
        <f aca="false">VLOOKUP(L593,CódigosRetorno!$A$2:$B$1795,2,FALSE())</f>
        <v>El XML no contiene tag de la Hora del concepto por linea.</v>
      </c>
      <c r="N593" s="49" t="s">
        <v>8</v>
      </c>
    </row>
    <row r="594" customFormat="false" ht="36" hidden="false" customHeight="true" outlineLevel="0" collapsed="false">
      <c r="A594" s="16"/>
      <c r="B594" s="117" t="n">
        <f aca="false">B588+1</f>
        <v>87</v>
      </c>
      <c r="C594" s="51" t="s">
        <v>2526</v>
      </c>
      <c r="D594" s="48" t="s">
        <v>63</v>
      </c>
      <c r="E594" s="48" t="s">
        <v>184</v>
      </c>
      <c r="F594" s="49" t="s">
        <v>144</v>
      </c>
      <c r="G594" s="48" t="s">
        <v>2235</v>
      </c>
      <c r="H594" s="51" t="s">
        <v>2527</v>
      </c>
      <c r="I594" s="49" t="n">
        <v>1</v>
      </c>
      <c r="J594" s="38" t="s">
        <v>2478</v>
      </c>
      <c r="K594" s="48" t="s">
        <v>6</v>
      </c>
      <c r="L594" s="52" t="s">
        <v>2528</v>
      </c>
      <c r="M594" s="38" t="str">
        <f aca="false">VLOOKUP(L594,CódigosRetorno!$A$2:$B$1795,2,FALSE())</f>
        <v>El XML no contiene el tag de BVME transporte ferroviario: Servicio transporte: Forma de Pago</v>
      </c>
      <c r="N594" s="49" t="s">
        <v>8</v>
      </c>
    </row>
    <row r="595" customFormat="false" ht="36" hidden="false" customHeight="false" outlineLevel="0" collapsed="false">
      <c r="A595" s="16"/>
      <c r="B595" s="117"/>
      <c r="C595" s="51"/>
      <c r="D595" s="48"/>
      <c r="E595" s="48"/>
      <c r="F595" s="49"/>
      <c r="G595" s="48"/>
      <c r="H595" s="51"/>
      <c r="I595" s="49"/>
      <c r="J595" s="38" t="s">
        <v>2237</v>
      </c>
      <c r="K595" s="48" t="s">
        <v>6</v>
      </c>
      <c r="L595" s="52" t="s">
        <v>2238</v>
      </c>
      <c r="M595" s="38" t="str">
        <f aca="false">VLOOKUP(L595,CódigosRetorno!$A$2:$B$1795,2,FALSE())</f>
        <v>El dato ingreso como Forma de Pago o Medio de Pago no corresponde al valor esperado (catalogo nro 59)</v>
      </c>
      <c r="N595" s="49" t="s">
        <v>2239</v>
      </c>
    </row>
    <row r="596" customFormat="false" ht="24" hidden="false" customHeight="false" outlineLevel="0" collapsed="false">
      <c r="A596" s="16"/>
      <c r="B596" s="117"/>
      <c r="C596" s="51"/>
      <c r="D596" s="48"/>
      <c r="E596" s="48"/>
      <c r="F596" s="117"/>
      <c r="G596" s="49" t="s">
        <v>2240</v>
      </c>
      <c r="H596" s="38" t="s">
        <v>1285</v>
      </c>
      <c r="I596" s="49" t="s">
        <v>1262</v>
      </c>
      <c r="J596" s="38" t="s">
        <v>2241</v>
      </c>
      <c r="K596" s="48" t="s">
        <v>208</v>
      </c>
      <c r="L596" s="52" t="s">
        <v>1287</v>
      </c>
      <c r="M596" s="38" t="str">
        <f aca="false">VLOOKUP(L596,CódigosRetorno!$A$2:$B$1795,2,FALSE())</f>
        <v>El dato ingresado como atributo @listName es incorrecto.</v>
      </c>
      <c r="N596" s="49" t="s">
        <v>8</v>
      </c>
    </row>
    <row r="597" customFormat="false" ht="24" hidden="false" customHeight="false" outlineLevel="0" collapsed="false">
      <c r="A597" s="16"/>
      <c r="B597" s="117"/>
      <c r="C597" s="51"/>
      <c r="D597" s="48"/>
      <c r="E597" s="48"/>
      <c r="F597" s="117"/>
      <c r="G597" s="49" t="s">
        <v>1260</v>
      </c>
      <c r="H597" s="38" t="s">
        <v>1282</v>
      </c>
      <c r="I597" s="49" t="s">
        <v>1262</v>
      </c>
      <c r="J597" s="38" t="s">
        <v>1263</v>
      </c>
      <c r="K597" s="52" t="s">
        <v>208</v>
      </c>
      <c r="L597" s="116" t="s">
        <v>1283</v>
      </c>
      <c r="M597" s="38" t="str">
        <f aca="false">VLOOKUP(L597,CódigosRetorno!$A$2:$B$1795,2,FALSE())</f>
        <v>El dato ingresado como atributo @listAgencyName es incorrecto.</v>
      </c>
      <c r="N597" s="49" t="s">
        <v>8</v>
      </c>
    </row>
    <row r="598" customFormat="false" ht="48" hidden="false" customHeight="false" outlineLevel="0" collapsed="false">
      <c r="A598" s="16"/>
      <c r="B598" s="117"/>
      <c r="C598" s="51"/>
      <c r="D598" s="48"/>
      <c r="E598" s="48"/>
      <c r="F598" s="117"/>
      <c r="G598" s="49" t="s">
        <v>2242</v>
      </c>
      <c r="H598" s="38" t="s">
        <v>1289</v>
      </c>
      <c r="I598" s="49" t="s">
        <v>1262</v>
      </c>
      <c r="J598" s="38" t="s">
        <v>2243</v>
      </c>
      <c r="K598" s="52" t="s">
        <v>208</v>
      </c>
      <c r="L598" s="116" t="s">
        <v>1291</v>
      </c>
      <c r="M598" s="38" t="str">
        <f aca="false">VLOOKUP(L598,CódigosRetorno!$A$2:$B$1795,2,FALSE())</f>
        <v>El dato ingresado como atributo @listURI es incorrecto.</v>
      </c>
      <c r="N598" s="49" t="s">
        <v>8</v>
      </c>
    </row>
    <row r="599" customFormat="false" ht="48" hidden="false" customHeight="false" outlineLevel="0" collapsed="false">
      <c r="A599" s="16"/>
      <c r="B599" s="49" t="n">
        <f aca="false">B594+1</f>
        <v>88</v>
      </c>
      <c r="C599" s="38" t="s">
        <v>2529</v>
      </c>
      <c r="D599" s="48" t="s">
        <v>63</v>
      </c>
      <c r="E599" s="48" t="s">
        <v>184</v>
      </c>
      <c r="F599" s="49" t="s">
        <v>228</v>
      </c>
      <c r="G599" s="48"/>
      <c r="H599" s="38" t="s">
        <v>2530</v>
      </c>
      <c r="I599" s="49" t="n">
        <v>1</v>
      </c>
      <c r="J599" s="38" t="s">
        <v>2478</v>
      </c>
      <c r="K599" s="48" t="s">
        <v>6</v>
      </c>
      <c r="L599" s="52" t="s">
        <v>2531</v>
      </c>
      <c r="M599" s="38" t="str">
        <f aca="false">VLOOKUP(L599,CódigosRetorno!$A$2:$B$1795,2,FALSE())</f>
        <v>El XML no contiene el tag de BVME transporte ferroviario: Servicio de transporte: Número de autorización de la transacción</v>
      </c>
      <c r="N599" s="49" t="s">
        <v>8</v>
      </c>
    </row>
    <row r="600" customFormat="false" ht="15" hidden="false" customHeight="false" outlineLevel="0" collapsed="false">
      <c r="A600" s="16"/>
      <c r="B600" s="63" t="s">
        <v>2438</v>
      </c>
      <c r="C600" s="43"/>
      <c r="D600" s="98"/>
      <c r="E600" s="98"/>
      <c r="F600" s="110"/>
      <c r="G600" s="69"/>
      <c r="H600" s="43"/>
      <c r="I600" s="69"/>
      <c r="J600" s="43"/>
      <c r="K600" s="110" t="s">
        <v>8</v>
      </c>
      <c r="L600" s="99" t="s">
        <v>8</v>
      </c>
      <c r="M600" s="43" t="str">
        <f aca="false">VLOOKUP(L600,CódigosRetorno!$A$2:$B$1795,2,FALSE())</f>
        <v>-</v>
      </c>
      <c r="N600" s="69" t="s">
        <v>8</v>
      </c>
    </row>
    <row r="601" customFormat="false" ht="36" hidden="false" customHeight="true" outlineLevel="0" collapsed="false">
      <c r="A601" s="16"/>
      <c r="B601" s="49" t="s">
        <v>2923</v>
      </c>
      <c r="C601" s="51" t="s">
        <v>2440</v>
      </c>
      <c r="D601" s="48" t="s">
        <v>329</v>
      </c>
      <c r="E601" s="48" t="s">
        <v>184</v>
      </c>
      <c r="F601" s="52" t="s">
        <v>223</v>
      </c>
      <c r="G601" s="49"/>
      <c r="H601" s="38" t="s">
        <v>2177</v>
      </c>
      <c r="I601" s="49" t="n">
        <v>1</v>
      </c>
      <c r="J601" s="38" t="s">
        <v>1551</v>
      </c>
      <c r="K601" s="48" t="s">
        <v>208</v>
      </c>
      <c r="L601" s="52" t="s">
        <v>1552</v>
      </c>
      <c r="M601" s="38" t="str">
        <f aca="false">VLOOKUP(L601,CódigosRetorno!$A$2:$B$1795,2,FALSE())</f>
        <v>No existe información en el nombre del concepto.</v>
      </c>
      <c r="N601" s="49" t="s">
        <v>8</v>
      </c>
    </row>
    <row r="602" customFormat="false" ht="24" hidden="false" customHeight="true" outlineLevel="0" collapsed="false">
      <c r="A602" s="16"/>
      <c r="B602" s="49"/>
      <c r="C602" s="51"/>
      <c r="D602" s="48"/>
      <c r="E602" s="48"/>
      <c r="F602" s="52" t="s">
        <v>769</v>
      </c>
      <c r="G602" s="48" t="s">
        <v>1549</v>
      </c>
      <c r="H602" s="38" t="s">
        <v>2178</v>
      </c>
      <c r="I602" s="49" t="n">
        <v>1</v>
      </c>
      <c r="J602" s="38" t="s">
        <v>2441</v>
      </c>
      <c r="K602" s="48" t="s">
        <v>6</v>
      </c>
      <c r="L602" s="52" t="s">
        <v>2442</v>
      </c>
      <c r="M602" s="38" t="str">
        <f aca="false">VLOOKUP(L602,CódigosRetorno!$A$2:$B$1795,2,FALSE())</f>
        <v>El XML no contiene el tag de Proveedores Estado: Número de Expediente</v>
      </c>
      <c r="N602" s="49" t="s">
        <v>1554</v>
      </c>
    </row>
    <row r="603" customFormat="false" ht="24" hidden="false" customHeight="false" outlineLevel="0" collapsed="false">
      <c r="A603" s="16"/>
      <c r="B603" s="49"/>
      <c r="C603" s="51"/>
      <c r="D603" s="48"/>
      <c r="E603" s="48"/>
      <c r="F603" s="52"/>
      <c r="G603" s="48"/>
      <c r="H603" s="38"/>
      <c r="I603" s="49"/>
      <c r="J603" s="38" t="s">
        <v>2443</v>
      </c>
      <c r="K603" s="48" t="s">
        <v>6</v>
      </c>
      <c r="L603" s="52" t="s">
        <v>2444</v>
      </c>
      <c r="M603" s="38" t="str">
        <f aca="false">VLOOKUP(L603,CódigosRetorno!$A$2:$B$1795,2,FALSE())</f>
        <v>El XML no contiene el tag de Proveedores Estado: Código de Unidad Ejecutora</v>
      </c>
      <c r="N603" s="49" t="s">
        <v>8</v>
      </c>
    </row>
    <row r="604" customFormat="false" ht="24" hidden="false" customHeight="false" outlineLevel="0" collapsed="false">
      <c r="A604" s="16"/>
      <c r="B604" s="49"/>
      <c r="C604" s="51"/>
      <c r="D604" s="48"/>
      <c r="E604" s="48"/>
      <c r="F604" s="52"/>
      <c r="G604" s="48"/>
      <c r="H604" s="38"/>
      <c r="I604" s="49"/>
      <c r="J604" s="38" t="s">
        <v>2445</v>
      </c>
      <c r="K604" s="48" t="s">
        <v>6</v>
      </c>
      <c r="L604" s="52" t="s">
        <v>2446</v>
      </c>
      <c r="M604" s="38" t="str">
        <f aca="false">VLOOKUP(L604,CódigosRetorno!$A$2:$B$1795,2,FALSE())</f>
        <v>El XML no contiene el tag de Proveedores Estado: N° de Proceso de Selección</v>
      </c>
      <c r="N604" s="49" t="s">
        <v>8</v>
      </c>
    </row>
    <row r="605" customFormat="false" ht="24" hidden="false" customHeight="false" outlineLevel="0" collapsed="false">
      <c r="A605" s="16"/>
      <c r="B605" s="49"/>
      <c r="C605" s="51"/>
      <c r="D605" s="48"/>
      <c r="E605" s="48"/>
      <c r="F605" s="52"/>
      <c r="G605" s="48"/>
      <c r="H605" s="38"/>
      <c r="I605" s="49"/>
      <c r="J605" s="38" t="s">
        <v>2447</v>
      </c>
      <c r="K605" s="48" t="s">
        <v>6</v>
      </c>
      <c r="L605" s="52" t="s">
        <v>2448</v>
      </c>
      <c r="M605" s="38" t="str">
        <f aca="false">VLOOKUP(L605,CódigosRetorno!$A$2:$B$1795,2,FALSE())</f>
        <v>El XML no contiene el tag de Proveedores Estado: N° de Contrato</v>
      </c>
      <c r="N605" s="49" t="s">
        <v>8</v>
      </c>
    </row>
    <row r="606" customFormat="false" ht="24" hidden="false" customHeight="false" outlineLevel="0" collapsed="false">
      <c r="A606" s="16"/>
      <c r="B606" s="49"/>
      <c r="C606" s="51"/>
      <c r="D606" s="48"/>
      <c r="E606" s="48"/>
      <c r="F606" s="52"/>
      <c r="G606" s="49" t="s">
        <v>1555</v>
      </c>
      <c r="H606" s="38" t="s">
        <v>1285</v>
      </c>
      <c r="I606" s="49" t="s">
        <v>1262</v>
      </c>
      <c r="J606" s="38" t="s">
        <v>1556</v>
      </c>
      <c r="K606" s="48" t="s">
        <v>208</v>
      </c>
      <c r="L606" s="52" t="s">
        <v>1287</v>
      </c>
      <c r="M606" s="38" t="str">
        <f aca="false">VLOOKUP(L606,CódigosRetorno!$A$2:$B$1795,2,FALSE())</f>
        <v>El dato ingresado como atributo @listName es incorrecto.</v>
      </c>
      <c r="N606" s="49" t="s">
        <v>8</v>
      </c>
    </row>
    <row r="607" customFormat="false" ht="24" hidden="false" customHeight="false" outlineLevel="0" collapsed="false">
      <c r="A607" s="16"/>
      <c r="B607" s="49"/>
      <c r="C607" s="51"/>
      <c r="D607" s="48"/>
      <c r="E607" s="48"/>
      <c r="F607" s="52"/>
      <c r="G607" s="49" t="s">
        <v>1260</v>
      </c>
      <c r="H607" s="38" t="s">
        <v>1282</v>
      </c>
      <c r="I607" s="49" t="s">
        <v>1262</v>
      </c>
      <c r="J607" s="38" t="s">
        <v>1263</v>
      </c>
      <c r="K607" s="52" t="s">
        <v>208</v>
      </c>
      <c r="L607" s="116" t="s">
        <v>1283</v>
      </c>
      <c r="M607" s="38" t="str">
        <f aca="false">VLOOKUP(L607,CódigosRetorno!$A$2:$B$1795,2,FALSE())</f>
        <v>El dato ingresado como atributo @listAgencyName es incorrecto.</v>
      </c>
      <c r="N607" s="49" t="s">
        <v>8</v>
      </c>
    </row>
    <row r="608" customFormat="false" ht="48" hidden="false" customHeight="false" outlineLevel="0" collapsed="false">
      <c r="A608" s="16"/>
      <c r="B608" s="49"/>
      <c r="C608" s="51"/>
      <c r="D608" s="48"/>
      <c r="E608" s="48"/>
      <c r="F608" s="52"/>
      <c r="G608" s="49" t="s">
        <v>1557</v>
      </c>
      <c r="H608" s="38" t="s">
        <v>1289</v>
      </c>
      <c r="I608" s="49" t="s">
        <v>1262</v>
      </c>
      <c r="J608" s="38" t="s">
        <v>1558</v>
      </c>
      <c r="K608" s="52" t="s">
        <v>208</v>
      </c>
      <c r="L608" s="116" t="s">
        <v>1291</v>
      </c>
      <c r="M608" s="38" t="str">
        <f aca="false">VLOOKUP(L608,CódigosRetorno!$A$2:$B$1795,2,FALSE())</f>
        <v>El dato ingresado como atributo @listURI es incorrecto.</v>
      </c>
      <c r="N608" s="49" t="s">
        <v>8</v>
      </c>
    </row>
    <row r="609" customFormat="false" ht="24" hidden="false" customHeight="true" outlineLevel="0" collapsed="false">
      <c r="A609" s="16"/>
      <c r="B609" s="49"/>
      <c r="C609" s="51"/>
      <c r="D609" s="48"/>
      <c r="E609" s="48"/>
      <c r="F609" s="52" t="s">
        <v>2449</v>
      </c>
      <c r="G609" s="52"/>
      <c r="H609" s="51" t="s">
        <v>2450</v>
      </c>
      <c r="I609" s="117" t="n">
        <v>1</v>
      </c>
      <c r="J609" s="38" t="s">
        <v>2451</v>
      </c>
      <c r="K609" s="48" t="s">
        <v>6</v>
      </c>
      <c r="L609" s="52" t="s">
        <v>1561</v>
      </c>
      <c r="M609" s="38" t="str">
        <f aca="false">VLOOKUP(L609,CódigosRetorno!$A$2:$B$1795,2,FALSE())</f>
        <v>El XML no contiene tag o no existe información del valor del concepto por linea.</v>
      </c>
      <c r="N609" s="49" t="s">
        <v>8</v>
      </c>
    </row>
    <row r="610" customFormat="false" ht="72" hidden="false" customHeight="false" outlineLevel="0" collapsed="false">
      <c r="A610" s="16"/>
      <c r="B610" s="49"/>
      <c r="C610" s="51"/>
      <c r="D610" s="48"/>
      <c r="E610" s="48"/>
      <c r="F610" s="52"/>
      <c r="G610" s="52"/>
      <c r="H610" s="51"/>
      <c r="I610" s="117"/>
      <c r="J610" s="38" t="s">
        <v>2452</v>
      </c>
      <c r="K610" s="48" t="s">
        <v>208</v>
      </c>
      <c r="L610" s="52" t="s">
        <v>2182</v>
      </c>
      <c r="M610" s="38" t="str">
        <f aca="false">VLOOKUP(L610,CódigosRetorno!$A$2:$B$1795,2,FALSE())</f>
        <v>El dato ingresado como valor del concepto de la linea no cumple con el formato establecido.</v>
      </c>
      <c r="N610" s="49" t="s">
        <v>8</v>
      </c>
    </row>
    <row r="611" customFormat="false" ht="72" hidden="false" customHeight="false" outlineLevel="0" collapsed="false">
      <c r="A611" s="16"/>
      <c r="B611" s="49"/>
      <c r="C611" s="51"/>
      <c r="D611" s="48"/>
      <c r="E611" s="48"/>
      <c r="F611" s="52"/>
      <c r="G611" s="52"/>
      <c r="H611" s="51"/>
      <c r="I611" s="117"/>
      <c r="J611" s="38" t="s">
        <v>2453</v>
      </c>
      <c r="K611" s="48" t="s">
        <v>208</v>
      </c>
      <c r="L611" s="52" t="s">
        <v>2182</v>
      </c>
      <c r="M611" s="38" t="str">
        <f aca="false">VLOOKUP(L611,CódigosRetorno!$A$2:$B$1795,2,FALSE())</f>
        <v>El dato ingresado como valor del concepto de la linea no cumple con el formato establecido.</v>
      </c>
      <c r="N611" s="49" t="s">
        <v>8</v>
      </c>
    </row>
    <row r="612" customFormat="false" ht="72" hidden="false" customHeight="false" outlineLevel="0" collapsed="false">
      <c r="A612" s="16"/>
      <c r="B612" s="49"/>
      <c r="C612" s="51"/>
      <c r="D612" s="48"/>
      <c r="E612" s="48"/>
      <c r="F612" s="52"/>
      <c r="G612" s="52"/>
      <c r="H612" s="51"/>
      <c r="I612" s="117"/>
      <c r="J612" s="38" t="s">
        <v>2454</v>
      </c>
      <c r="K612" s="48" t="s">
        <v>208</v>
      </c>
      <c r="L612" s="52" t="s">
        <v>2182</v>
      </c>
      <c r="M612" s="38" t="str">
        <f aca="false">VLOOKUP(L612,CódigosRetorno!$A$2:$B$1795,2,FALSE())</f>
        <v>El dato ingresado como valor del concepto de la linea no cumple con el formato establecido.</v>
      </c>
      <c r="N612" s="49" t="s">
        <v>8</v>
      </c>
    </row>
    <row r="613" customFormat="false" ht="72" hidden="false" customHeight="false" outlineLevel="0" collapsed="false">
      <c r="A613" s="16"/>
      <c r="B613" s="49"/>
      <c r="C613" s="51"/>
      <c r="D613" s="48"/>
      <c r="E613" s="48"/>
      <c r="F613" s="52"/>
      <c r="G613" s="52"/>
      <c r="H613" s="51"/>
      <c r="I613" s="117"/>
      <c r="J613" s="38" t="s">
        <v>2455</v>
      </c>
      <c r="K613" s="48" t="s">
        <v>208</v>
      </c>
      <c r="L613" s="52" t="s">
        <v>2182</v>
      </c>
      <c r="M613" s="38" t="str">
        <f aca="false">VLOOKUP(L613,CódigosRetorno!$A$2:$B$1795,2,FALSE())</f>
        <v>El dato ingresado como valor del concepto de la linea no cumple con el formato establecido.</v>
      </c>
      <c r="N613" s="49" t="s">
        <v>8</v>
      </c>
    </row>
    <row r="614" customFormat="false" ht="15" hidden="false" customHeight="false" outlineLevel="0" collapsed="false">
      <c r="A614" s="16"/>
      <c r="B614" s="63" t="s">
        <v>2924</v>
      </c>
      <c r="C614" s="97"/>
      <c r="D614" s="113"/>
      <c r="E614" s="96"/>
      <c r="F614" s="96" t="s">
        <v>8</v>
      </c>
      <c r="G614" s="96" t="s">
        <v>8</v>
      </c>
      <c r="H614" s="70" t="s">
        <v>8</v>
      </c>
      <c r="I614" s="96"/>
      <c r="J614" s="43" t="s">
        <v>8</v>
      </c>
      <c r="K614" s="110" t="s">
        <v>8</v>
      </c>
      <c r="L614" s="99" t="s">
        <v>8</v>
      </c>
      <c r="M614" s="43" t="str">
        <f aca="false">VLOOKUP(L614,CódigosRetorno!$A$2:$B$1795,2,FALSE())</f>
        <v>-</v>
      </c>
      <c r="N614" s="69" t="s">
        <v>8</v>
      </c>
    </row>
    <row r="615" customFormat="false" ht="36" hidden="false" customHeight="true" outlineLevel="0" collapsed="false">
      <c r="A615" s="16"/>
      <c r="B615" s="117" t="n">
        <v>93</v>
      </c>
      <c r="C615" s="51" t="s">
        <v>2208</v>
      </c>
      <c r="D615" s="48" t="s">
        <v>63</v>
      </c>
      <c r="E615" s="48" t="s">
        <v>184</v>
      </c>
      <c r="F615" s="49" t="s">
        <v>177</v>
      </c>
      <c r="G615" s="49" t="s">
        <v>2209</v>
      </c>
      <c r="H615" s="51" t="s">
        <v>2210</v>
      </c>
      <c r="I615" s="117" t="n">
        <v>1</v>
      </c>
      <c r="J615" s="38" t="s">
        <v>2211</v>
      </c>
      <c r="K615" s="52" t="s">
        <v>6</v>
      </c>
      <c r="L615" s="116" t="s">
        <v>2212</v>
      </c>
      <c r="M615" s="38" t="str">
        <f aca="false">VLOOKUP(L615,CódigosRetorno!$A$2:$B$1795,2,FALSE())</f>
        <v>El XML no contiene el tag o no existe información del Codigo de BBSS de detracción para el tipo de operación.</v>
      </c>
      <c r="N615" s="49" t="s">
        <v>8</v>
      </c>
    </row>
    <row r="616" customFormat="false" ht="36" hidden="false" customHeight="false" outlineLevel="0" collapsed="false">
      <c r="A616" s="16"/>
      <c r="B616" s="117"/>
      <c r="C616" s="51"/>
      <c r="D616" s="48"/>
      <c r="E616" s="48"/>
      <c r="F616" s="49"/>
      <c r="G616" s="49"/>
      <c r="H616" s="51"/>
      <c r="I616" s="117"/>
      <c r="J616" s="38" t="s">
        <v>2213</v>
      </c>
      <c r="K616" s="52" t="s">
        <v>6</v>
      </c>
      <c r="L616" s="116" t="s">
        <v>2214</v>
      </c>
      <c r="M616" s="38" t="str">
        <f aca="false">VLOOKUP(L616,CódigosRetorno!$A$2:$B$1795,2,FALSE())</f>
        <v>El XML contiene información de codigo de bien y servicio de detracción que no corresponde al tipo de operación.</v>
      </c>
      <c r="N616" s="49" t="s">
        <v>8</v>
      </c>
    </row>
    <row r="617" customFormat="false" ht="36" hidden="false" customHeight="true" outlineLevel="0" collapsed="false">
      <c r="A617" s="16"/>
      <c r="B617" s="117"/>
      <c r="C617" s="51"/>
      <c r="D617" s="48"/>
      <c r="E617" s="48"/>
      <c r="F617" s="52" t="s">
        <v>144</v>
      </c>
      <c r="G617" s="117" t="s">
        <v>2215</v>
      </c>
      <c r="H617" s="51" t="s">
        <v>2925</v>
      </c>
      <c r="I617" s="117"/>
      <c r="J617" s="38" t="s">
        <v>2217</v>
      </c>
      <c r="K617" s="48" t="s">
        <v>6</v>
      </c>
      <c r="L617" s="52" t="s">
        <v>2212</v>
      </c>
      <c r="M617" s="38" t="str">
        <f aca="false">VLOOKUP(L617,CódigosRetorno!$A$2:$B$1795,2,FALSE())</f>
        <v>El XML no contiene el tag o no existe información del Codigo de BBSS de detracción para el tipo de operación.</v>
      </c>
      <c r="N617" s="49" t="s">
        <v>8</v>
      </c>
    </row>
    <row r="618" customFormat="false" ht="36" hidden="false" customHeight="false" outlineLevel="0" collapsed="false">
      <c r="A618" s="16"/>
      <c r="B618" s="117"/>
      <c r="C618" s="51"/>
      <c r="D618" s="48"/>
      <c r="E618" s="48"/>
      <c r="F618" s="52"/>
      <c r="G618" s="117"/>
      <c r="H618" s="51"/>
      <c r="I618" s="117"/>
      <c r="J618" s="38" t="s">
        <v>2218</v>
      </c>
      <c r="K618" s="48" t="s">
        <v>6</v>
      </c>
      <c r="L618" s="52" t="s">
        <v>2219</v>
      </c>
      <c r="M618" s="38" t="str">
        <f aca="false">VLOOKUP(L618,CódigosRetorno!$A$2:$B$1795,2,FALSE())</f>
        <v>El codigo de bien o servicio sujeto a detracción no existe en el listado.</v>
      </c>
      <c r="N618" s="49" t="s">
        <v>2220</v>
      </c>
    </row>
    <row r="619" customFormat="false" ht="48" hidden="false" customHeight="false" outlineLevel="0" collapsed="false">
      <c r="A619" s="16"/>
      <c r="B619" s="117"/>
      <c r="C619" s="51"/>
      <c r="D619" s="48"/>
      <c r="E619" s="48"/>
      <c r="F619" s="52"/>
      <c r="G619" s="117"/>
      <c r="H619" s="51"/>
      <c r="I619" s="117"/>
      <c r="J619" s="38" t="s">
        <v>2221</v>
      </c>
      <c r="K619" s="48" t="s">
        <v>6</v>
      </c>
      <c r="L619" s="52" t="s">
        <v>2222</v>
      </c>
      <c r="M619" s="38" t="str">
        <f aca="false">VLOOKUP(L619,CódigosRetorno!$A$2:$B$1795,2,FALSE())</f>
        <v>El dato ingresado como codigo de BBSS de detracción no corresponde al valor esperado.</v>
      </c>
      <c r="N619" s="49" t="s">
        <v>8</v>
      </c>
    </row>
    <row r="620" customFormat="false" ht="48" hidden="false" customHeight="false" outlineLevel="0" collapsed="false">
      <c r="A620" s="16"/>
      <c r="B620" s="117"/>
      <c r="C620" s="51"/>
      <c r="D620" s="48"/>
      <c r="E620" s="48"/>
      <c r="F620" s="52"/>
      <c r="G620" s="117"/>
      <c r="H620" s="51"/>
      <c r="I620" s="117"/>
      <c r="J620" s="38" t="s">
        <v>2223</v>
      </c>
      <c r="K620" s="48" t="s">
        <v>6</v>
      </c>
      <c r="L620" s="52" t="s">
        <v>2222</v>
      </c>
      <c r="M620" s="38" t="str">
        <f aca="false">VLOOKUP(L620,CódigosRetorno!$A$2:$B$1795,2,FALSE())</f>
        <v>El dato ingresado como codigo de BBSS de detracción no corresponde al valor esperado.</v>
      </c>
      <c r="N620" s="49" t="s">
        <v>8</v>
      </c>
    </row>
    <row r="621" customFormat="false" ht="48" hidden="false" customHeight="false" outlineLevel="0" collapsed="false">
      <c r="A621" s="16"/>
      <c r="B621" s="117"/>
      <c r="C621" s="51"/>
      <c r="D621" s="48"/>
      <c r="E621" s="48"/>
      <c r="F621" s="52"/>
      <c r="G621" s="117"/>
      <c r="H621" s="51"/>
      <c r="I621" s="117"/>
      <c r="J621" s="38" t="s">
        <v>2224</v>
      </c>
      <c r="K621" s="48" t="s">
        <v>6</v>
      </c>
      <c r="L621" s="52" t="s">
        <v>2222</v>
      </c>
      <c r="M621" s="38" t="str">
        <f aca="false">VLOOKUP(L621,CódigosRetorno!$A$2:$B$1795,2,FALSE())</f>
        <v>El dato ingresado como codigo de BBSS de detracción no corresponde al valor esperado.</v>
      </c>
      <c r="N621" s="49" t="s">
        <v>8</v>
      </c>
    </row>
    <row r="622" customFormat="false" ht="24" hidden="false" customHeight="false" outlineLevel="0" collapsed="false">
      <c r="A622" s="16"/>
      <c r="B622" s="117"/>
      <c r="C622" s="51"/>
      <c r="D622" s="48"/>
      <c r="E622" s="48"/>
      <c r="F622" s="52"/>
      <c r="G622" s="49" t="s">
        <v>2225</v>
      </c>
      <c r="H622" s="38" t="s">
        <v>1333</v>
      </c>
      <c r="I622" s="49" t="s">
        <v>1262</v>
      </c>
      <c r="J622" s="38" t="s">
        <v>2926</v>
      </c>
      <c r="K622" s="48" t="s">
        <v>208</v>
      </c>
      <c r="L622" s="52" t="s">
        <v>1335</v>
      </c>
      <c r="M622" s="38" t="str">
        <f aca="false">VLOOKUP(L622,CódigosRetorno!$A$2:$B$1795,2,FALSE())</f>
        <v>El dato ingresado como atributo @schemeName es incorrecto.</v>
      </c>
      <c r="N622" s="49" t="s">
        <v>8</v>
      </c>
    </row>
    <row r="623" customFormat="false" ht="24" hidden="false" customHeight="false" outlineLevel="0" collapsed="false">
      <c r="A623" s="16"/>
      <c r="B623" s="117"/>
      <c r="C623" s="51"/>
      <c r="D623" s="48"/>
      <c r="E623" s="48"/>
      <c r="F623" s="52"/>
      <c r="G623" s="49" t="s">
        <v>1260</v>
      </c>
      <c r="H623" s="38" t="s">
        <v>1261</v>
      </c>
      <c r="I623" s="49" t="s">
        <v>1262</v>
      </c>
      <c r="J623" s="38" t="s">
        <v>2927</v>
      </c>
      <c r="K623" s="48" t="s">
        <v>208</v>
      </c>
      <c r="L623" s="52" t="s">
        <v>1264</v>
      </c>
      <c r="M623" s="38" t="str">
        <f aca="false">VLOOKUP(L623,CódigosRetorno!$A$2:$B$1795,2,FALSE())</f>
        <v>El dato ingresado como atributo @schemeAgencyName es incorrecto.</v>
      </c>
      <c r="N623" s="49" t="s">
        <v>8</v>
      </c>
    </row>
    <row r="624" customFormat="false" ht="48" hidden="false" customHeight="false" outlineLevel="0" collapsed="false">
      <c r="A624" s="16"/>
      <c r="B624" s="117"/>
      <c r="C624" s="51"/>
      <c r="D624" s="48"/>
      <c r="E624" s="48"/>
      <c r="F624" s="52"/>
      <c r="G624" s="49" t="s">
        <v>2227</v>
      </c>
      <c r="H624" s="38" t="s">
        <v>1337</v>
      </c>
      <c r="I624" s="49" t="s">
        <v>1262</v>
      </c>
      <c r="J624" s="38" t="s">
        <v>2928</v>
      </c>
      <c r="K624" s="52" t="s">
        <v>208</v>
      </c>
      <c r="L624" s="116" t="s">
        <v>1339</v>
      </c>
      <c r="M624" s="38" t="str">
        <f aca="false">VLOOKUP(L624,CódigosRetorno!$A$2:$B$1795,2,FALSE())</f>
        <v>El dato ingresado como atributo @schemeURI es incorrecto.</v>
      </c>
      <c r="N624" s="49" t="s">
        <v>8</v>
      </c>
    </row>
    <row r="625" customFormat="false" ht="36" hidden="false" customHeight="true" outlineLevel="0" collapsed="false">
      <c r="A625" s="16"/>
      <c r="B625" s="117" t="n">
        <f aca="false">B615+1</f>
        <v>94</v>
      </c>
      <c r="C625" s="51" t="s">
        <v>2229</v>
      </c>
      <c r="D625" s="48" t="s">
        <v>63</v>
      </c>
      <c r="E625" s="48" t="s">
        <v>184</v>
      </c>
      <c r="F625" s="52" t="s">
        <v>343</v>
      </c>
      <c r="G625" s="49" t="s">
        <v>2209</v>
      </c>
      <c r="H625" s="38" t="s">
        <v>2230</v>
      </c>
      <c r="I625" s="49" t="n">
        <v>1</v>
      </c>
      <c r="J625" s="38" t="s">
        <v>2231</v>
      </c>
      <c r="K625" s="52" t="s">
        <v>6</v>
      </c>
      <c r="L625" s="116" t="s">
        <v>2232</v>
      </c>
      <c r="M625" s="38" t="str">
        <f aca="false">VLOOKUP(L625,CódigosRetorno!$A$2:$B$1795,2,FALSE())</f>
        <v>El xml no contiene el tag o no existe información en el nro de cuenta de detracción</v>
      </c>
      <c r="N625" s="49" t="s">
        <v>8</v>
      </c>
    </row>
    <row r="626" customFormat="false" ht="24" hidden="false" customHeight="false" outlineLevel="0" collapsed="false">
      <c r="A626" s="16"/>
      <c r="B626" s="117"/>
      <c r="C626" s="51"/>
      <c r="D626" s="48"/>
      <c r="E626" s="48"/>
      <c r="F626" s="52" t="s">
        <v>223</v>
      </c>
      <c r="G626" s="49"/>
      <c r="H626" s="38" t="s">
        <v>2929</v>
      </c>
      <c r="I626" s="49" t="n">
        <v>1</v>
      </c>
      <c r="J626" s="38" t="s">
        <v>2234</v>
      </c>
      <c r="K626" s="48" t="s">
        <v>6</v>
      </c>
      <c r="L626" s="52" t="s">
        <v>2232</v>
      </c>
      <c r="M626" s="38" t="str">
        <f aca="false">VLOOKUP(L626,CódigosRetorno!$A$2:$B$1795,2,FALSE())</f>
        <v>El xml no contiene el tag o no existe información en el nro de cuenta de detracción</v>
      </c>
      <c r="N626" s="49" t="s">
        <v>8</v>
      </c>
    </row>
    <row r="627" customFormat="false" ht="36" hidden="false" customHeight="false" outlineLevel="0" collapsed="false">
      <c r="A627" s="16"/>
      <c r="B627" s="117"/>
      <c r="C627" s="51"/>
      <c r="D627" s="48"/>
      <c r="E627" s="48"/>
      <c r="F627" s="52" t="s">
        <v>2930</v>
      </c>
      <c r="G627" s="49" t="s">
        <v>2235</v>
      </c>
      <c r="H627" s="38" t="s">
        <v>2236</v>
      </c>
      <c r="I627" s="49"/>
      <c r="J627" s="38" t="s">
        <v>2237</v>
      </c>
      <c r="K627" s="48" t="s">
        <v>6</v>
      </c>
      <c r="L627" s="52" t="s">
        <v>2238</v>
      </c>
      <c r="M627" s="38" t="str">
        <f aca="false">VLOOKUP(L627,CódigosRetorno!$A$2:$B$1795,2,FALSE())</f>
        <v>El dato ingreso como Forma de Pago o Medio de Pago no corresponde al valor esperado (catalogo nro 59)</v>
      </c>
      <c r="N627" s="49" t="s">
        <v>2239</v>
      </c>
    </row>
    <row r="628" customFormat="false" ht="24" hidden="false" customHeight="false" outlineLevel="0" collapsed="false">
      <c r="A628" s="16"/>
      <c r="B628" s="117"/>
      <c r="C628" s="51"/>
      <c r="D628" s="48"/>
      <c r="E628" s="48"/>
      <c r="F628" s="52"/>
      <c r="G628" s="49" t="s">
        <v>2240</v>
      </c>
      <c r="H628" s="38" t="s">
        <v>1285</v>
      </c>
      <c r="I628" s="49" t="s">
        <v>1262</v>
      </c>
      <c r="J628" s="38" t="s">
        <v>2931</v>
      </c>
      <c r="K628" s="48" t="s">
        <v>208</v>
      </c>
      <c r="L628" s="52" t="s">
        <v>1287</v>
      </c>
      <c r="M628" s="38" t="str">
        <f aca="false">VLOOKUP(L628,CódigosRetorno!$A$2:$B$1795,2,FALSE())</f>
        <v>El dato ingresado como atributo @listName es incorrecto.</v>
      </c>
      <c r="N628" s="49" t="s">
        <v>8</v>
      </c>
    </row>
    <row r="629" customFormat="false" ht="24" hidden="false" customHeight="false" outlineLevel="0" collapsed="false">
      <c r="A629" s="16"/>
      <c r="B629" s="117"/>
      <c r="C629" s="51"/>
      <c r="D629" s="48"/>
      <c r="E629" s="48"/>
      <c r="F629" s="52"/>
      <c r="G629" s="49" t="s">
        <v>1260</v>
      </c>
      <c r="H629" s="38" t="s">
        <v>1282</v>
      </c>
      <c r="I629" s="49" t="s">
        <v>1262</v>
      </c>
      <c r="J629" s="38" t="s">
        <v>2927</v>
      </c>
      <c r="K629" s="52" t="s">
        <v>208</v>
      </c>
      <c r="L629" s="116" t="s">
        <v>1283</v>
      </c>
      <c r="M629" s="38" t="str">
        <f aca="false">VLOOKUP(L629,CódigosRetorno!$A$2:$B$1795,2,FALSE())</f>
        <v>El dato ingresado como atributo @listAgencyName es incorrecto.</v>
      </c>
      <c r="N629" s="49" t="s">
        <v>8</v>
      </c>
    </row>
    <row r="630" customFormat="false" ht="48" hidden="false" customHeight="false" outlineLevel="0" collapsed="false">
      <c r="A630" s="16"/>
      <c r="B630" s="117"/>
      <c r="C630" s="51"/>
      <c r="D630" s="48"/>
      <c r="E630" s="48"/>
      <c r="F630" s="52"/>
      <c r="G630" s="49" t="s">
        <v>2242</v>
      </c>
      <c r="H630" s="38" t="s">
        <v>1289</v>
      </c>
      <c r="I630" s="49" t="s">
        <v>1262</v>
      </c>
      <c r="J630" s="38" t="s">
        <v>2932</v>
      </c>
      <c r="K630" s="52" t="s">
        <v>208</v>
      </c>
      <c r="L630" s="116" t="s">
        <v>1291</v>
      </c>
      <c r="M630" s="38" t="str">
        <f aca="false">VLOOKUP(L630,CódigosRetorno!$A$2:$B$1795,2,FALSE())</f>
        <v>El dato ingresado como atributo @listURI es incorrecto.</v>
      </c>
      <c r="N630" s="49" t="s">
        <v>8</v>
      </c>
    </row>
    <row r="631" customFormat="false" ht="24" hidden="false" customHeight="true" outlineLevel="0" collapsed="false">
      <c r="A631" s="16"/>
      <c r="B631" s="49" t="n">
        <f aca="false">B625+1</f>
        <v>95</v>
      </c>
      <c r="C631" s="38" t="s">
        <v>2244</v>
      </c>
      <c r="D631" s="48" t="s">
        <v>63</v>
      </c>
      <c r="E631" s="48" t="s">
        <v>184</v>
      </c>
      <c r="F631" s="52" t="s">
        <v>300</v>
      </c>
      <c r="G631" s="49" t="s">
        <v>301</v>
      </c>
      <c r="H631" s="38" t="s">
        <v>2245</v>
      </c>
      <c r="I631" s="49" t="n">
        <v>1</v>
      </c>
      <c r="J631" s="38" t="s">
        <v>2246</v>
      </c>
      <c r="K631" s="48" t="s">
        <v>6</v>
      </c>
      <c r="L631" s="52" t="s">
        <v>2247</v>
      </c>
      <c r="M631" s="38" t="str">
        <f aca="false">VLOOKUP(L631,CódigosRetorno!$A$2:$B$1795,2,FALSE())</f>
        <v>El xml no contiene el tag o no existe información en el monto de detraccion</v>
      </c>
      <c r="N631" s="49" t="s">
        <v>8</v>
      </c>
    </row>
    <row r="632" customFormat="false" ht="36" hidden="false" customHeight="false" outlineLevel="0" collapsed="false">
      <c r="A632" s="16"/>
      <c r="B632" s="49"/>
      <c r="C632" s="38"/>
      <c r="D632" s="48"/>
      <c r="E632" s="48"/>
      <c r="F632" s="52"/>
      <c r="G632" s="49"/>
      <c r="H632" s="38"/>
      <c r="I632" s="49"/>
      <c r="J632" s="38" t="s">
        <v>1971</v>
      </c>
      <c r="K632" s="48" t="s">
        <v>6</v>
      </c>
      <c r="L632" s="52" t="s">
        <v>2248</v>
      </c>
      <c r="M632" s="38" t="str">
        <f aca="false">VLOOKUP(L632,CódigosRetorno!$A$2:$B$1795,2,FALSE())</f>
        <v>El dato ingresado en monto de detraccion no cumple con el formato establecido</v>
      </c>
      <c r="N632" s="49" t="s">
        <v>8</v>
      </c>
    </row>
    <row r="633" customFormat="false" ht="36" hidden="false" customHeight="false" outlineLevel="0" collapsed="false">
      <c r="A633" s="16"/>
      <c r="B633" s="49"/>
      <c r="C633" s="38"/>
      <c r="D633" s="48"/>
      <c r="E633" s="48"/>
      <c r="F633" s="52" t="s">
        <v>144</v>
      </c>
      <c r="G633" s="49"/>
      <c r="H633" s="122" t="s">
        <v>1575</v>
      </c>
      <c r="I633" s="209" t="n">
        <v>1</v>
      </c>
      <c r="J633" s="38" t="s">
        <v>2249</v>
      </c>
      <c r="K633" s="48" t="s">
        <v>6</v>
      </c>
      <c r="L633" s="52" t="s">
        <v>2250</v>
      </c>
      <c r="M633" s="38" t="str">
        <f aca="false">VLOOKUP(L633,CódigosRetorno!$A$2:$B$1795,2,FALSE())</f>
        <v>La moneda del monto de la detracción debe ser PEN</v>
      </c>
      <c r="N633" s="49" t="s">
        <v>8</v>
      </c>
    </row>
    <row r="634" customFormat="false" ht="24" hidden="false" customHeight="false" outlineLevel="0" collapsed="false">
      <c r="A634" s="16"/>
      <c r="B634" s="49"/>
      <c r="C634" s="38"/>
      <c r="D634" s="48"/>
      <c r="E634" s="48"/>
      <c r="F634" s="52" t="s">
        <v>1628</v>
      </c>
      <c r="G634" s="49" t="s">
        <v>2251</v>
      </c>
      <c r="H634" s="38" t="s">
        <v>2252</v>
      </c>
      <c r="I634" s="49" t="n">
        <v>1</v>
      </c>
      <c r="J634" s="51" t="s">
        <v>186</v>
      </c>
      <c r="K634" s="282" t="s">
        <v>8</v>
      </c>
      <c r="L634" s="283" t="s">
        <v>8</v>
      </c>
      <c r="M634" s="38" t="str">
        <f aca="false">VLOOKUP(L634,CódigosRetorno!$A$2:$B$1795,2,FALSE())</f>
        <v>-</v>
      </c>
      <c r="N634" s="49" t="s">
        <v>8</v>
      </c>
    </row>
    <row r="635" customFormat="false" ht="15" hidden="false" customHeight="false" outlineLevel="0" collapsed="false">
      <c r="A635" s="16"/>
      <c r="B635" s="63" t="s">
        <v>2253</v>
      </c>
      <c r="C635" s="134"/>
      <c r="D635" s="98"/>
      <c r="E635" s="98"/>
      <c r="F635" s="110"/>
      <c r="G635" s="69"/>
      <c r="H635" s="43"/>
      <c r="I635" s="69"/>
      <c r="J635" s="43"/>
      <c r="K635" s="110" t="s">
        <v>8</v>
      </c>
      <c r="L635" s="99" t="s">
        <v>8</v>
      </c>
      <c r="M635" s="43" t="str">
        <f aca="false">VLOOKUP(L635,CódigosRetorno!$A$2:$B$1795,2,FALSE())</f>
        <v>-</v>
      </c>
      <c r="N635" s="69"/>
    </row>
    <row r="636" customFormat="false" ht="36" hidden="false" customHeight="true" outlineLevel="0" collapsed="false">
      <c r="A636" s="16"/>
      <c r="B636" s="49" t="s">
        <v>2933</v>
      </c>
      <c r="C636" s="51" t="s">
        <v>2934</v>
      </c>
      <c r="D636" s="48" t="s">
        <v>329</v>
      </c>
      <c r="E636" s="48" t="s">
        <v>184</v>
      </c>
      <c r="F636" s="52" t="s">
        <v>223</v>
      </c>
      <c r="G636" s="49"/>
      <c r="H636" s="38" t="s">
        <v>2177</v>
      </c>
      <c r="I636" s="49" t="n">
        <v>1</v>
      </c>
      <c r="J636" s="38" t="s">
        <v>1551</v>
      </c>
      <c r="K636" s="48" t="s">
        <v>208</v>
      </c>
      <c r="L636" s="52" t="s">
        <v>1552</v>
      </c>
      <c r="M636" s="38" t="str">
        <f aca="false">VLOOKUP(L636,CódigosRetorno!$A$2:$B$1795,2,FALSE())</f>
        <v>No existe información en el nombre del concepto.</v>
      </c>
      <c r="N636" s="49" t="s">
        <v>8</v>
      </c>
    </row>
    <row r="637" customFormat="false" ht="36" hidden="false" customHeight="true" outlineLevel="0" collapsed="false">
      <c r="A637" s="16"/>
      <c r="B637" s="49"/>
      <c r="C637" s="51"/>
      <c r="D637" s="48"/>
      <c r="E637" s="48"/>
      <c r="F637" s="52" t="s">
        <v>769</v>
      </c>
      <c r="G637" s="48" t="s">
        <v>1549</v>
      </c>
      <c r="H637" s="51" t="s">
        <v>2178</v>
      </c>
      <c r="I637" s="49" t="n">
        <v>1</v>
      </c>
      <c r="J637" s="38" t="s">
        <v>2256</v>
      </c>
      <c r="K637" s="48" t="s">
        <v>6</v>
      </c>
      <c r="L637" s="52" t="s">
        <v>2257</v>
      </c>
      <c r="M637" s="38" t="str">
        <f aca="false">VLOOKUP(L637,CódigosRetorno!$A$2:$B$1795,2,FALSE())</f>
        <v>El XML no contiene el tag de matricula de embarcación en Detracciones para recursos hidrobiologicos.</v>
      </c>
      <c r="N637" s="49" t="s">
        <v>8</v>
      </c>
    </row>
    <row r="638" customFormat="false" ht="36" hidden="false" customHeight="false" outlineLevel="0" collapsed="false">
      <c r="A638" s="16"/>
      <c r="B638" s="49"/>
      <c r="C638" s="51"/>
      <c r="D638" s="48"/>
      <c r="E638" s="48"/>
      <c r="F638" s="52"/>
      <c r="G638" s="48"/>
      <c r="H638" s="51"/>
      <c r="I638" s="49"/>
      <c r="J638" s="38" t="s">
        <v>2258</v>
      </c>
      <c r="K638" s="48" t="s">
        <v>6</v>
      </c>
      <c r="L638" s="52" t="s">
        <v>2259</v>
      </c>
      <c r="M638" s="38" t="str">
        <f aca="false">VLOOKUP(L638,CódigosRetorno!$A$2:$B$1795,2,FALSE())</f>
        <v>El XML no contiene el tag de nombre de embarcación en Detracciones para recursos hidrobiologicos.</v>
      </c>
      <c r="N638" s="49" t="s">
        <v>8</v>
      </c>
    </row>
    <row r="639" customFormat="false" ht="36" hidden="false" customHeight="false" outlineLevel="0" collapsed="false">
      <c r="A639" s="16"/>
      <c r="B639" s="49"/>
      <c r="C639" s="51"/>
      <c r="D639" s="48"/>
      <c r="E639" s="48"/>
      <c r="F639" s="52"/>
      <c r="G639" s="48"/>
      <c r="H639" s="51"/>
      <c r="I639" s="49"/>
      <c r="J639" s="38" t="s">
        <v>2260</v>
      </c>
      <c r="K639" s="48" t="s">
        <v>6</v>
      </c>
      <c r="L639" s="52" t="s">
        <v>2261</v>
      </c>
      <c r="M639" s="38" t="str">
        <f aca="false">VLOOKUP(L639,CódigosRetorno!$A$2:$B$1795,2,FALSE())</f>
        <v>El XML no contiene el tag de tipo de especie vendidas en Detracciones para recursos hidrobiologicos.</v>
      </c>
      <c r="N639" s="49" t="s">
        <v>8</v>
      </c>
    </row>
    <row r="640" customFormat="false" ht="24" hidden="false" customHeight="false" outlineLevel="0" collapsed="false">
      <c r="A640" s="16"/>
      <c r="B640" s="49"/>
      <c r="C640" s="51"/>
      <c r="D640" s="48"/>
      <c r="E640" s="48"/>
      <c r="F640" s="52"/>
      <c r="G640" s="48"/>
      <c r="H640" s="51"/>
      <c r="I640" s="49"/>
      <c r="J640" s="38" t="s">
        <v>2262</v>
      </c>
      <c r="K640" s="48" t="s">
        <v>6</v>
      </c>
      <c r="L640" s="52" t="s">
        <v>2263</v>
      </c>
      <c r="M640" s="38" t="str">
        <f aca="false">VLOOKUP(L640,CódigosRetorno!$A$2:$B$1795,2,FALSE())</f>
        <v>El XML no contiene el tag de lugar de descarga en Detracciones para recursos hidrobiologicos.</v>
      </c>
      <c r="N640" s="49" t="s">
        <v>8</v>
      </c>
    </row>
    <row r="641" customFormat="false" ht="24" hidden="false" customHeight="false" outlineLevel="0" collapsed="false">
      <c r="A641" s="16"/>
      <c r="B641" s="49"/>
      <c r="C641" s="51"/>
      <c r="D641" s="48"/>
      <c r="E641" s="48"/>
      <c r="F641" s="52"/>
      <c r="G641" s="49" t="s">
        <v>1555</v>
      </c>
      <c r="H641" s="38" t="s">
        <v>1285</v>
      </c>
      <c r="I641" s="49" t="s">
        <v>1262</v>
      </c>
      <c r="J641" s="38" t="s">
        <v>1556</v>
      </c>
      <c r="K641" s="48" t="s">
        <v>208</v>
      </c>
      <c r="L641" s="52" t="s">
        <v>1287</v>
      </c>
      <c r="M641" s="38" t="str">
        <f aca="false">VLOOKUP(L641,CódigosRetorno!$A$2:$B$1795,2,FALSE())</f>
        <v>El dato ingresado como atributo @listName es incorrecto.</v>
      </c>
      <c r="N641" s="49" t="s">
        <v>8</v>
      </c>
    </row>
    <row r="642" customFormat="false" ht="24" hidden="false" customHeight="false" outlineLevel="0" collapsed="false">
      <c r="A642" s="16"/>
      <c r="B642" s="49"/>
      <c r="C642" s="51"/>
      <c r="D642" s="48"/>
      <c r="E642" s="48"/>
      <c r="F642" s="52"/>
      <c r="G642" s="49" t="s">
        <v>1260</v>
      </c>
      <c r="H642" s="38" t="s">
        <v>1282</v>
      </c>
      <c r="I642" s="49" t="s">
        <v>1262</v>
      </c>
      <c r="J642" s="38" t="s">
        <v>1263</v>
      </c>
      <c r="K642" s="52" t="s">
        <v>208</v>
      </c>
      <c r="L642" s="116" t="s">
        <v>1283</v>
      </c>
      <c r="M642" s="38" t="str">
        <f aca="false">VLOOKUP(L642,CódigosRetorno!$A$2:$B$1795,2,FALSE())</f>
        <v>El dato ingresado como atributo @listAgencyName es incorrecto.</v>
      </c>
      <c r="N642" s="49" t="s">
        <v>8</v>
      </c>
    </row>
    <row r="643" customFormat="false" ht="48" hidden="false" customHeight="false" outlineLevel="0" collapsed="false">
      <c r="A643" s="16"/>
      <c r="B643" s="49"/>
      <c r="C643" s="51"/>
      <c r="D643" s="48"/>
      <c r="E643" s="48"/>
      <c r="F643" s="52"/>
      <c r="G643" s="49" t="s">
        <v>1557</v>
      </c>
      <c r="H643" s="38" t="s">
        <v>1289</v>
      </c>
      <c r="I643" s="49" t="s">
        <v>1262</v>
      </c>
      <c r="J643" s="38" t="s">
        <v>1558</v>
      </c>
      <c r="K643" s="52" t="s">
        <v>208</v>
      </c>
      <c r="L643" s="116" t="s">
        <v>1291</v>
      </c>
      <c r="M643" s="38" t="str">
        <f aca="false">VLOOKUP(L643,CódigosRetorno!$A$2:$B$1795,2,FALSE())</f>
        <v>El dato ingresado como atributo @listURI es incorrecto.</v>
      </c>
      <c r="N643" s="49" t="s">
        <v>8</v>
      </c>
    </row>
    <row r="644" customFormat="false" ht="24" hidden="false" customHeight="true" outlineLevel="0" collapsed="false">
      <c r="A644" s="16"/>
      <c r="B644" s="49"/>
      <c r="C644" s="51"/>
      <c r="D644" s="48" t="s">
        <v>329</v>
      </c>
      <c r="E644" s="48" t="s">
        <v>184</v>
      </c>
      <c r="F644" s="52" t="s">
        <v>2264</v>
      </c>
      <c r="G644" s="52" t="s">
        <v>2265</v>
      </c>
      <c r="H644" s="51" t="s">
        <v>2935</v>
      </c>
      <c r="I644" s="117" t="n">
        <v>1</v>
      </c>
      <c r="J644" s="38" t="s">
        <v>2267</v>
      </c>
      <c r="K644" s="48" t="s">
        <v>6</v>
      </c>
      <c r="L644" s="52" t="s">
        <v>1561</v>
      </c>
      <c r="M644" s="38" t="str">
        <f aca="false">VLOOKUP(L644,CódigosRetorno!$A$2:$B$1795,2,FALSE())</f>
        <v>El XML no contiene tag o no existe información del valor del concepto por linea.</v>
      </c>
      <c r="N644" s="49" t="s">
        <v>8</v>
      </c>
    </row>
    <row r="645" customFormat="false" ht="72" hidden="false" customHeight="false" outlineLevel="0" collapsed="false">
      <c r="A645" s="16"/>
      <c r="B645" s="49"/>
      <c r="C645" s="51"/>
      <c r="D645" s="48"/>
      <c r="E645" s="48"/>
      <c r="F645" s="52"/>
      <c r="G645" s="52"/>
      <c r="H645" s="51"/>
      <c r="I645" s="117"/>
      <c r="J645" s="38" t="s">
        <v>2268</v>
      </c>
      <c r="K645" s="48" t="s">
        <v>208</v>
      </c>
      <c r="L645" s="52" t="s">
        <v>2182</v>
      </c>
      <c r="M645" s="38" t="str">
        <f aca="false">VLOOKUP(L645,CódigosRetorno!$A$2:$B$1795,2,FALSE())</f>
        <v>El dato ingresado como valor del concepto de la linea no cumple con el formato establecido.</v>
      </c>
      <c r="N645" s="49" t="s">
        <v>8</v>
      </c>
    </row>
    <row r="646" customFormat="false" ht="72" hidden="false" customHeight="false" outlineLevel="0" collapsed="false">
      <c r="A646" s="16"/>
      <c r="B646" s="49"/>
      <c r="C646" s="51"/>
      <c r="D646" s="48"/>
      <c r="E646" s="48"/>
      <c r="F646" s="52"/>
      <c r="G646" s="52"/>
      <c r="H646" s="51"/>
      <c r="I646" s="117"/>
      <c r="J646" s="38" t="s">
        <v>2269</v>
      </c>
      <c r="K646" s="48" t="s">
        <v>208</v>
      </c>
      <c r="L646" s="52" t="s">
        <v>2182</v>
      </c>
      <c r="M646" s="38" t="str">
        <f aca="false">VLOOKUP(L646,CódigosRetorno!$A$2:$B$1795,2,FALSE())</f>
        <v>El dato ingresado como valor del concepto de la linea no cumple con el formato establecido.</v>
      </c>
      <c r="N646" s="49" t="s">
        <v>8</v>
      </c>
    </row>
    <row r="647" customFormat="false" ht="72" hidden="false" customHeight="false" outlineLevel="0" collapsed="false">
      <c r="A647" s="16"/>
      <c r="B647" s="49"/>
      <c r="C647" s="51"/>
      <c r="D647" s="48"/>
      <c r="E647" s="48"/>
      <c r="F647" s="52"/>
      <c r="G647" s="52"/>
      <c r="H647" s="51"/>
      <c r="I647" s="117"/>
      <c r="J647" s="38" t="s">
        <v>2270</v>
      </c>
      <c r="K647" s="48" t="s">
        <v>208</v>
      </c>
      <c r="L647" s="52" t="s">
        <v>2182</v>
      </c>
      <c r="M647" s="38" t="str">
        <f aca="false">VLOOKUP(L647,CódigosRetorno!$A$2:$B$1795,2,FALSE())</f>
        <v>El dato ingresado como valor del concepto de la linea no cumple con el formato establecido.</v>
      </c>
      <c r="N647" s="49" t="s">
        <v>8</v>
      </c>
    </row>
    <row r="648" customFormat="false" ht="72" hidden="false" customHeight="false" outlineLevel="0" collapsed="false">
      <c r="A648" s="16"/>
      <c r="B648" s="49"/>
      <c r="C648" s="51"/>
      <c r="D648" s="48"/>
      <c r="E648" s="48"/>
      <c r="F648" s="52"/>
      <c r="G648" s="52"/>
      <c r="H648" s="51"/>
      <c r="I648" s="117"/>
      <c r="J648" s="38" t="s">
        <v>2271</v>
      </c>
      <c r="K648" s="48" t="s">
        <v>208</v>
      </c>
      <c r="L648" s="52" t="s">
        <v>2182</v>
      </c>
      <c r="M648" s="38" t="str">
        <f aca="false">VLOOKUP(L648,CódigosRetorno!$A$2:$B$1795,2,FALSE())</f>
        <v>El dato ingresado como valor del concepto de la linea no cumple con el formato establecido.</v>
      </c>
      <c r="N648" s="49" t="s">
        <v>8</v>
      </c>
    </row>
    <row r="649" customFormat="false" ht="36" hidden="false" customHeight="true" outlineLevel="0" collapsed="false">
      <c r="A649" s="16"/>
      <c r="B649" s="49" t="n">
        <v>100</v>
      </c>
      <c r="C649" s="51" t="s">
        <v>2272</v>
      </c>
      <c r="D649" s="48" t="s">
        <v>329</v>
      </c>
      <c r="E649" s="48" t="s">
        <v>184</v>
      </c>
      <c r="F649" s="52" t="s">
        <v>223</v>
      </c>
      <c r="G649" s="49"/>
      <c r="H649" s="38" t="s">
        <v>2177</v>
      </c>
      <c r="I649" s="49" t="n">
        <v>1</v>
      </c>
      <c r="J649" s="38" t="s">
        <v>1551</v>
      </c>
      <c r="K649" s="48" t="s">
        <v>208</v>
      </c>
      <c r="L649" s="52" t="s">
        <v>1552</v>
      </c>
      <c r="M649" s="38" t="str">
        <f aca="false">VLOOKUP(L649,CódigosRetorno!$A$2:$B$1795,2,FALSE())</f>
        <v>No existe información en el nombre del concepto.</v>
      </c>
      <c r="N649" s="49" t="s">
        <v>8</v>
      </c>
    </row>
    <row r="650" customFormat="false" ht="36" hidden="false" customHeight="false" outlineLevel="0" collapsed="false">
      <c r="A650" s="16"/>
      <c r="B650" s="49"/>
      <c r="C650" s="51"/>
      <c r="D650" s="48"/>
      <c r="E650" s="48"/>
      <c r="F650" s="52" t="s">
        <v>769</v>
      </c>
      <c r="G650" s="48" t="s">
        <v>1549</v>
      </c>
      <c r="H650" s="38" t="s">
        <v>2178</v>
      </c>
      <c r="I650" s="49" t="n">
        <v>1</v>
      </c>
      <c r="J650" s="38" t="s">
        <v>2273</v>
      </c>
      <c r="K650" s="48" t="s">
        <v>6</v>
      </c>
      <c r="L650" s="52" t="s">
        <v>2274</v>
      </c>
      <c r="M650" s="38" t="str">
        <f aca="false">VLOOKUP(L650,CódigosRetorno!$A$2:$B$1795,2,FALSE())</f>
        <v>El XML no contiene el tag de cantidad de especies vendidas en Detracciones para recursos hidrobiologicos.</v>
      </c>
      <c r="N650" s="49" t="s">
        <v>8</v>
      </c>
    </row>
    <row r="651" customFormat="false" ht="24" hidden="false" customHeight="false" outlineLevel="0" collapsed="false">
      <c r="A651" s="16"/>
      <c r="B651" s="49"/>
      <c r="C651" s="51"/>
      <c r="D651" s="48"/>
      <c r="E651" s="48"/>
      <c r="F651" s="52"/>
      <c r="G651" s="49" t="s">
        <v>1555</v>
      </c>
      <c r="H651" s="38" t="s">
        <v>1285</v>
      </c>
      <c r="I651" s="49" t="s">
        <v>1262</v>
      </c>
      <c r="J651" s="38" t="s">
        <v>1556</v>
      </c>
      <c r="K651" s="48" t="s">
        <v>208</v>
      </c>
      <c r="L651" s="52" t="s">
        <v>1287</v>
      </c>
      <c r="M651" s="38" t="str">
        <f aca="false">VLOOKUP(L651,CódigosRetorno!$A$2:$B$1795,2,FALSE())</f>
        <v>El dato ingresado como atributo @listName es incorrecto.</v>
      </c>
      <c r="N651" s="49" t="s">
        <v>8</v>
      </c>
    </row>
    <row r="652" customFormat="false" ht="24" hidden="false" customHeight="false" outlineLevel="0" collapsed="false">
      <c r="A652" s="16"/>
      <c r="B652" s="49"/>
      <c r="C652" s="51"/>
      <c r="D652" s="48"/>
      <c r="E652" s="48"/>
      <c r="F652" s="52"/>
      <c r="G652" s="49" t="s">
        <v>1260</v>
      </c>
      <c r="H652" s="38" t="s">
        <v>1282</v>
      </c>
      <c r="I652" s="49" t="s">
        <v>1262</v>
      </c>
      <c r="J652" s="38" t="s">
        <v>1263</v>
      </c>
      <c r="K652" s="52" t="s">
        <v>208</v>
      </c>
      <c r="L652" s="116" t="s">
        <v>1283</v>
      </c>
      <c r="M652" s="38" t="str">
        <f aca="false">VLOOKUP(L652,CódigosRetorno!$A$2:$B$1795,2,FALSE())</f>
        <v>El dato ingresado como atributo @listAgencyName es incorrecto.</v>
      </c>
      <c r="N652" s="49" t="s">
        <v>8</v>
      </c>
    </row>
    <row r="653" customFormat="false" ht="48" hidden="false" customHeight="false" outlineLevel="0" collapsed="false">
      <c r="A653" s="16"/>
      <c r="B653" s="49"/>
      <c r="C653" s="51"/>
      <c r="D653" s="48"/>
      <c r="E653" s="48"/>
      <c r="F653" s="52"/>
      <c r="G653" s="49" t="s">
        <v>1557</v>
      </c>
      <c r="H653" s="38" t="s">
        <v>1289</v>
      </c>
      <c r="I653" s="49" t="s">
        <v>1262</v>
      </c>
      <c r="J653" s="38" t="s">
        <v>1558</v>
      </c>
      <c r="K653" s="52" t="s">
        <v>208</v>
      </c>
      <c r="L653" s="116" t="s">
        <v>1291</v>
      </c>
      <c r="M653" s="38" t="str">
        <f aca="false">VLOOKUP(L653,CódigosRetorno!$A$2:$B$1795,2,FALSE())</f>
        <v>El dato ingresado como atributo @listURI es incorrecto.</v>
      </c>
      <c r="N653" s="49" t="s">
        <v>8</v>
      </c>
    </row>
    <row r="654" customFormat="false" ht="24" hidden="false" customHeight="true" outlineLevel="0" collapsed="false">
      <c r="A654" s="16"/>
      <c r="B654" s="49"/>
      <c r="C654" s="51"/>
      <c r="D654" s="48"/>
      <c r="E654" s="48"/>
      <c r="F654" s="52" t="s">
        <v>300</v>
      </c>
      <c r="G654" s="52" t="s">
        <v>301</v>
      </c>
      <c r="H654" s="51" t="s">
        <v>2936</v>
      </c>
      <c r="I654" s="49" t="n">
        <v>1</v>
      </c>
      <c r="J654" s="38" t="s">
        <v>2276</v>
      </c>
      <c r="K654" s="48" t="s">
        <v>6</v>
      </c>
      <c r="L654" s="52" t="s">
        <v>2277</v>
      </c>
      <c r="M654" s="38" t="str">
        <f aca="false">VLOOKUP(L654,CódigosRetorno!$A$2:$B$1795,2,FALSE())</f>
        <v>El XML no contiene tag de la cantidad del concepto por linea.</v>
      </c>
      <c r="N654" s="49" t="s">
        <v>8</v>
      </c>
    </row>
    <row r="655" customFormat="false" ht="36" hidden="false" customHeight="false" outlineLevel="0" collapsed="false">
      <c r="A655" s="16"/>
      <c r="B655" s="49"/>
      <c r="C655" s="51"/>
      <c r="D655" s="48"/>
      <c r="E655" s="48"/>
      <c r="F655" s="52"/>
      <c r="G655" s="52"/>
      <c r="H655" s="51"/>
      <c r="I655" s="49"/>
      <c r="J655" s="38" t="s">
        <v>2278</v>
      </c>
      <c r="K655" s="48" t="s">
        <v>208</v>
      </c>
      <c r="L655" s="52" t="s">
        <v>2279</v>
      </c>
      <c r="M655" s="38" t="str">
        <f aca="false">VLOOKUP(L655,CódigosRetorno!$A$2:$B$1795,2,FALSE())</f>
        <v>El dato ingresado como cantidad del concepto de la linea no cumple con el formato establecido.</v>
      </c>
      <c r="N655" s="49" t="s">
        <v>8</v>
      </c>
    </row>
    <row r="656" customFormat="false" ht="36" hidden="false" customHeight="false" outlineLevel="0" collapsed="false">
      <c r="A656" s="16"/>
      <c r="B656" s="49"/>
      <c r="C656" s="51"/>
      <c r="D656" s="48"/>
      <c r="E656" s="48"/>
      <c r="F656" s="52" t="s">
        <v>1495</v>
      </c>
      <c r="G656" s="52" t="s">
        <v>2280</v>
      </c>
      <c r="H656" s="38" t="s">
        <v>2281</v>
      </c>
      <c r="I656" s="49" t="n">
        <v>1</v>
      </c>
      <c r="J656" s="38" t="s">
        <v>2282</v>
      </c>
      <c r="K656" s="48" t="s">
        <v>6</v>
      </c>
      <c r="L656" s="52" t="s">
        <v>2283</v>
      </c>
      <c r="M656" s="38" t="str">
        <f aca="false">VLOOKUP(L656,CódigosRetorno!$A$2:$B$1795,2,FALSE())</f>
        <v>El dato ingresado como unidad de medida de cantidad de especie vendidas no corresponde al valor esperado.</v>
      </c>
      <c r="N656" s="49" t="s">
        <v>8</v>
      </c>
    </row>
    <row r="657" customFormat="false" ht="36" hidden="false" customHeight="true" outlineLevel="0" collapsed="false">
      <c r="A657" s="16"/>
      <c r="B657" s="117" t="n">
        <f aca="false">B649+1</f>
        <v>101</v>
      </c>
      <c r="C657" s="51" t="s">
        <v>2284</v>
      </c>
      <c r="D657" s="48" t="s">
        <v>329</v>
      </c>
      <c r="E657" s="48" t="s">
        <v>184</v>
      </c>
      <c r="F657" s="52" t="s">
        <v>223</v>
      </c>
      <c r="G657" s="49"/>
      <c r="H657" s="38" t="s">
        <v>2177</v>
      </c>
      <c r="I657" s="49" t="n">
        <v>1</v>
      </c>
      <c r="J657" s="38" t="s">
        <v>1551</v>
      </c>
      <c r="K657" s="48" t="s">
        <v>208</v>
      </c>
      <c r="L657" s="52" t="s">
        <v>1552</v>
      </c>
      <c r="M657" s="38" t="str">
        <f aca="false">VLOOKUP(L657,CódigosRetorno!$A$2:$B$1795,2,FALSE())</f>
        <v>No existe información en el nombre del concepto.</v>
      </c>
      <c r="N657" s="49" t="s">
        <v>8</v>
      </c>
    </row>
    <row r="658" customFormat="false" ht="36" hidden="false" customHeight="false" outlineLevel="0" collapsed="false">
      <c r="A658" s="16"/>
      <c r="B658" s="117"/>
      <c r="C658" s="51"/>
      <c r="D658" s="48"/>
      <c r="E658" s="48"/>
      <c r="F658" s="52" t="s">
        <v>769</v>
      </c>
      <c r="G658" s="48" t="s">
        <v>1549</v>
      </c>
      <c r="H658" s="38" t="s">
        <v>2178</v>
      </c>
      <c r="I658" s="49" t="n">
        <v>1</v>
      </c>
      <c r="J658" s="38" t="s">
        <v>2285</v>
      </c>
      <c r="K658" s="48" t="s">
        <v>6</v>
      </c>
      <c r="L658" s="52" t="s">
        <v>2286</v>
      </c>
      <c r="M658" s="38" t="str">
        <f aca="false">VLOOKUP(L658,CódigosRetorno!$A$2:$B$1795,2,FALSE())</f>
        <v>El XML no contiene el tag de fecha de descarga en Detracciones para recursos hidrobiologicos.</v>
      </c>
      <c r="N658" s="49" t="s">
        <v>8</v>
      </c>
    </row>
    <row r="659" customFormat="false" ht="24" hidden="false" customHeight="false" outlineLevel="0" collapsed="false">
      <c r="A659" s="16"/>
      <c r="B659" s="117"/>
      <c r="C659" s="51"/>
      <c r="D659" s="48"/>
      <c r="E659" s="48"/>
      <c r="F659" s="52"/>
      <c r="G659" s="49" t="s">
        <v>1555</v>
      </c>
      <c r="H659" s="38" t="s">
        <v>1285</v>
      </c>
      <c r="I659" s="49" t="s">
        <v>1262</v>
      </c>
      <c r="J659" s="38" t="s">
        <v>1556</v>
      </c>
      <c r="K659" s="48" t="s">
        <v>208</v>
      </c>
      <c r="L659" s="52" t="s">
        <v>1287</v>
      </c>
      <c r="M659" s="38" t="str">
        <f aca="false">VLOOKUP(L659,CódigosRetorno!$A$2:$B$1795,2,FALSE())</f>
        <v>El dato ingresado como atributo @listName es incorrecto.</v>
      </c>
      <c r="N659" s="49" t="s">
        <v>8</v>
      </c>
    </row>
    <row r="660" customFormat="false" ht="24" hidden="false" customHeight="false" outlineLevel="0" collapsed="false">
      <c r="A660" s="16"/>
      <c r="B660" s="117"/>
      <c r="C660" s="51"/>
      <c r="D660" s="48"/>
      <c r="E660" s="48"/>
      <c r="F660" s="52"/>
      <c r="G660" s="49" t="s">
        <v>1260</v>
      </c>
      <c r="H660" s="38" t="s">
        <v>1282</v>
      </c>
      <c r="I660" s="49" t="s">
        <v>1262</v>
      </c>
      <c r="J660" s="38" t="s">
        <v>1263</v>
      </c>
      <c r="K660" s="52" t="s">
        <v>208</v>
      </c>
      <c r="L660" s="116" t="s">
        <v>1283</v>
      </c>
      <c r="M660" s="38" t="str">
        <f aca="false">VLOOKUP(L660,CódigosRetorno!$A$2:$B$1795,2,FALSE())</f>
        <v>El dato ingresado como atributo @listAgencyName es incorrecto.</v>
      </c>
      <c r="N660" s="49" t="s">
        <v>8</v>
      </c>
    </row>
    <row r="661" customFormat="false" ht="48" hidden="false" customHeight="false" outlineLevel="0" collapsed="false">
      <c r="A661" s="16"/>
      <c r="B661" s="117"/>
      <c r="C661" s="51"/>
      <c r="D661" s="48"/>
      <c r="E661" s="48"/>
      <c r="F661" s="52"/>
      <c r="G661" s="49" t="s">
        <v>1557</v>
      </c>
      <c r="H661" s="38" t="s">
        <v>1289</v>
      </c>
      <c r="I661" s="49" t="s">
        <v>1262</v>
      </c>
      <c r="J661" s="38" t="s">
        <v>1558</v>
      </c>
      <c r="K661" s="52" t="s">
        <v>208</v>
      </c>
      <c r="L661" s="116" t="s">
        <v>1291</v>
      </c>
      <c r="M661" s="38" t="str">
        <f aca="false">VLOOKUP(L661,CódigosRetorno!$A$2:$B$1795,2,FALSE())</f>
        <v>El dato ingresado como atributo @listURI es incorrecto.</v>
      </c>
      <c r="N661" s="49" t="s">
        <v>8</v>
      </c>
    </row>
    <row r="662" customFormat="false" ht="36" hidden="false" customHeight="false" outlineLevel="0" collapsed="false">
      <c r="A662" s="16"/>
      <c r="B662" s="117"/>
      <c r="C662" s="51"/>
      <c r="D662" s="48"/>
      <c r="E662" s="48"/>
      <c r="F662" s="52" t="s">
        <v>177</v>
      </c>
      <c r="G662" s="52" t="s">
        <v>178</v>
      </c>
      <c r="H662" s="38" t="s">
        <v>2288</v>
      </c>
      <c r="I662" s="49" t="n">
        <v>1</v>
      </c>
      <c r="J662" s="38" t="s">
        <v>2289</v>
      </c>
      <c r="K662" s="48" t="s">
        <v>6</v>
      </c>
      <c r="L662" s="52" t="s">
        <v>2202</v>
      </c>
      <c r="M662" s="38" t="str">
        <f aca="false">VLOOKUP(L662,CódigosRetorno!$A$2:$B$1795,2,FALSE())</f>
        <v>El XML no contiene tag de la fecha del concepto por linea.</v>
      </c>
      <c r="N662" s="49" t="s">
        <v>8</v>
      </c>
    </row>
    <row r="663" customFormat="false" ht="15" hidden="false" customHeight="false" outlineLevel="0" collapsed="false">
      <c r="A663" s="16"/>
      <c r="B663" s="63" t="s">
        <v>2290</v>
      </c>
      <c r="C663" s="134"/>
      <c r="D663" s="98"/>
      <c r="E663" s="98" t="s">
        <v>8</v>
      </c>
      <c r="F663" s="110" t="s">
        <v>8</v>
      </c>
      <c r="G663" s="69" t="s">
        <v>8</v>
      </c>
      <c r="H663" s="134" t="s">
        <v>8</v>
      </c>
      <c r="I663" s="69" t="s">
        <v>8</v>
      </c>
      <c r="J663" s="43" t="s">
        <v>8</v>
      </c>
      <c r="K663" s="110" t="s">
        <v>8</v>
      </c>
      <c r="L663" s="99" t="s">
        <v>8</v>
      </c>
      <c r="M663" s="43" t="str">
        <f aca="false">VLOOKUP(L663,CódigosRetorno!$A$2:$B$1795,2,FALSE())</f>
        <v>-</v>
      </c>
      <c r="N663" s="69" t="s">
        <v>8</v>
      </c>
    </row>
    <row r="664" customFormat="false" ht="36" hidden="false" customHeight="true" outlineLevel="0" collapsed="false">
      <c r="A664" s="16"/>
      <c r="B664" s="117" t="n">
        <f aca="false">B657+1</f>
        <v>102</v>
      </c>
      <c r="C664" s="51" t="s">
        <v>2291</v>
      </c>
      <c r="D664" s="48" t="s">
        <v>329</v>
      </c>
      <c r="E664" s="48" t="s">
        <v>184</v>
      </c>
      <c r="F664" s="52" t="s">
        <v>216</v>
      </c>
      <c r="G664" s="52" t="s">
        <v>217</v>
      </c>
      <c r="H664" s="248" t="s">
        <v>2292</v>
      </c>
      <c r="I664" s="49"/>
      <c r="J664" s="38" t="s">
        <v>2937</v>
      </c>
      <c r="K664" s="48" t="s">
        <v>6</v>
      </c>
      <c r="L664" s="52" t="s">
        <v>2294</v>
      </c>
      <c r="M664" s="38" t="str">
        <f aca="false">VLOOKUP(L664,CódigosRetorno!$A$2:$B$1795,2,FALSE())</f>
        <v>El XML no contiene el tag o no existe información del ubigeo de punto de origen en Detracciones - Servicio de transporte de carga.</v>
      </c>
      <c r="N664" s="49" t="s">
        <v>1360</v>
      </c>
    </row>
    <row r="665" customFormat="false" ht="24" hidden="false" customHeight="false" outlineLevel="0" collapsed="false">
      <c r="A665" s="16"/>
      <c r="B665" s="117"/>
      <c r="C665" s="51"/>
      <c r="D665" s="48"/>
      <c r="E665" s="48"/>
      <c r="F665" s="52"/>
      <c r="G665" s="52"/>
      <c r="H665" s="248"/>
      <c r="I665" s="49"/>
      <c r="J665" s="38" t="s">
        <v>219</v>
      </c>
      <c r="K665" s="48" t="s">
        <v>208</v>
      </c>
      <c r="L665" s="52" t="s">
        <v>834</v>
      </c>
      <c r="M665" s="38" t="str">
        <f aca="false">VLOOKUP(L665,CódigosRetorno!$A$2:$B$1795,2,FALSE())</f>
        <v>Debe corresponder a algún valor válido establecido en el catálogo 13</v>
      </c>
      <c r="N665" s="49" t="s">
        <v>1360</v>
      </c>
    </row>
    <row r="666" customFormat="false" ht="24" hidden="false" customHeight="false" outlineLevel="0" collapsed="false">
      <c r="A666" s="16"/>
      <c r="B666" s="117"/>
      <c r="C666" s="51"/>
      <c r="D666" s="48"/>
      <c r="E666" s="48"/>
      <c r="F666" s="52"/>
      <c r="G666" s="52" t="s">
        <v>1361</v>
      </c>
      <c r="H666" s="62" t="s">
        <v>1261</v>
      </c>
      <c r="I666" s="49" t="s">
        <v>1262</v>
      </c>
      <c r="J666" s="38" t="s">
        <v>1362</v>
      </c>
      <c r="K666" s="48" t="s">
        <v>208</v>
      </c>
      <c r="L666" s="52" t="s">
        <v>1264</v>
      </c>
      <c r="M666" s="38" t="str">
        <f aca="false">VLOOKUP(L666,CódigosRetorno!$A$2:$B$1795,2,FALSE())</f>
        <v>El dato ingresado como atributo @schemeAgencyName es incorrecto.</v>
      </c>
      <c r="N666" s="49" t="s">
        <v>8</v>
      </c>
    </row>
    <row r="667" customFormat="false" ht="24" hidden="false" customHeight="false" outlineLevel="0" collapsed="false">
      <c r="A667" s="16"/>
      <c r="B667" s="117"/>
      <c r="C667" s="51"/>
      <c r="D667" s="48"/>
      <c r="E667" s="48"/>
      <c r="F667" s="52"/>
      <c r="G667" s="52" t="s">
        <v>1363</v>
      </c>
      <c r="H667" s="62" t="s">
        <v>1333</v>
      </c>
      <c r="I667" s="49" t="s">
        <v>1262</v>
      </c>
      <c r="J667" s="38" t="s">
        <v>1364</v>
      </c>
      <c r="K667" s="48" t="s">
        <v>208</v>
      </c>
      <c r="L667" s="52" t="s">
        <v>1335</v>
      </c>
      <c r="M667" s="38" t="str">
        <f aca="false">VLOOKUP(L667,CódigosRetorno!$A$2:$B$1795,2,FALSE())</f>
        <v>El dato ingresado como atributo @schemeName es incorrecto.</v>
      </c>
      <c r="N667" s="49" t="s">
        <v>8</v>
      </c>
    </row>
    <row r="668" customFormat="false" ht="36" hidden="false" customHeight="true" outlineLevel="0" collapsed="false">
      <c r="A668" s="16"/>
      <c r="B668" s="117"/>
      <c r="C668" s="51"/>
      <c r="D668" s="48"/>
      <c r="E668" s="48"/>
      <c r="F668" s="52" t="s">
        <v>1347</v>
      </c>
      <c r="G668" s="52"/>
      <c r="H668" s="248" t="s">
        <v>2295</v>
      </c>
      <c r="I668" s="49" t="n">
        <v>1</v>
      </c>
      <c r="J668" s="38" t="s">
        <v>2938</v>
      </c>
      <c r="K668" s="48" t="s">
        <v>6</v>
      </c>
      <c r="L668" s="52" t="s">
        <v>2297</v>
      </c>
      <c r="M668" s="38" t="str">
        <f aca="false">VLOOKUP(L668,CódigosRetorno!$A$2:$B$1795,2,FALSE())</f>
        <v>El XML no contiene el tag o no existe información de la dirección del punto de origen en Detracciones - Servicio de transporte de carga.</v>
      </c>
      <c r="N668" s="49" t="s">
        <v>8</v>
      </c>
    </row>
    <row r="669" customFormat="false" ht="60" hidden="false" customHeight="false" outlineLevel="0" collapsed="false">
      <c r="A669" s="16"/>
      <c r="B669" s="117"/>
      <c r="C669" s="51"/>
      <c r="D669" s="48"/>
      <c r="E669" s="48"/>
      <c r="F669" s="52"/>
      <c r="G669" s="52"/>
      <c r="H669" s="248"/>
      <c r="I669" s="49"/>
      <c r="J669" s="38" t="s">
        <v>2298</v>
      </c>
      <c r="K669" s="48" t="s">
        <v>208</v>
      </c>
      <c r="L669" s="52" t="s">
        <v>1382</v>
      </c>
      <c r="M669" s="38" t="str">
        <f aca="false">VLOOKUP(L669,CódigosRetorno!$A$2:$B$1795,2,FALSE())</f>
        <v>El dato ingresado como direccion completa y detallada no cumple con el formato establecido.</v>
      </c>
      <c r="N669" s="49" t="s">
        <v>8</v>
      </c>
    </row>
    <row r="670" customFormat="false" ht="36" hidden="false" customHeight="true" outlineLevel="0" collapsed="false">
      <c r="A670" s="16"/>
      <c r="B670" s="117" t="n">
        <f aca="false">B664+1</f>
        <v>103</v>
      </c>
      <c r="C670" s="51" t="s">
        <v>2299</v>
      </c>
      <c r="D670" s="48" t="s">
        <v>329</v>
      </c>
      <c r="E670" s="48" t="s">
        <v>184</v>
      </c>
      <c r="F670" s="52" t="s">
        <v>216</v>
      </c>
      <c r="G670" s="52" t="s">
        <v>217</v>
      </c>
      <c r="H670" s="248" t="s">
        <v>2300</v>
      </c>
      <c r="I670" s="49" t="n">
        <v>1</v>
      </c>
      <c r="J670" s="38" t="s">
        <v>2938</v>
      </c>
      <c r="K670" s="48" t="s">
        <v>6</v>
      </c>
      <c r="L670" s="52" t="s">
        <v>2301</v>
      </c>
      <c r="M670" s="38" t="str">
        <f aca="false">VLOOKUP(L670,CódigosRetorno!$A$2:$B$1795,2,FALSE())</f>
        <v>El XML no contiene el tag o no existe información del ubigeo de punto de destino en Detracciones - Servicio de transporte de carga.</v>
      </c>
      <c r="N670" s="49" t="s">
        <v>1360</v>
      </c>
    </row>
    <row r="671" customFormat="false" ht="24" hidden="false" customHeight="false" outlineLevel="0" collapsed="false">
      <c r="A671" s="16"/>
      <c r="B671" s="117"/>
      <c r="C671" s="51"/>
      <c r="D671" s="48"/>
      <c r="E671" s="48"/>
      <c r="F671" s="52"/>
      <c r="G671" s="52"/>
      <c r="H671" s="248"/>
      <c r="I671" s="49"/>
      <c r="J671" s="38" t="s">
        <v>219</v>
      </c>
      <c r="K671" s="48" t="s">
        <v>208</v>
      </c>
      <c r="L671" s="52" t="s">
        <v>834</v>
      </c>
      <c r="M671" s="38" t="str">
        <f aca="false">VLOOKUP(L671,CódigosRetorno!$A$2:$B$1795,2,FALSE())</f>
        <v>Debe corresponder a algún valor válido establecido en el catálogo 13</v>
      </c>
      <c r="N671" s="49" t="s">
        <v>1360</v>
      </c>
    </row>
    <row r="672" customFormat="false" ht="24" hidden="false" customHeight="false" outlineLevel="0" collapsed="false">
      <c r="A672" s="16"/>
      <c r="B672" s="117"/>
      <c r="C672" s="51"/>
      <c r="D672" s="48"/>
      <c r="E672" s="48"/>
      <c r="F672" s="52"/>
      <c r="G672" s="52" t="s">
        <v>1361</v>
      </c>
      <c r="H672" s="62" t="s">
        <v>1261</v>
      </c>
      <c r="I672" s="49" t="s">
        <v>1262</v>
      </c>
      <c r="J672" s="38" t="s">
        <v>1362</v>
      </c>
      <c r="K672" s="48" t="s">
        <v>208</v>
      </c>
      <c r="L672" s="52" t="s">
        <v>1264</v>
      </c>
      <c r="M672" s="38" t="str">
        <f aca="false">VLOOKUP(L672,CódigosRetorno!$A$2:$B$1795,2,FALSE())</f>
        <v>El dato ingresado como atributo @schemeAgencyName es incorrecto.</v>
      </c>
      <c r="N672" s="49" t="s">
        <v>8</v>
      </c>
    </row>
    <row r="673" customFormat="false" ht="24" hidden="false" customHeight="false" outlineLevel="0" collapsed="false">
      <c r="A673" s="16"/>
      <c r="B673" s="117"/>
      <c r="C673" s="51"/>
      <c r="D673" s="48"/>
      <c r="E673" s="48"/>
      <c r="F673" s="52"/>
      <c r="G673" s="52" t="s">
        <v>1363</v>
      </c>
      <c r="H673" s="62" t="s">
        <v>1333</v>
      </c>
      <c r="I673" s="49" t="s">
        <v>1262</v>
      </c>
      <c r="J673" s="38" t="s">
        <v>1364</v>
      </c>
      <c r="K673" s="48" t="s">
        <v>208</v>
      </c>
      <c r="L673" s="52" t="s">
        <v>1335</v>
      </c>
      <c r="M673" s="38" t="str">
        <f aca="false">VLOOKUP(L673,CódigosRetorno!$A$2:$B$1795,2,FALSE())</f>
        <v>El dato ingresado como atributo @schemeName es incorrecto.</v>
      </c>
      <c r="N673" s="49" t="s">
        <v>8</v>
      </c>
    </row>
    <row r="674" customFormat="false" ht="36" hidden="false" customHeight="true" outlineLevel="0" collapsed="false">
      <c r="A674" s="16"/>
      <c r="B674" s="117"/>
      <c r="C674" s="51"/>
      <c r="D674" s="48"/>
      <c r="E674" s="48"/>
      <c r="F674" s="52" t="s">
        <v>1347</v>
      </c>
      <c r="G674" s="52"/>
      <c r="H674" s="248" t="s">
        <v>2302</v>
      </c>
      <c r="I674" s="49" t="n">
        <v>1</v>
      </c>
      <c r="J674" s="38" t="s">
        <v>2303</v>
      </c>
      <c r="K674" s="48" t="s">
        <v>6</v>
      </c>
      <c r="L674" s="52" t="s">
        <v>2304</v>
      </c>
      <c r="M674" s="38" t="str">
        <f aca="false">VLOOKUP(L674,CódigosRetorno!$A$2:$B$1795,2,FALSE())</f>
        <v>El XML no contiene el tag o no existe información de la dirección del punto de destino en Detracciones - Servicio de transporte de carga.</v>
      </c>
      <c r="N674" s="49" t="s">
        <v>8</v>
      </c>
    </row>
    <row r="675" customFormat="false" ht="60" hidden="false" customHeight="false" outlineLevel="0" collapsed="false">
      <c r="A675" s="16"/>
      <c r="B675" s="117"/>
      <c r="C675" s="51"/>
      <c r="D675" s="48"/>
      <c r="E675" s="48"/>
      <c r="F675" s="52"/>
      <c r="G675" s="52"/>
      <c r="H675" s="248"/>
      <c r="I675" s="49" t="n">
        <v>1</v>
      </c>
      <c r="J675" s="38" t="s">
        <v>1381</v>
      </c>
      <c r="K675" s="48" t="s">
        <v>208</v>
      </c>
      <c r="L675" s="52" t="s">
        <v>1382</v>
      </c>
      <c r="M675" s="38" t="str">
        <f aca="false">VLOOKUP(L675,CódigosRetorno!$A$2:$B$1795,2,FALSE())</f>
        <v>El dato ingresado como direccion completa y detallada no cumple con el formato establecido.</v>
      </c>
      <c r="N675" s="49" t="s">
        <v>8</v>
      </c>
    </row>
    <row r="676" customFormat="false" ht="36" hidden="false" customHeight="true" outlineLevel="0" collapsed="false">
      <c r="A676" s="16"/>
      <c r="B676" s="49" t="n">
        <f aca="false">B670+1</f>
        <v>104</v>
      </c>
      <c r="C676" s="51" t="s">
        <v>2305</v>
      </c>
      <c r="D676" s="48" t="s">
        <v>329</v>
      </c>
      <c r="E676" s="48" t="s">
        <v>184</v>
      </c>
      <c r="F676" s="52" t="s">
        <v>1563</v>
      </c>
      <c r="G676" s="49"/>
      <c r="H676" s="51" t="s">
        <v>2306</v>
      </c>
      <c r="I676" s="49" t="n">
        <v>1</v>
      </c>
      <c r="J676" s="38" t="s">
        <v>2296</v>
      </c>
      <c r="K676" s="52" t="s">
        <v>6</v>
      </c>
      <c r="L676" s="116" t="s">
        <v>2307</v>
      </c>
      <c r="M676" s="38" t="str">
        <f aca="false">VLOOKUP(L676,CódigosRetorno!$A$2:$B$1795,2,FALSE())</f>
        <v>El XML no contiene el tag o no existe información del Detalle del viaje en Detracciones - Servicio de transporte de carga.</v>
      </c>
      <c r="N676" s="49" t="s">
        <v>8</v>
      </c>
    </row>
    <row r="677" customFormat="false" ht="60" hidden="false" customHeight="false" outlineLevel="0" collapsed="false">
      <c r="A677" s="16"/>
      <c r="B677" s="49"/>
      <c r="C677" s="51"/>
      <c r="D677" s="48"/>
      <c r="E677" s="48"/>
      <c r="F677" s="52"/>
      <c r="G677" s="49"/>
      <c r="H677" s="51"/>
      <c r="I677" s="49"/>
      <c r="J677" s="38" t="s">
        <v>2308</v>
      </c>
      <c r="K677" s="52" t="s">
        <v>208</v>
      </c>
      <c r="L677" s="116" t="s">
        <v>2309</v>
      </c>
      <c r="M677" s="38" t="str">
        <f aca="false">VLOOKUP(L677,CódigosRetorno!$A$2:$B$1795,2,FALSE())</f>
        <v>El dato ingresado como detalle del viaje no cumple con el formato establecido.</v>
      </c>
      <c r="N677" s="49" t="s">
        <v>8</v>
      </c>
    </row>
    <row r="678" customFormat="false" ht="36" hidden="false" customHeight="true" outlineLevel="0" collapsed="false">
      <c r="A678" s="16"/>
      <c r="B678" s="49" t="n">
        <f aca="false">B676+1</f>
        <v>105</v>
      </c>
      <c r="C678" s="38" t="s">
        <v>2310</v>
      </c>
      <c r="D678" s="48" t="s">
        <v>329</v>
      </c>
      <c r="E678" s="48" t="s">
        <v>184</v>
      </c>
      <c r="F678" s="52" t="s">
        <v>330</v>
      </c>
      <c r="G678" s="48" t="s">
        <v>2311</v>
      </c>
      <c r="H678" s="38" t="s">
        <v>2312</v>
      </c>
      <c r="I678" s="49" t="n">
        <v>1</v>
      </c>
      <c r="J678" s="38" t="s">
        <v>2313</v>
      </c>
      <c r="K678" s="48" t="s">
        <v>6</v>
      </c>
      <c r="L678" s="52" t="s">
        <v>2314</v>
      </c>
      <c r="M678" s="38" t="str">
        <f aca="false">VLOOKUP(L678,CódigosRetorno!$A$2:$B$1795,2,FALSE())</f>
        <v>Detracciones - Servicio de transporte de carga, debe tener un (y solo uno) Valor Referencial del Servicio de Transporte.</v>
      </c>
      <c r="N678" s="49" t="s">
        <v>8</v>
      </c>
    </row>
    <row r="679" customFormat="false" ht="36" hidden="false" customHeight="true" outlineLevel="0" collapsed="false">
      <c r="A679" s="16"/>
      <c r="B679" s="49"/>
      <c r="C679" s="38"/>
      <c r="D679" s="48"/>
      <c r="E679" s="48"/>
      <c r="F679" s="52" t="s">
        <v>300</v>
      </c>
      <c r="G679" s="48" t="s">
        <v>301</v>
      </c>
      <c r="H679" s="51" t="s">
        <v>2315</v>
      </c>
      <c r="I679" s="49" t="n">
        <v>1</v>
      </c>
      <c r="J679" s="38" t="s">
        <v>2303</v>
      </c>
      <c r="K679" s="48" t="s">
        <v>6</v>
      </c>
      <c r="L679" s="52" t="s">
        <v>2316</v>
      </c>
      <c r="M679" s="38" t="str">
        <f aca="false">VLOOKUP(L679,CódigosRetorno!$A$2:$B$1795,2,FALSE())</f>
        <v>El XML no contiene el tag o no existe información del monto del valor referencial en Detracciones - Servicios de transporte de carga.</v>
      </c>
      <c r="N679" s="49" t="s">
        <v>8</v>
      </c>
    </row>
    <row r="680" customFormat="false" ht="36" hidden="false" customHeight="false" outlineLevel="0" collapsed="false">
      <c r="A680" s="16"/>
      <c r="B680" s="49"/>
      <c r="C680" s="38"/>
      <c r="D680" s="48"/>
      <c r="E680" s="48"/>
      <c r="F680" s="52"/>
      <c r="G680" s="48"/>
      <c r="H680" s="51"/>
      <c r="I680" s="49"/>
      <c r="J680" s="38" t="s">
        <v>2317</v>
      </c>
      <c r="K680" s="48" t="s">
        <v>6</v>
      </c>
      <c r="L680" s="52" t="s">
        <v>2318</v>
      </c>
      <c r="M680" s="38" t="str">
        <f aca="false">VLOOKUP(L680,CódigosRetorno!$A$2:$B$1795,2,FALSE())</f>
        <v>El dato ingresado como monto valor referencial en Detracciones - Servicios de transporte de carga no cumple con el formato establecido.</v>
      </c>
      <c r="N680" s="49" t="s">
        <v>8</v>
      </c>
    </row>
    <row r="681" customFormat="false" ht="24" hidden="false" customHeight="false" outlineLevel="0" collapsed="false">
      <c r="A681" s="16"/>
      <c r="B681" s="49"/>
      <c r="C681" s="38"/>
      <c r="D681" s="48"/>
      <c r="E681" s="48"/>
      <c r="F681" s="207" t="s">
        <v>144</v>
      </c>
      <c r="G681" s="247" t="s">
        <v>308</v>
      </c>
      <c r="H681" s="122" t="s">
        <v>1575</v>
      </c>
      <c r="I681" s="209" t="n">
        <v>1</v>
      </c>
      <c r="J681" s="38" t="s">
        <v>2319</v>
      </c>
      <c r="K681" s="48" t="s">
        <v>6</v>
      </c>
      <c r="L681" s="52" t="s">
        <v>2250</v>
      </c>
      <c r="M681" s="38" t="str">
        <f aca="false">VLOOKUP(L681,CódigosRetorno!$A$2:$B$1795,2,FALSE())</f>
        <v>La moneda del monto de la detracción debe ser PEN</v>
      </c>
      <c r="N681" s="49" t="s">
        <v>8</v>
      </c>
    </row>
    <row r="682" customFormat="false" ht="36" hidden="false" customHeight="true" outlineLevel="0" collapsed="false">
      <c r="A682" s="16"/>
      <c r="B682" s="49" t="n">
        <f aca="false">B678+1</f>
        <v>106</v>
      </c>
      <c r="C682" s="51" t="s">
        <v>2320</v>
      </c>
      <c r="D682" s="48" t="s">
        <v>329</v>
      </c>
      <c r="E682" s="48" t="s">
        <v>184</v>
      </c>
      <c r="F682" s="52" t="s">
        <v>330</v>
      </c>
      <c r="G682" s="48" t="s">
        <v>2321</v>
      </c>
      <c r="H682" s="38" t="s">
        <v>2312</v>
      </c>
      <c r="I682" s="49" t="n">
        <v>1</v>
      </c>
      <c r="J682" s="38" t="s">
        <v>2322</v>
      </c>
      <c r="K682" s="48" t="s">
        <v>6</v>
      </c>
      <c r="L682" s="52" t="s">
        <v>2323</v>
      </c>
      <c r="M682" s="38" t="str">
        <f aca="false">VLOOKUP(L682,CódigosRetorno!$A$2:$B$1795,2,FALSE())</f>
        <v>Detracciones - Servicio de transporte de carga, debe tener un (y solo uno) Valor Referencial sobre la carga efectiva.</v>
      </c>
      <c r="N682" s="49" t="s">
        <v>8</v>
      </c>
    </row>
    <row r="683" customFormat="false" ht="36" hidden="false" customHeight="true" outlineLevel="0" collapsed="false">
      <c r="A683" s="16"/>
      <c r="B683" s="49"/>
      <c r="C683" s="51"/>
      <c r="D683" s="48"/>
      <c r="E683" s="48"/>
      <c r="F683" s="52" t="s">
        <v>300</v>
      </c>
      <c r="G683" s="48" t="s">
        <v>301</v>
      </c>
      <c r="H683" s="51" t="s">
        <v>2315</v>
      </c>
      <c r="I683" s="49" t="n">
        <v>1</v>
      </c>
      <c r="J683" s="38" t="s">
        <v>2303</v>
      </c>
      <c r="K683" s="48" t="s">
        <v>6</v>
      </c>
      <c r="L683" s="52" t="s">
        <v>2316</v>
      </c>
      <c r="M683" s="38" t="str">
        <f aca="false">VLOOKUP(L683,CódigosRetorno!$A$2:$B$1795,2,FALSE())</f>
        <v>El XML no contiene el tag o no existe información del monto del valor referencial en Detracciones - Servicios de transporte de carga.</v>
      </c>
      <c r="N683" s="49" t="s">
        <v>8</v>
      </c>
    </row>
    <row r="684" customFormat="false" ht="36" hidden="false" customHeight="false" outlineLevel="0" collapsed="false">
      <c r="A684" s="16"/>
      <c r="B684" s="49"/>
      <c r="C684" s="51"/>
      <c r="D684" s="48"/>
      <c r="E684" s="48"/>
      <c r="F684" s="52"/>
      <c r="G684" s="48"/>
      <c r="H684" s="51"/>
      <c r="I684" s="49"/>
      <c r="J684" s="38" t="s">
        <v>2324</v>
      </c>
      <c r="K684" s="48" t="s">
        <v>6</v>
      </c>
      <c r="L684" s="52" t="s">
        <v>2318</v>
      </c>
      <c r="M684" s="38" t="str">
        <f aca="false">VLOOKUP(L684,CódigosRetorno!$A$2:$B$1795,2,FALSE())</f>
        <v>El dato ingresado como monto valor referencial en Detracciones - Servicios de transporte de carga no cumple con el formato establecido.</v>
      </c>
      <c r="N684" s="49" t="s">
        <v>8</v>
      </c>
    </row>
    <row r="685" customFormat="false" ht="24" hidden="false" customHeight="false" outlineLevel="0" collapsed="false">
      <c r="A685" s="16"/>
      <c r="B685" s="49"/>
      <c r="C685" s="51"/>
      <c r="D685" s="48"/>
      <c r="E685" s="48"/>
      <c r="F685" s="207" t="s">
        <v>144</v>
      </c>
      <c r="G685" s="247" t="s">
        <v>308</v>
      </c>
      <c r="H685" s="122" t="s">
        <v>1575</v>
      </c>
      <c r="I685" s="209" t="n">
        <v>1</v>
      </c>
      <c r="J685" s="38" t="s">
        <v>2319</v>
      </c>
      <c r="K685" s="48" t="s">
        <v>6</v>
      </c>
      <c r="L685" s="52" t="s">
        <v>2250</v>
      </c>
      <c r="M685" s="38" t="str">
        <f aca="false">VLOOKUP(L685,CódigosRetorno!$A$2:$B$1795,2,FALSE())</f>
        <v>La moneda del monto de la detracción debe ser PEN</v>
      </c>
      <c r="N685" s="49" t="s">
        <v>8</v>
      </c>
    </row>
    <row r="686" customFormat="false" ht="36" hidden="false" customHeight="true" outlineLevel="0" collapsed="false">
      <c r="A686" s="16"/>
      <c r="B686" s="49" t="n">
        <f aca="false">B682+1</f>
        <v>107</v>
      </c>
      <c r="C686" s="51" t="s">
        <v>2325</v>
      </c>
      <c r="D686" s="48" t="s">
        <v>329</v>
      </c>
      <c r="E686" s="48" t="s">
        <v>184</v>
      </c>
      <c r="F686" s="52" t="s">
        <v>330</v>
      </c>
      <c r="G686" s="48" t="s">
        <v>2326</v>
      </c>
      <c r="H686" s="38" t="s">
        <v>2312</v>
      </c>
      <c r="I686" s="49" t="n">
        <v>1</v>
      </c>
      <c r="J686" s="38" t="s">
        <v>2327</v>
      </c>
      <c r="K686" s="48" t="s">
        <v>6</v>
      </c>
      <c r="L686" s="52" t="s">
        <v>2328</v>
      </c>
      <c r="M686" s="38" t="str">
        <f aca="false">VLOOKUP(L686,CódigosRetorno!$A$2:$B$1795,2,FALSE())</f>
        <v>Detracciones - Servicio de transporte de carga, debe tener un (y solo uno) Valor Referencial sobre la carga util nominal.</v>
      </c>
      <c r="N686" s="49" t="s">
        <v>8</v>
      </c>
    </row>
    <row r="687" customFormat="false" ht="36" hidden="false" customHeight="true" outlineLevel="0" collapsed="false">
      <c r="A687" s="16"/>
      <c r="B687" s="49"/>
      <c r="C687" s="51"/>
      <c r="D687" s="48"/>
      <c r="E687" s="48"/>
      <c r="F687" s="52" t="s">
        <v>300</v>
      </c>
      <c r="G687" s="48" t="s">
        <v>301</v>
      </c>
      <c r="H687" s="51" t="s">
        <v>2315</v>
      </c>
      <c r="I687" s="49" t="n">
        <v>1</v>
      </c>
      <c r="J687" s="38" t="s">
        <v>2303</v>
      </c>
      <c r="K687" s="48" t="s">
        <v>6</v>
      </c>
      <c r="L687" s="52" t="s">
        <v>2316</v>
      </c>
      <c r="M687" s="38" t="str">
        <f aca="false">VLOOKUP(L687,CódigosRetorno!$A$2:$B$1795,2,FALSE())</f>
        <v>El XML no contiene el tag o no existe información del monto del valor referencial en Detracciones - Servicios de transporte de carga.</v>
      </c>
      <c r="N687" s="49" t="s">
        <v>8</v>
      </c>
    </row>
    <row r="688" customFormat="false" ht="36" hidden="false" customHeight="false" outlineLevel="0" collapsed="false">
      <c r="A688" s="16"/>
      <c r="B688" s="49"/>
      <c r="C688" s="51"/>
      <c r="D688" s="48"/>
      <c r="E688" s="48"/>
      <c r="F688" s="52"/>
      <c r="G688" s="48"/>
      <c r="H688" s="51"/>
      <c r="I688" s="49"/>
      <c r="J688" s="38" t="s">
        <v>2317</v>
      </c>
      <c r="K688" s="48" t="s">
        <v>6</v>
      </c>
      <c r="L688" s="52" t="s">
        <v>2318</v>
      </c>
      <c r="M688" s="38" t="str">
        <f aca="false">VLOOKUP(L688,CódigosRetorno!$A$2:$B$1795,2,FALSE())</f>
        <v>El dato ingresado como monto valor referencial en Detracciones - Servicios de transporte de carga no cumple con el formato establecido.</v>
      </c>
      <c r="N688" s="49" t="s">
        <v>8</v>
      </c>
    </row>
    <row r="689" customFormat="false" ht="24" hidden="false" customHeight="false" outlineLevel="0" collapsed="false">
      <c r="A689" s="16"/>
      <c r="B689" s="49"/>
      <c r="C689" s="51"/>
      <c r="D689" s="48"/>
      <c r="E689" s="48"/>
      <c r="F689" s="207" t="s">
        <v>144</v>
      </c>
      <c r="G689" s="247" t="s">
        <v>308</v>
      </c>
      <c r="H689" s="122" t="s">
        <v>1575</v>
      </c>
      <c r="I689" s="209" t="n">
        <v>1</v>
      </c>
      <c r="J689" s="38" t="s">
        <v>2319</v>
      </c>
      <c r="K689" s="48" t="s">
        <v>6</v>
      </c>
      <c r="L689" s="52" t="s">
        <v>2250</v>
      </c>
      <c r="M689" s="38" t="str">
        <f aca="false">VLOOKUP(L689,CódigosRetorno!$A$2:$B$1795,2,FALSE())</f>
        <v>La moneda del monto de la detracción debe ser PEN</v>
      </c>
      <c r="N689" s="49" t="s">
        <v>8</v>
      </c>
    </row>
    <row r="690" customFormat="false" ht="15" hidden="false" customHeight="false" outlineLevel="0" collapsed="false">
      <c r="A690" s="16"/>
      <c r="B690" s="63" t="s">
        <v>2329</v>
      </c>
      <c r="C690" s="134"/>
      <c r="D690" s="98"/>
      <c r="E690" s="98"/>
      <c r="F690" s="110"/>
      <c r="G690" s="69"/>
      <c r="H690" s="134"/>
      <c r="I690" s="69"/>
      <c r="J690" s="43"/>
      <c r="K690" s="110" t="s">
        <v>8</v>
      </c>
      <c r="L690" s="99" t="s">
        <v>8</v>
      </c>
      <c r="M690" s="43" t="str">
        <f aca="false">VLOOKUP(L690,CódigosRetorno!$A$2:$B$1795,2,FALSE())</f>
        <v>-</v>
      </c>
      <c r="N690" s="69"/>
    </row>
    <row r="691" customFormat="false" ht="36" hidden="false" customHeight="true" outlineLevel="0" collapsed="false">
      <c r="A691" s="16"/>
      <c r="B691" s="49" t="n">
        <f aca="false">B686+1</f>
        <v>108</v>
      </c>
      <c r="C691" s="51" t="s">
        <v>2330</v>
      </c>
      <c r="D691" s="48" t="s">
        <v>329</v>
      </c>
      <c r="E691" s="48" t="s">
        <v>184</v>
      </c>
      <c r="F691" s="52" t="s">
        <v>216</v>
      </c>
      <c r="G691" s="48" t="s">
        <v>217</v>
      </c>
      <c r="H691" s="51" t="s">
        <v>2331</v>
      </c>
      <c r="I691" s="49"/>
      <c r="J691" s="38" t="s">
        <v>2332</v>
      </c>
      <c r="K691" s="48" t="s">
        <v>208</v>
      </c>
      <c r="L691" s="52" t="s">
        <v>834</v>
      </c>
      <c r="M691" s="38" t="str">
        <f aca="false">VLOOKUP(L691,CódigosRetorno!$A$2:$B$1795,2,FALSE())</f>
        <v>Debe corresponder a algún valor válido establecido en el catálogo 13</v>
      </c>
      <c r="N691" s="49" t="s">
        <v>1360</v>
      </c>
    </row>
    <row r="692" customFormat="false" ht="24" hidden="false" customHeight="false" outlineLevel="0" collapsed="false">
      <c r="A692" s="16"/>
      <c r="B692" s="49"/>
      <c r="C692" s="51"/>
      <c r="D692" s="48"/>
      <c r="E692" s="48"/>
      <c r="F692" s="52"/>
      <c r="G692" s="49" t="s">
        <v>1361</v>
      </c>
      <c r="H692" s="51" t="s">
        <v>1261</v>
      </c>
      <c r="I692" s="49" t="s">
        <v>1262</v>
      </c>
      <c r="J692" s="38" t="s">
        <v>1362</v>
      </c>
      <c r="K692" s="48" t="s">
        <v>208</v>
      </c>
      <c r="L692" s="52" t="s">
        <v>1264</v>
      </c>
      <c r="M692" s="38" t="str">
        <f aca="false">VLOOKUP(L692,CódigosRetorno!$A$2:$B$1795,2,FALSE())</f>
        <v>El dato ingresado como atributo @schemeAgencyName es incorrecto.</v>
      </c>
      <c r="N692" s="49" t="s">
        <v>8</v>
      </c>
    </row>
    <row r="693" customFormat="false" ht="24" hidden="false" customHeight="false" outlineLevel="0" collapsed="false">
      <c r="A693" s="16"/>
      <c r="B693" s="49"/>
      <c r="C693" s="51"/>
      <c r="D693" s="48"/>
      <c r="E693" s="48"/>
      <c r="F693" s="52"/>
      <c r="G693" s="49" t="s">
        <v>1363</v>
      </c>
      <c r="H693" s="51" t="s">
        <v>1333</v>
      </c>
      <c r="I693" s="49" t="s">
        <v>1262</v>
      </c>
      <c r="J693" s="38" t="s">
        <v>1364</v>
      </c>
      <c r="K693" s="48" t="s">
        <v>208</v>
      </c>
      <c r="L693" s="52" t="s">
        <v>1335</v>
      </c>
      <c r="M693" s="38" t="str">
        <f aca="false">VLOOKUP(L693,CódigosRetorno!$A$2:$B$1795,2,FALSE())</f>
        <v>El dato ingresado como atributo @schemeName es incorrecto.</v>
      </c>
      <c r="N693" s="49" t="s">
        <v>8</v>
      </c>
    </row>
    <row r="694" customFormat="false" ht="36" hidden="false" customHeight="false" outlineLevel="0" collapsed="false">
      <c r="A694" s="16"/>
      <c r="B694" s="49"/>
      <c r="C694" s="51"/>
      <c r="D694" s="48"/>
      <c r="E694" s="48"/>
      <c r="F694" s="207" t="s">
        <v>330</v>
      </c>
      <c r="G694" s="49" t="s">
        <v>2311</v>
      </c>
      <c r="H694" s="51" t="s">
        <v>2333</v>
      </c>
      <c r="I694" s="49"/>
      <c r="J694" s="38" t="s">
        <v>186</v>
      </c>
      <c r="K694" s="48"/>
      <c r="L694" s="52" t="s">
        <v>8</v>
      </c>
      <c r="M694" s="38" t="str">
        <f aca="false">VLOOKUP(L694,CódigosRetorno!$A$2:$B$1795,2,FALSE())</f>
        <v>-</v>
      </c>
      <c r="N694" s="49" t="s">
        <v>8</v>
      </c>
    </row>
    <row r="695" customFormat="false" ht="36" hidden="false" customHeight="true" outlineLevel="0" collapsed="false">
      <c r="A695" s="16"/>
      <c r="B695" s="117" t="n">
        <f aca="false">B691+1</f>
        <v>109</v>
      </c>
      <c r="C695" s="51" t="s">
        <v>2334</v>
      </c>
      <c r="D695" s="48" t="s">
        <v>329</v>
      </c>
      <c r="E695" s="48" t="s">
        <v>184</v>
      </c>
      <c r="F695" s="52" t="s">
        <v>216</v>
      </c>
      <c r="G695" s="48" t="s">
        <v>217</v>
      </c>
      <c r="H695" s="51" t="s">
        <v>2335</v>
      </c>
      <c r="I695" s="49"/>
      <c r="J695" s="38" t="s">
        <v>2332</v>
      </c>
      <c r="K695" s="48" t="s">
        <v>208</v>
      </c>
      <c r="L695" s="52" t="s">
        <v>834</v>
      </c>
      <c r="M695" s="38" t="str">
        <f aca="false">VLOOKUP(L695,CódigosRetorno!$A$2:$B$1795,2,FALSE())</f>
        <v>Debe corresponder a algún valor válido establecido en el catálogo 13</v>
      </c>
      <c r="N695" s="49" t="s">
        <v>1360</v>
      </c>
    </row>
    <row r="696" customFormat="false" ht="24" hidden="false" customHeight="false" outlineLevel="0" collapsed="false">
      <c r="A696" s="16"/>
      <c r="B696" s="117"/>
      <c r="C696" s="51"/>
      <c r="D696" s="48"/>
      <c r="E696" s="48"/>
      <c r="F696" s="52"/>
      <c r="G696" s="49" t="s">
        <v>1361</v>
      </c>
      <c r="H696" s="51" t="s">
        <v>1261</v>
      </c>
      <c r="I696" s="49" t="s">
        <v>1262</v>
      </c>
      <c r="J696" s="38" t="s">
        <v>1362</v>
      </c>
      <c r="K696" s="48" t="s">
        <v>208</v>
      </c>
      <c r="L696" s="52" t="s">
        <v>1264</v>
      </c>
      <c r="M696" s="38" t="str">
        <f aca="false">VLOOKUP(L696,CódigosRetorno!$A$2:$B$1795,2,FALSE())</f>
        <v>El dato ingresado como atributo @schemeAgencyName es incorrecto.</v>
      </c>
      <c r="N696" s="49" t="s">
        <v>8</v>
      </c>
    </row>
    <row r="697" customFormat="false" ht="24" hidden="false" customHeight="false" outlineLevel="0" collapsed="false">
      <c r="A697" s="16"/>
      <c r="B697" s="117"/>
      <c r="C697" s="51"/>
      <c r="D697" s="48"/>
      <c r="E697" s="48"/>
      <c r="F697" s="52"/>
      <c r="G697" s="49" t="s">
        <v>1363</v>
      </c>
      <c r="H697" s="51" t="s">
        <v>1333</v>
      </c>
      <c r="I697" s="49" t="s">
        <v>1262</v>
      </c>
      <c r="J697" s="38" t="s">
        <v>1364</v>
      </c>
      <c r="K697" s="48" t="s">
        <v>208</v>
      </c>
      <c r="L697" s="52" t="s">
        <v>1335</v>
      </c>
      <c r="M697" s="38" t="str">
        <f aca="false">VLOOKUP(L697,CódigosRetorno!$A$2:$B$1795,2,FALSE())</f>
        <v>El dato ingresado como atributo @schemeName es incorrecto.</v>
      </c>
      <c r="N697" s="49" t="s">
        <v>8</v>
      </c>
    </row>
    <row r="698" customFormat="false" ht="72" hidden="false" customHeight="true" outlineLevel="0" collapsed="false">
      <c r="A698" s="16"/>
      <c r="B698" s="49" t="n">
        <f aca="false">B695+1</f>
        <v>110</v>
      </c>
      <c r="C698" s="51" t="s">
        <v>2336</v>
      </c>
      <c r="D698" s="48" t="s">
        <v>329</v>
      </c>
      <c r="E698" s="48" t="s">
        <v>184</v>
      </c>
      <c r="F698" s="52" t="s">
        <v>223</v>
      </c>
      <c r="G698" s="49"/>
      <c r="H698" s="51" t="s">
        <v>2337</v>
      </c>
      <c r="I698" s="49" t="s">
        <v>1262</v>
      </c>
      <c r="J698" s="38" t="s">
        <v>2338</v>
      </c>
      <c r="K698" s="48" t="s">
        <v>208</v>
      </c>
      <c r="L698" s="52" t="s">
        <v>2339</v>
      </c>
      <c r="M698" s="38" t="str">
        <f aca="false">VLOOKUP(L698,CódigosRetorno!$A$2:$B$1795,2,FALSE())</f>
        <v>El dato ingresado como descripcion del tramo no cumple con el formato establecido.</v>
      </c>
      <c r="N698" s="49" t="s">
        <v>8</v>
      </c>
    </row>
    <row r="699" customFormat="false" ht="36" hidden="false" customHeight="false" outlineLevel="0" collapsed="false">
      <c r="A699" s="16"/>
      <c r="B699" s="49"/>
      <c r="C699" s="51"/>
      <c r="D699" s="48"/>
      <c r="E699" s="48"/>
      <c r="F699" s="52" t="s">
        <v>1997</v>
      </c>
      <c r="G699" s="49" t="s">
        <v>285</v>
      </c>
      <c r="H699" s="51" t="s">
        <v>2340</v>
      </c>
      <c r="I699" s="49"/>
      <c r="J699" s="38" t="s">
        <v>186</v>
      </c>
      <c r="K699" s="48"/>
      <c r="L699" s="52" t="s">
        <v>8</v>
      </c>
      <c r="M699" s="38" t="str">
        <f aca="false">VLOOKUP(L699,CódigosRetorno!$A$2:$B$1795,2,FALSE())</f>
        <v>-</v>
      </c>
      <c r="N699" s="49" t="s">
        <v>8</v>
      </c>
    </row>
    <row r="700" customFormat="false" ht="48" hidden="false" customHeight="true" outlineLevel="0" collapsed="false">
      <c r="A700" s="16"/>
      <c r="B700" s="49" t="n">
        <f aca="false">B698+1</f>
        <v>111</v>
      </c>
      <c r="C700" s="51" t="s">
        <v>2939</v>
      </c>
      <c r="D700" s="48" t="s">
        <v>329</v>
      </c>
      <c r="E700" s="48" t="s">
        <v>184</v>
      </c>
      <c r="F700" s="52" t="s">
        <v>300</v>
      </c>
      <c r="G700" s="48" t="s">
        <v>301</v>
      </c>
      <c r="H700" s="51" t="s">
        <v>2342</v>
      </c>
      <c r="I700" s="49" t="s">
        <v>1262</v>
      </c>
      <c r="J700" s="38" t="s">
        <v>2940</v>
      </c>
      <c r="K700" s="48" t="s">
        <v>208</v>
      </c>
      <c r="L700" s="52" t="s">
        <v>2344</v>
      </c>
      <c r="M700" s="38" t="str">
        <f aca="false">VLOOKUP(L700,CódigosRetorno!$A$2:$B$1795,2,FALSE())</f>
        <v>El dato ingresado como valor refrencia del tramo virtual no cumple con el formato establecido.</v>
      </c>
      <c r="N700" s="49" t="s">
        <v>8</v>
      </c>
    </row>
    <row r="701" customFormat="false" ht="24" hidden="false" customHeight="false" outlineLevel="0" collapsed="false">
      <c r="A701" s="16"/>
      <c r="B701" s="49"/>
      <c r="C701" s="51"/>
      <c r="D701" s="48"/>
      <c r="E701" s="48"/>
      <c r="F701" s="207" t="s">
        <v>144</v>
      </c>
      <c r="G701" s="247" t="s">
        <v>308</v>
      </c>
      <c r="H701" s="122" t="s">
        <v>1575</v>
      </c>
      <c r="I701" s="209" t="n">
        <v>1</v>
      </c>
      <c r="J701" s="38" t="s">
        <v>2319</v>
      </c>
      <c r="K701" s="48" t="s">
        <v>6</v>
      </c>
      <c r="L701" s="52" t="s">
        <v>2250</v>
      </c>
      <c r="M701" s="38" t="str">
        <f aca="false">VLOOKUP(L701,CódigosRetorno!$A$2:$B$1795,2,FALSE())</f>
        <v>La moneda del monto de la detracción debe ser PEN</v>
      </c>
      <c r="N701" s="49" t="s">
        <v>8</v>
      </c>
    </row>
    <row r="702" customFormat="false" ht="15" hidden="false" customHeight="false" outlineLevel="0" collapsed="false">
      <c r="A702" s="16"/>
      <c r="B702" s="63" t="s">
        <v>2345</v>
      </c>
      <c r="C702" s="134"/>
      <c r="D702" s="98"/>
      <c r="E702" s="98"/>
      <c r="F702" s="110"/>
      <c r="G702" s="69"/>
      <c r="H702" s="134"/>
      <c r="I702" s="69"/>
      <c r="J702" s="43"/>
      <c r="K702" s="110" t="s">
        <v>8</v>
      </c>
      <c r="L702" s="99" t="s">
        <v>8</v>
      </c>
      <c r="M702" s="284" t="str">
        <f aca="false">VLOOKUP(L702,CódigosRetorno!$A$2:$B$1795,2,FALSE())</f>
        <v>-</v>
      </c>
      <c r="N702" s="69" t="s">
        <v>8</v>
      </c>
    </row>
    <row r="703" customFormat="false" ht="72" hidden="false" customHeight="true" outlineLevel="0" collapsed="false">
      <c r="A703" s="16"/>
      <c r="B703" s="117" t="n">
        <f aca="false">B700+1</f>
        <v>112</v>
      </c>
      <c r="C703" s="51" t="s">
        <v>2346</v>
      </c>
      <c r="D703" s="48" t="s">
        <v>329</v>
      </c>
      <c r="E703" s="48" t="s">
        <v>184</v>
      </c>
      <c r="F703" s="52" t="s">
        <v>300</v>
      </c>
      <c r="G703" s="49" t="s">
        <v>2347</v>
      </c>
      <c r="H703" s="51" t="s">
        <v>2348</v>
      </c>
      <c r="I703" s="49"/>
      <c r="J703" s="38" t="s">
        <v>2349</v>
      </c>
      <c r="K703" s="48" t="s">
        <v>208</v>
      </c>
      <c r="L703" s="52" t="s">
        <v>2350</v>
      </c>
      <c r="M703" s="38" t="str">
        <f aca="false">VLOOKUP(L703,CódigosRetorno!$A$2:$B$1795,2,FALSE())</f>
        <v>El dato ingresado como configuración vehicular no cumple con el formato establecido.</v>
      </c>
      <c r="N703" s="49" t="s">
        <v>8</v>
      </c>
    </row>
    <row r="704" customFormat="false" ht="24" hidden="false" customHeight="false" outlineLevel="0" collapsed="false">
      <c r="A704" s="16"/>
      <c r="B704" s="117"/>
      <c r="C704" s="51"/>
      <c r="D704" s="48"/>
      <c r="E704" s="48"/>
      <c r="F704" s="52"/>
      <c r="G704" s="49" t="s">
        <v>2351</v>
      </c>
      <c r="H704" s="51" t="s">
        <v>1282</v>
      </c>
      <c r="I704" s="49" t="s">
        <v>1262</v>
      </c>
      <c r="J704" s="38" t="s">
        <v>2352</v>
      </c>
      <c r="K704" s="48" t="s">
        <v>208</v>
      </c>
      <c r="L704" s="52" t="s">
        <v>1283</v>
      </c>
      <c r="M704" s="38" t="str">
        <f aca="false">VLOOKUP(L704,CódigosRetorno!$A$2:$B$1795,2,FALSE())</f>
        <v>El dato ingresado como atributo @listAgencyName es incorrecto.</v>
      </c>
      <c r="N704" s="49" t="s">
        <v>8</v>
      </c>
    </row>
    <row r="705" customFormat="false" ht="24" hidden="false" customHeight="false" outlineLevel="0" collapsed="false">
      <c r="A705" s="16"/>
      <c r="B705" s="117"/>
      <c r="C705" s="51"/>
      <c r="D705" s="48"/>
      <c r="E705" s="48"/>
      <c r="F705" s="52"/>
      <c r="G705" s="49" t="s">
        <v>2353</v>
      </c>
      <c r="H705" s="51" t="s">
        <v>1285</v>
      </c>
      <c r="I705" s="49" t="s">
        <v>1262</v>
      </c>
      <c r="J705" s="38" t="s">
        <v>2354</v>
      </c>
      <c r="K705" s="48" t="s">
        <v>208</v>
      </c>
      <c r="L705" s="52" t="s">
        <v>1287</v>
      </c>
      <c r="M705" s="38" t="str">
        <f aca="false">VLOOKUP(L705,CódigosRetorno!$A$2:$B$1795,2,FALSE())</f>
        <v>El dato ingresado como atributo @listName es incorrecto.</v>
      </c>
      <c r="N705" s="49" t="s">
        <v>8</v>
      </c>
    </row>
    <row r="706" customFormat="false" ht="48" hidden="false" customHeight="true" outlineLevel="0" collapsed="false">
      <c r="A706" s="16"/>
      <c r="B706" s="49" t="n">
        <f aca="false">B703+1</f>
        <v>113</v>
      </c>
      <c r="C706" s="51" t="s">
        <v>2355</v>
      </c>
      <c r="D706" s="48" t="s">
        <v>329</v>
      </c>
      <c r="E706" s="48" t="s">
        <v>184</v>
      </c>
      <c r="F706" s="52" t="s">
        <v>1536</v>
      </c>
      <c r="G706" s="49" t="s">
        <v>2311</v>
      </c>
      <c r="H706" s="51" t="s">
        <v>2356</v>
      </c>
      <c r="I706" s="49" t="n">
        <v>1</v>
      </c>
      <c r="J706" s="38" t="s">
        <v>2357</v>
      </c>
      <c r="K706" s="48" t="s">
        <v>208</v>
      </c>
      <c r="L706" s="52" t="s">
        <v>2358</v>
      </c>
      <c r="M706" s="38" t="str">
        <f aca="false">VLOOKUP(L706,CódigosRetorno!$A$2:$B$1795,2,FALSE())</f>
        <v>El dato ingresado como tipo de carga util es incorrecto.</v>
      </c>
      <c r="N706" s="49" t="s">
        <v>8</v>
      </c>
    </row>
    <row r="707" customFormat="false" ht="24" hidden="false" customHeight="true" outlineLevel="0" collapsed="false">
      <c r="A707" s="16"/>
      <c r="B707" s="49"/>
      <c r="C707" s="51"/>
      <c r="D707" s="48"/>
      <c r="E707" s="48"/>
      <c r="F707" s="52" t="s">
        <v>300</v>
      </c>
      <c r="G707" s="49" t="s">
        <v>301</v>
      </c>
      <c r="H707" s="51" t="s">
        <v>2941</v>
      </c>
      <c r="I707" s="49" t="n">
        <v>1</v>
      </c>
      <c r="J707" s="38" t="s">
        <v>2360</v>
      </c>
      <c r="K707" s="48" t="s">
        <v>208</v>
      </c>
      <c r="L707" s="52" t="s">
        <v>2361</v>
      </c>
      <c r="M707" s="38" t="str">
        <f aca="false">VLOOKUP(L707,CódigosRetorno!$A$2:$B$1795,2,FALSE())</f>
        <v>El XML no contiene el tag o no existe información del valor de la carga en TM.</v>
      </c>
      <c r="N707" s="49" t="s">
        <v>8</v>
      </c>
    </row>
    <row r="708" customFormat="false" ht="48" hidden="false" customHeight="false" outlineLevel="0" collapsed="false">
      <c r="A708" s="16"/>
      <c r="B708" s="49"/>
      <c r="C708" s="51"/>
      <c r="D708" s="48"/>
      <c r="E708" s="48"/>
      <c r="F708" s="52"/>
      <c r="G708" s="49"/>
      <c r="H708" s="51"/>
      <c r="I708" s="49"/>
      <c r="J708" s="38" t="s">
        <v>2343</v>
      </c>
      <c r="K708" s="48" t="s">
        <v>208</v>
      </c>
      <c r="L708" s="52" t="s">
        <v>2362</v>
      </c>
      <c r="M708" s="38" t="str">
        <f aca="false">VLOOKUP(L708,CódigosRetorno!$A$2:$B$1795,2,FALSE())</f>
        <v>El dato ingresado como valor de la carga en TM cumple con el formato establecido.</v>
      </c>
      <c r="N708" s="49" t="s">
        <v>8</v>
      </c>
    </row>
    <row r="709" customFormat="false" ht="36" hidden="false" customHeight="false" outlineLevel="0" collapsed="false">
      <c r="A709" s="16"/>
      <c r="B709" s="49"/>
      <c r="C709" s="51"/>
      <c r="D709" s="48"/>
      <c r="E709" s="48"/>
      <c r="F709" s="52"/>
      <c r="G709" s="48" t="s">
        <v>2280</v>
      </c>
      <c r="H709" s="51" t="s">
        <v>1709</v>
      </c>
      <c r="I709" s="49" t="n">
        <v>1</v>
      </c>
      <c r="J709" s="38" t="s">
        <v>2942</v>
      </c>
      <c r="K709" s="48" t="s">
        <v>208</v>
      </c>
      <c r="L709" s="52" t="s">
        <v>2364</v>
      </c>
      <c r="M709" s="38" t="str">
        <f aca="false">VLOOKUP(L709,CódigosRetorno!$A$2:$B$1795,2,FALSE())</f>
        <v>El dato ingresado como unidad de medida de la carga  del vehiculo no corresponde al valor esperado.</v>
      </c>
      <c r="N709" s="49" t="s">
        <v>8</v>
      </c>
    </row>
    <row r="710" customFormat="false" ht="48" hidden="false" customHeight="true" outlineLevel="0" collapsed="false">
      <c r="A710" s="16"/>
      <c r="B710" s="49" t="n">
        <f aca="false">B706+1</f>
        <v>114</v>
      </c>
      <c r="C710" s="51" t="s">
        <v>2365</v>
      </c>
      <c r="D710" s="48" t="s">
        <v>329</v>
      </c>
      <c r="E710" s="48" t="s">
        <v>184</v>
      </c>
      <c r="F710" s="52" t="s">
        <v>1536</v>
      </c>
      <c r="G710" s="49" t="s">
        <v>2321</v>
      </c>
      <c r="H710" s="51" t="s">
        <v>2943</v>
      </c>
      <c r="I710" s="49"/>
      <c r="J710" s="38" t="s">
        <v>2357</v>
      </c>
      <c r="K710" s="48" t="s">
        <v>208</v>
      </c>
      <c r="L710" s="52" t="s">
        <v>2358</v>
      </c>
      <c r="M710" s="38" t="str">
        <f aca="false">VLOOKUP(L710,CódigosRetorno!$A$2:$B$1795,2,FALSE())</f>
        <v>El dato ingresado como tipo de carga util es incorrecto.</v>
      </c>
      <c r="N710" s="49" t="s">
        <v>8</v>
      </c>
    </row>
    <row r="711" customFormat="false" ht="24" hidden="false" customHeight="true" outlineLevel="0" collapsed="false">
      <c r="A711" s="16"/>
      <c r="B711" s="49"/>
      <c r="C711" s="51"/>
      <c r="D711" s="48"/>
      <c r="E711" s="48"/>
      <c r="F711" s="52" t="s">
        <v>300</v>
      </c>
      <c r="G711" s="49" t="s">
        <v>301</v>
      </c>
      <c r="H711" s="51" t="s">
        <v>2941</v>
      </c>
      <c r="I711" s="49"/>
      <c r="J711" s="38" t="s">
        <v>2360</v>
      </c>
      <c r="K711" s="48" t="s">
        <v>208</v>
      </c>
      <c r="L711" s="52" t="s">
        <v>2361</v>
      </c>
      <c r="M711" s="38" t="str">
        <f aca="false">VLOOKUP(L711,CódigosRetorno!$A$2:$B$1795,2,FALSE())</f>
        <v>El XML no contiene el tag o no existe información del valor de la carga en TM.</v>
      </c>
      <c r="N711" s="49" t="s">
        <v>8</v>
      </c>
    </row>
    <row r="712" customFormat="false" ht="48" hidden="false" customHeight="false" outlineLevel="0" collapsed="false">
      <c r="A712" s="16"/>
      <c r="B712" s="49"/>
      <c r="C712" s="51"/>
      <c r="D712" s="48"/>
      <c r="E712" s="48"/>
      <c r="F712" s="52"/>
      <c r="G712" s="49"/>
      <c r="H712" s="51"/>
      <c r="I712" s="49"/>
      <c r="J712" s="38" t="s">
        <v>2343</v>
      </c>
      <c r="K712" s="48" t="s">
        <v>208</v>
      </c>
      <c r="L712" s="52" t="s">
        <v>2362</v>
      </c>
      <c r="M712" s="38" t="str">
        <f aca="false">VLOOKUP(L712,CódigosRetorno!$A$2:$B$1795,2,FALSE())</f>
        <v>El dato ingresado como valor de la carga en TM cumple con el formato establecido.</v>
      </c>
      <c r="N712" s="49" t="s">
        <v>8</v>
      </c>
    </row>
    <row r="713" customFormat="false" ht="48" hidden="false" customHeight="false" outlineLevel="0" collapsed="false">
      <c r="A713" s="16"/>
      <c r="B713" s="49"/>
      <c r="C713" s="51"/>
      <c r="D713" s="48"/>
      <c r="E713" s="48"/>
      <c r="F713" s="52"/>
      <c r="G713" s="48" t="s">
        <v>2280</v>
      </c>
      <c r="H713" s="51" t="s">
        <v>2367</v>
      </c>
      <c r="I713" s="49" t="n">
        <v>1</v>
      </c>
      <c r="J713" s="38" t="s">
        <v>2942</v>
      </c>
      <c r="K713" s="48" t="s">
        <v>208</v>
      </c>
      <c r="L713" s="52" t="s">
        <v>2364</v>
      </c>
      <c r="M713" s="38" t="str">
        <f aca="false">VLOOKUP(L713,CódigosRetorno!$A$2:$B$1795,2,FALSE())</f>
        <v>El dato ingresado como unidad de medida de la carga  del vehiculo no corresponde al valor esperado.</v>
      </c>
      <c r="N713" s="49" t="s">
        <v>8</v>
      </c>
    </row>
    <row r="714" customFormat="false" ht="48" hidden="false" customHeight="true" outlineLevel="0" collapsed="false">
      <c r="A714" s="16"/>
      <c r="B714" s="49" t="n">
        <f aca="false">B710+1</f>
        <v>115</v>
      </c>
      <c r="C714" s="51" t="s">
        <v>2368</v>
      </c>
      <c r="D714" s="48" t="s">
        <v>329</v>
      </c>
      <c r="E714" s="48" t="s">
        <v>184</v>
      </c>
      <c r="F714" s="52" t="s">
        <v>1699</v>
      </c>
      <c r="G714" s="49" t="s">
        <v>2369</v>
      </c>
      <c r="H714" s="51" t="s">
        <v>2370</v>
      </c>
      <c r="I714" s="49"/>
      <c r="J714" s="38" t="s">
        <v>186</v>
      </c>
      <c r="K714" s="48" t="s">
        <v>8</v>
      </c>
      <c r="L714" s="52" t="s">
        <v>8</v>
      </c>
      <c r="M714" s="38" t="str">
        <f aca="false">VLOOKUP(L714,CódigosRetorno!$A$2:$B$1795,2,FALSE())</f>
        <v>-</v>
      </c>
      <c r="N714" s="49" t="s">
        <v>8</v>
      </c>
    </row>
    <row r="715" customFormat="false" ht="24" hidden="false" customHeight="false" outlineLevel="0" collapsed="false">
      <c r="A715" s="16"/>
      <c r="B715" s="49"/>
      <c r="C715" s="51"/>
      <c r="D715" s="48"/>
      <c r="E715" s="48"/>
      <c r="F715" s="207" t="s">
        <v>144</v>
      </c>
      <c r="G715" s="247" t="s">
        <v>308</v>
      </c>
      <c r="H715" s="122" t="s">
        <v>1575</v>
      </c>
      <c r="I715" s="209" t="n">
        <v>1</v>
      </c>
      <c r="J715" s="38" t="s">
        <v>2319</v>
      </c>
      <c r="K715" s="48" t="s">
        <v>6</v>
      </c>
      <c r="L715" s="52" t="s">
        <v>2250</v>
      </c>
      <c r="M715" s="38" t="str">
        <f aca="false">VLOOKUP(L715,CódigosRetorno!$A$2:$B$1795,2,FALSE())</f>
        <v>La moneda del monto de la detracción debe ser PEN</v>
      </c>
      <c r="N715" s="49" t="s">
        <v>8</v>
      </c>
    </row>
    <row r="716" customFormat="false" ht="48" hidden="false" customHeight="true" outlineLevel="0" collapsed="false">
      <c r="A716" s="16"/>
      <c r="B716" s="49" t="n">
        <f aca="false">B714+1</f>
        <v>116</v>
      </c>
      <c r="C716" s="51" t="s">
        <v>2944</v>
      </c>
      <c r="D716" s="48" t="s">
        <v>329</v>
      </c>
      <c r="E716" s="48" t="s">
        <v>184</v>
      </c>
      <c r="F716" s="52" t="s">
        <v>300</v>
      </c>
      <c r="G716" s="49" t="s">
        <v>301</v>
      </c>
      <c r="H716" s="51" t="s">
        <v>2372</v>
      </c>
      <c r="I716" s="49"/>
      <c r="J716" s="38" t="s">
        <v>2343</v>
      </c>
      <c r="K716" s="48" t="s">
        <v>208</v>
      </c>
      <c r="L716" s="52" t="s">
        <v>2373</v>
      </c>
      <c r="M716" s="38" t="str">
        <f aca="false">VLOOKUP(L716,CódigosRetorno!$A$2:$B$1795,2,FALSE())</f>
        <v>El dato ingresado como valor referencial de carga util nominal no cumple con el formato establecido.</v>
      </c>
      <c r="N716" s="49" t="s">
        <v>8</v>
      </c>
    </row>
    <row r="717" customFormat="false" ht="24" hidden="false" customHeight="false" outlineLevel="0" collapsed="false">
      <c r="A717" s="16"/>
      <c r="B717" s="49"/>
      <c r="C717" s="51"/>
      <c r="D717" s="48"/>
      <c r="E717" s="48"/>
      <c r="F717" s="207" t="s">
        <v>144</v>
      </c>
      <c r="G717" s="247" t="s">
        <v>308</v>
      </c>
      <c r="H717" s="122" t="s">
        <v>1575</v>
      </c>
      <c r="I717" s="209" t="n">
        <v>1</v>
      </c>
      <c r="J717" s="38" t="s">
        <v>2319</v>
      </c>
      <c r="K717" s="48" t="s">
        <v>6</v>
      </c>
      <c r="L717" s="52" t="s">
        <v>2250</v>
      </c>
      <c r="M717" s="38" t="str">
        <f aca="false">VLOOKUP(L717,CódigosRetorno!$A$2:$B$1795,2,FALSE())</f>
        <v>La moneda del monto de la detracción debe ser PEN</v>
      </c>
      <c r="N717" s="49" t="s">
        <v>8</v>
      </c>
    </row>
    <row r="718" customFormat="false" ht="48" hidden="false" customHeight="false" outlineLevel="0" collapsed="false">
      <c r="A718" s="16"/>
      <c r="B718" s="49" t="n">
        <f aca="false">B716+1</f>
        <v>117</v>
      </c>
      <c r="C718" s="38" t="s">
        <v>2374</v>
      </c>
      <c r="D718" s="48" t="s">
        <v>329</v>
      </c>
      <c r="E718" s="48" t="s">
        <v>184</v>
      </c>
      <c r="F718" s="52" t="s">
        <v>2375</v>
      </c>
      <c r="G718" s="49" t="s">
        <v>2376</v>
      </c>
      <c r="H718" s="51" t="s">
        <v>2377</v>
      </c>
      <c r="I718" s="49"/>
      <c r="J718" s="38" t="s">
        <v>186</v>
      </c>
      <c r="K718" s="48" t="s">
        <v>8</v>
      </c>
      <c r="L718" s="52" t="s">
        <v>8</v>
      </c>
      <c r="M718" s="38" t="str">
        <f aca="false">VLOOKUP(L718,CódigosRetorno!$A$2:$B$1795,2,FALSE())</f>
        <v>-</v>
      </c>
      <c r="N718" s="49" t="s">
        <v>8</v>
      </c>
    </row>
    <row r="719" customFormat="false" ht="15" hidden="false" customHeight="false" outlineLevel="0" collapsed="false">
      <c r="A719" s="16"/>
      <c r="B719" s="129" t="s">
        <v>2532</v>
      </c>
      <c r="C719" s="129"/>
      <c r="D719" s="129"/>
      <c r="E719" s="129"/>
      <c r="F719" s="98"/>
      <c r="G719" s="98"/>
      <c r="H719" s="43"/>
      <c r="I719" s="69"/>
      <c r="J719" s="43"/>
      <c r="K719" s="110" t="s">
        <v>8</v>
      </c>
      <c r="L719" s="99" t="s">
        <v>8</v>
      </c>
      <c r="M719" s="43" t="str">
        <f aca="false">VLOOKUP(L719,CódigosRetorno!$A$2:$B$1795,2,FALSE())</f>
        <v>-</v>
      </c>
      <c r="N719" s="69" t="s">
        <v>8</v>
      </c>
    </row>
    <row r="720" customFormat="false" ht="36" hidden="false" customHeight="true" outlineLevel="0" collapsed="false">
      <c r="A720" s="12"/>
      <c r="B720" s="48" t="n">
        <v>118</v>
      </c>
      <c r="C720" s="51" t="s">
        <v>2945</v>
      </c>
      <c r="D720" s="48" t="s">
        <v>329</v>
      </c>
      <c r="E720" s="48" t="s">
        <v>184</v>
      </c>
      <c r="F720" s="52" t="s">
        <v>223</v>
      </c>
      <c r="G720" s="49"/>
      <c r="H720" s="38" t="s">
        <v>2177</v>
      </c>
      <c r="I720" s="49" t="n">
        <v>1</v>
      </c>
      <c r="J720" s="38" t="s">
        <v>186</v>
      </c>
      <c r="K720" s="48" t="s">
        <v>8</v>
      </c>
      <c r="L720" s="52" t="s">
        <v>8</v>
      </c>
      <c r="M720" s="38" t="str">
        <f aca="false">VLOOKUP(L720,CódigosRetorno!$A$2:$B$1795,2,FALSE())</f>
        <v>-</v>
      </c>
      <c r="N720" s="49" t="s">
        <v>8</v>
      </c>
    </row>
    <row r="721" customFormat="false" ht="36" hidden="false" customHeight="false" outlineLevel="0" collapsed="false">
      <c r="A721" s="12"/>
      <c r="B721" s="48"/>
      <c r="C721" s="51"/>
      <c r="D721" s="48"/>
      <c r="E721" s="48"/>
      <c r="F721" s="52" t="s">
        <v>769</v>
      </c>
      <c r="G721" s="48" t="s">
        <v>1549</v>
      </c>
      <c r="H721" s="51" t="s">
        <v>2178</v>
      </c>
      <c r="I721" s="49" t="n">
        <v>1</v>
      </c>
      <c r="J721" s="38" t="s">
        <v>186</v>
      </c>
      <c r="K721" s="48" t="s">
        <v>8</v>
      </c>
      <c r="L721" s="52" t="s">
        <v>8</v>
      </c>
      <c r="M721" s="38" t="str">
        <f aca="false">VLOOKUP(L721,CódigosRetorno!$A$2:$B$1795,2,FALSE())</f>
        <v>-</v>
      </c>
      <c r="N721" s="49" t="s">
        <v>1554</v>
      </c>
    </row>
    <row r="722" customFormat="false" ht="24" hidden="false" customHeight="false" outlineLevel="0" collapsed="false">
      <c r="A722" s="12"/>
      <c r="B722" s="48"/>
      <c r="C722" s="51"/>
      <c r="D722" s="48"/>
      <c r="E722" s="48"/>
      <c r="F722" s="52"/>
      <c r="G722" s="49" t="s">
        <v>1555</v>
      </c>
      <c r="H722" s="38" t="s">
        <v>1285</v>
      </c>
      <c r="I722" s="49" t="s">
        <v>1262</v>
      </c>
      <c r="J722" s="38" t="s">
        <v>186</v>
      </c>
      <c r="K722" s="48" t="s">
        <v>8</v>
      </c>
      <c r="L722" s="52" t="s">
        <v>8</v>
      </c>
      <c r="M722" s="38" t="str">
        <f aca="false">VLOOKUP(L722,CódigosRetorno!$A$2:$B$1795,2,FALSE())</f>
        <v>-</v>
      </c>
      <c r="N722" s="49" t="s">
        <v>8</v>
      </c>
    </row>
    <row r="723" customFormat="false" ht="15" hidden="false" customHeight="false" outlineLevel="0" collapsed="false">
      <c r="A723" s="12"/>
      <c r="B723" s="48"/>
      <c r="C723" s="51"/>
      <c r="D723" s="48"/>
      <c r="E723" s="48"/>
      <c r="F723" s="52"/>
      <c r="G723" s="49" t="s">
        <v>1260</v>
      </c>
      <c r="H723" s="38" t="s">
        <v>1282</v>
      </c>
      <c r="I723" s="49" t="s">
        <v>1262</v>
      </c>
      <c r="J723" s="38" t="s">
        <v>186</v>
      </c>
      <c r="K723" s="48" t="s">
        <v>8</v>
      </c>
      <c r="L723" s="52" t="s">
        <v>8</v>
      </c>
      <c r="M723" s="38" t="str">
        <f aca="false">VLOOKUP(L723,CódigosRetorno!$A$2:$B$1795,2,FALSE())</f>
        <v>-</v>
      </c>
      <c r="N723" s="49" t="s">
        <v>8</v>
      </c>
    </row>
    <row r="724" customFormat="false" ht="48" hidden="false" customHeight="false" outlineLevel="0" collapsed="false">
      <c r="A724" s="12"/>
      <c r="B724" s="48"/>
      <c r="C724" s="51"/>
      <c r="D724" s="48"/>
      <c r="E724" s="48"/>
      <c r="F724" s="52"/>
      <c r="G724" s="49" t="s">
        <v>1557</v>
      </c>
      <c r="H724" s="38" t="s">
        <v>1289</v>
      </c>
      <c r="I724" s="49" t="s">
        <v>1262</v>
      </c>
      <c r="J724" s="38" t="s">
        <v>186</v>
      </c>
      <c r="K724" s="48" t="s">
        <v>8</v>
      </c>
      <c r="L724" s="52" t="s">
        <v>8</v>
      </c>
      <c r="M724" s="38" t="str">
        <f aca="false">VLOOKUP(L724,CódigosRetorno!$A$2:$B$1795,2,FALSE())</f>
        <v>-</v>
      </c>
      <c r="N724" s="49" t="s">
        <v>8</v>
      </c>
    </row>
    <row r="725" customFormat="false" ht="36" hidden="false" customHeight="false" outlineLevel="0" collapsed="false">
      <c r="A725" s="12"/>
      <c r="B725" s="48"/>
      <c r="C725" s="51"/>
      <c r="D725" s="48"/>
      <c r="E725" s="48"/>
      <c r="F725" s="252" t="s">
        <v>177</v>
      </c>
      <c r="G725" s="240" t="s">
        <v>2534</v>
      </c>
      <c r="H725" s="253" t="s">
        <v>2535</v>
      </c>
      <c r="I725" s="49"/>
      <c r="J725" s="38"/>
      <c r="K725" s="48" t="s">
        <v>8</v>
      </c>
      <c r="L725" s="52" t="s">
        <v>8</v>
      </c>
      <c r="M725" s="38" t="str">
        <f aca="false">VLOOKUP(L725,CódigosRetorno!$A$2:$B$1795,2,FALSE())</f>
        <v>-</v>
      </c>
      <c r="N725" s="49" t="s">
        <v>8</v>
      </c>
    </row>
    <row r="726" customFormat="false" ht="36" hidden="false" customHeight="false" outlineLevel="0" collapsed="false">
      <c r="A726" s="12"/>
      <c r="B726" s="48"/>
      <c r="C726" s="51"/>
      <c r="D726" s="48"/>
      <c r="E726" s="48"/>
      <c r="F726" s="255" t="s">
        <v>656</v>
      </c>
      <c r="G726" s="207"/>
      <c r="H726" s="256" t="s">
        <v>2536</v>
      </c>
      <c r="I726" s="49" t="n">
        <v>1</v>
      </c>
      <c r="J726" s="38" t="s">
        <v>2537</v>
      </c>
      <c r="K726" s="48" t="s">
        <v>208</v>
      </c>
      <c r="L726" s="52" t="s">
        <v>2538</v>
      </c>
      <c r="M726" s="38" t="str">
        <f aca="false">VLOOKUP(L726,CódigosRetorno!$A$2:$B$1795,2,FALSE())</f>
        <v>El valor ingresado como numero de DAM no cumple con el estandar</v>
      </c>
      <c r="N726" s="49" t="s">
        <v>8</v>
      </c>
    </row>
    <row r="727" customFormat="false" ht="36" hidden="false" customHeight="true" outlineLevel="0" collapsed="false">
      <c r="A727" s="12"/>
      <c r="B727" s="233" t="n">
        <f aca="false">B720+1</f>
        <v>119</v>
      </c>
      <c r="C727" s="51" t="s">
        <v>2539</v>
      </c>
      <c r="D727" s="233" t="s">
        <v>329</v>
      </c>
      <c r="E727" s="233" t="s">
        <v>184</v>
      </c>
      <c r="F727" s="52" t="s">
        <v>223</v>
      </c>
      <c r="G727" s="49" t="s">
        <v>1549</v>
      </c>
      <c r="H727" s="38" t="s">
        <v>2177</v>
      </c>
      <c r="I727" s="38"/>
      <c r="J727" s="38" t="s">
        <v>186</v>
      </c>
      <c r="K727" s="48" t="s">
        <v>8</v>
      </c>
      <c r="L727" s="52" t="s">
        <v>8</v>
      </c>
      <c r="M727" s="38" t="str">
        <f aca="false">VLOOKUP(L727,CódigosRetorno!$A$2:$B$1795,2,FALSE())</f>
        <v>-</v>
      </c>
      <c r="N727" s="49" t="s">
        <v>1554</v>
      </c>
    </row>
    <row r="728" customFormat="false" ht="36" hidden="false" customHeight="false" outlineLevel="0" collapsed="false">
      <c r="A728" s="12"/>
      <c r="B728" s="233"/>
      <c r="C728" s="51"/>
      <c r="D728" s="233"/>
      <c r="E728" s="233"/>
      <c r="F728" s="52" t="s">
        <v>769</v>
      </c>
      <c r="G728" s="48" t="s">
        <v>1549</v>
      </c>
      <c r="H728" s="51" t="s">
        <v>2178</v>
      </c>
      <c r="I728" s="49" t="n">
        <v>1</v>
      </c>
      <c r="J728" s="38" t="s">
        <v>186</v>
      </c>
      <c r="K728" s="48" t="s">
        <v>8</v>
      </c>
      <c r="L728" s="52" t="s">
        <v>8</v>
      </c>
      <c r="M728" s="38" t="str">
        <f aca="false">VLOOKUP(L728,CódigosRetorno!$A$2:$B$1795,2,FALSE())</f>
        <v>-</v>
      </c>
      <c r="N728" s="49" t="s">
        <v>1554</v>
      </c>
    </row>
    <row r="729" customFormat="false" ht="24" hidden="false" customHeight="false" outlineLevel="0" collapsed="false">
      <c r="A729" s="12"/>
      <c r="B729" s="233"/>
      <c r="C729" s="51"/>
      <c r="D729" s="233"/>
      <c r="E729" s="233"/>
      <c r="F729" s="240"/>
      <c r="G729" s="49" t="s">
        <v>1555</v>
      </c>
      <c r="H729" s="38" t="s">
        <v>1285</v>
      </c>
      <c r="I729" s="38"/>
      <c r="J729" s="38" t="s">
        <v>186</v>
      </c>
      <c r="K729" s="48" t="s">
        <v>8</v>
      </c>
      <c r="L729" s="52" t="s">
        <v>8</v>
      </c>
      <c r="M729" s="38" t="str">
        <f aca="false">VLOOKUP(L729,CódigosRetorno!$A$2:$B$1795,2,FALSE())</f>
        <v>-</v>
      </c>
      <c r="N729" s="49" t="s">
        <v>8</v>
      </c>
    </row>
    <row r="730" customFormat="false" ht="15" hidden="false" customHeight="false" outlineLevel="0" collapsed="false">
      <c r="A730" s="12"/>
      <c r="B730" s="233"/>
      <c r="C730" s="51"/>
      <c r="D730" s="233"/>
      <c r="E730" s="233"/>
      <c r="F730" s="240"/>
      <c r="G730" s="49" t="s">
        <v>1260</v>
      </c>
      <c r="H730" s="38" t="s">
        <v>1282</v>
      </c>
      <c r="I730" s="38"/>
      <c r="J730" s="38" t="s">
        <v>186</v>
      </c>
      <c r="K730" s="48" t="s">
        <v>8</v>
      </c>
      <c r="L730" s="52" t="s">
        <v>8</v>
      </c>
      <c r="M730" s="38" t="str">
        <f aca="false">VLOOKUP(L730,CódigosRetorno!$A$2:$B$1795,2,FALSE())</f>
        <v>-</v>
      </c>
      <c r="N730" s="49" t="s">
        <v>8</v>
      </c>
    </row>
    <row r="731" customFormat="false" ht="48" hidden="false" customHeight="false" outlineLevel="0" collapsed="false">
      <c r="A731" s="12"/>
      <c r="B731" s="233"/>
      <c r="C731" s="51"/>
      <c r="D731" s="233"/>
      <c r="E731" s="233"/>
      <c r="F731" s="240"/>
      <c r="G731" s="81" t="s">
        <v>1557</v>
      </c>
      <c r="H731" s="80" t="s">
        <v>1289</v>
      </c>
      <c r="I731" s="38"/>
      <c r="J731" s="38" t="s">
        <v>186</v>
      </c>
      <c r="K731" s="48" t="s">
        <v>8</v>
      </c>
      <c r="L731" s="52" t="s">
        <v>8</v>
      </c>
      <c r="M731" s="38" t="str">
        <f aca="false">VLOOKUP(L731,CódigosRetorno!$A$2:$B$1795,2,FALSE())</f>
        <v>-</v>
      </c>
      <c r="N731" s="49" t="s">
        <v>8</v>
      </c>
    </row>
    <row r="732" customFormat="false" ht="36" hidden="false" customHeight="false" outlineLevel="0" collapsed="false">
      <c r="A732" s="12"/>
      <c r="B732" s="233"/>
      <c r="C732" s="51"/>
      <c r="D732" s="233"/>
      <c r="E732" s="233"/>
      <c r="F732" s="81" t="s">
        <v>814</v>
      </c>
      <c r="G732" s="81"/>
      <c r="H732" s="80" t="s">
        <v>2540</v>
      </c>
      <c r="I732" s="141"/>
      <c r="J732" s="51" t="s">
        <v>186</v>
      </c>
      <c r="K732" s="48" t="s">
        <v>8</v>
      </c>
      <c r="L732" s="52" t="s">
        <v>8</v>
      </c>
      <c r="M732" s="38" t="str">
        <f aca="false">VLOOKUP(L732,CódigosRetorno!$A$2:$B$1795,2,FALSE())</f>
        <v>-</v>
      </c>
      <c r="N732" s="49" t="s">
        <v>8</v>
      </c>
    </row>
    <row r="733" customFormat="false" ht="24" hidden="false" customHeight="false" outlineLevel="0" collapsed="false">
      <c r="A733" s="12"/>
      <c r="B733" s="233"/>
      <c r="C733" s="51"/>
      <c r="D733" s="233"/>
      <c r="E733" s="233"/>
      <c r="F733" s="229" t="s">
        <v>343</v>
      </c>
      <c r="G733" s="229"/>
      <c r="H733" s="121" t="s">
        <v>2541</v>
      </c>
      <c r="I733" s="141"/>
      <c r="J733" s="51" t="s">
        <v>186</v>
      </c>
      <c r="K733" s="48" t="s">
        <v>8</v>
      </c>
      <c r="L733" s="52" t="s">
        <v>8</v>
      </c>
      <c r="M733" s="38" t="str">
        <f aca="false">VLOOKUP(L733,CódigosRetorno!$A$2:$B$1795,2,FALSE())</f>
        <v>-</v>
      </c>
      <c r="N733" s="49" t="s">
        <v>8</v>
      </c>
    </row>
    <row r="734" customFormat="false" ht="24" hidden="false" customHeight="false" outlineLevel="0" collapsed="false">
      <c r="A734" s="12"/>
      <c r="B734" s="233"/>
      <c r="C734" s="51"/>
      <c r="D734" s="233"/>
      <c r="E734" s="233"/>
      <c r="F734" s="229" t="s">
        <v>228</v>
      </c>
      <c r="G734" s="229"/>
      <c r="H734" s="121" t="s">
        <v>2542</v>
      </c>
      <c r="I734" s="141"/>
      <c r="J734" s="51" t="s">
        <v>186</v>
      </c>
      <c r="K734" s="48" t="s">
        <v>8</v>
      </c>
      <c r="L734" s="52" t="s">
        <v>8</v>
      </c>
      <c r="M734" s="38" t="str">
        <f aca="false">VLOOKUP(L734,CódigosRetorno!$A$2:$B$1795,2,FALSE())</f>
        <v>-</v>
      </c>
      <c r="N734" s="49" t="s">
        <v>8</v>
      </c>
    </row>
    <row r="735" customFormat="false" ht="24" hidden="false" customHeight="false" outlineLevel="0" collapsed="false">
      <c r="A735" s="12"/>
      <c r="B735" s="233"/>
      <c r="C735" s="51"/>
      <c r="D735" s="233"/>
      <c r="E735" s="233"/>
      <c r="F735" s="229" t="s">
        <v>228</v>
      </c>
      <c r="G735" s="229"/>
      <c r="H735" s="121" t="s">
        <v>2543</v>
      </c>
      <c r="I735" s="141"/>
      <c r="J735" s="51" t="s">
        <v>186</v>
      </c>
      <c r="K735" s="48" t="s">
        <v>8</v>
      </c>
      <c r="L735" s="52" t="s">
        <v>8</v>
      </c>
      <c r="M735" s="38" t="str">
        <f aca="false">VLOOKUP(L735,CódigosRetorno!$A$2:$B$1795,2,FALSE())</f>
        <v>-</v>
      </c>
      <c r="N735" s="49" t="s">
        <v>8</v>
      </c>
    </row>
    <row r="736" customFormat="false" ht="24" hidden="false" customHeight="false" outlineLevel="0" collapsed="false">
      <c r="A736" s="12"/>
      <c r="B736" s="233"/>
      <c r="C736" s="51"/>
      <c r="D736" s="233"/>
      <c r="E736" s="233"/>
      <c r="F736" s="229" t="s">
        <v>649</v>
      </c>
      <c r="G736" s="229"/>
      <c r="H736" s="121" t="s">
        <v>2544</v>
      </c>
      <c r="I736" s="141"/>
      <c r="J736" s="51" t="s">
        <v>186</v>
      </c>
      <c r="K736" s="48" t="s">
        <v>8</v>
      </c>
      <c r="L736" s="52" t="s">
        <v>8</v>
      </c>
      <c r="M736" s="38" t="str">
        <f aca="false">VLOOKUP(L736,CódigosRetorno!$A$2:$B$1795,2,FALSE())</f>
        <v>-</v>
      </c>
      <c r="N736" s="49" t="s">
        <v>8</v>
      </c>
    </row>
    <row r="737" customFormat="false" ht="24" hidden="false" customHeight="false" outlineLevel="0" collapsed="false">
      <c r="A737" s="12"/>
      <c r="B737" s="233"/>
      <c r="C737" s="51"/>
      <c r="D737" s="233"/>
      <c r="E737" s="233"/>
      <c r="F737" s="229" t="s">
        <v>228</v>
      </c>
      <c r="G737" s="229"/>
      <c r="H737" s="121" t="s">
        <v>2545</v>
      </c>
      <c r="I737" s="141"/>
      <c r="J737" s="51" t="s">
        <v>186</v>
      </c>
      <c r="K737" s="48" t="s">
        <v>8</v>
      </c>
      <c r="L737" s="52" t="s">
        <v>8</v>
      </c>
      <c r="M737" s="38" t="str">
        <f aca="false">VLOOKUP(L737,CódigosRetorno!$A$2:$B$1795,2,FALSE())</f>
        <v>-</v>
      </c>
      <c r="N737" s="49" t="s">
        <v>8</v>
      </c>
    </row>
    <row r="738" customFormat="false" ht="24" hidden="false" customHeight="false" outlineLevel="0" collapsed="false">
      <c r="A738" s="12"/>
      <c r="B738" s="233"/>
      <c r="C738" s="51"/>
      <c r="D738" s="233"/>
      <c r="E738" s="233"/>
      <c r="F738" s="229" t="s">
        <v>228</v>
      </c>
      <c r="G738" s="229"/>
      <c r="H738" s="121" t="s">
        <v>2546</v>
      </c>
      <c r="I738" s="141"/>
      <c r="J738" s="51" t="s">
        <v>186</v>
      </c>
      <c r="K738" s="48" t="s">
        <v>8</v>
      </c>
      <c r="L738" s="52" t="s">
        <v>8</v>
      </c>
      <c r="M738" s="38" t="str">
        <f aca="false">VLOOKUP(L738,CódigosRetorno!$A$2:$B$1795,2,FALSE())</f>
        <v>-</v>
      </c>
      <c r="N738" s="49" t="s">
        <v>8</v>
      </c>
    </row>
    <row r="739" customFormat="false" ht="36" hidden="false" customHeight="false" outlineLevel="0" collapsed="false">
      <c r="A739" s="12"/>
      <c r="B739" s="233"/>
      <c r="C739" s="51"/>
      <c r="D739" s="233"/>
      <c r="E739" s="233"/>
      <c r="F739" s="229" t="s">
        <v>343</v>
      </c>
      <c r="G739" s="229"/>
      <c r="H739" s="121" t="s">
        <v>2547</v>
      </c>
      <c r="I739" s="141"/>
      <c r="J739" s="51" t="s">
        <v>186</v>
      </c>
      <c r="K739" s="48" t="s">
        <v>8</v>
      </c>
      <c r="L739" s="52" t="s">
        <v>8</v>
      </c>
      <c r="M739" s="38" t="str">
        <f aca="false">VLOOKUP(L739,CódigosRetorno!$A$2:$B$1795,2,FALSE())</f>
        <v>-</v>
      </c>
      <c r="N739" s="49" t="s">
        <v>8</v>
      </c>
    </row>
    <row r="740" customFormat="false" ht="24" hidden="false" customHeight="false" outlineLevel="0" collapsed="false">
      <c r="A740" s="12"/>
      <c r="B740" s="233"/>
      <c r="C740" s="51"/>
      <c r="D740" s="233"/>
      <c r="E740" s="233"/>
      <c r="F740" s="229" t="s">
        <v>2548</v>
      </c>
      <c r="G740" s="229"/>
      <c r="H740" s="121" t="s">
        <v>2549</v>
      </c>
      <c r="I740" s="141"/>
      <c r="J740" s="51" t="s">
        <v>186</v>
      </c>
      <c r="K740" s="48" t="s">
        <v>8</v>
      </c>
      <c r="L740" s="52" t="s">
        <v>8</v>
      </c>
      <c r="M740" s="38" t="str">
        <f aca="false">VLOOKUP(L740,CódigosRetorno!$A$2:$B$1795,2,FALSE())</f>
        <v>-</v>
      </c>
      <c r="N740" s="49" t="s">
        <v>8</v>
      </c>
    </row>
    <row r="741" customFormat="false" ht="24" hidden="false" customHeight="false" outlineLevel="0" collapsed="false">
      <c r="A741" s="12"/>
      <c r="B741" s="233"/>
      <c r="C741" s="51"/>
      <c r="D741" s="233"/>
      <c r="E741" s="233"/>
      <c r="F741" s="242" t="s">
        <v>228</v>
      </c>
      <c r="G741" s="229"/>
      <c r="H741" s="121" t="s">
        <v>2550</v>
      </c>
      <c r="I741" s="141"/>
      <c r="J741" s="51" t="s">
        <v>186</v>
      </c>
      <c r="K741" s="48" t="s">
        <v>8</v>
      </c>
      <c r="L741" s="52" t="s">
        <v>8</v>
      </c>
      <c r="M741" s="38" t="str">
        <f aca="false">VLOOKUP(L741,CódigosRetorno!$A$2:$B$1795,2,FALSE())</f>
        <v>-</v>
      </c>
      <c r="N741" s="49" t="s">
        <v>8</v>
      </c>
    </row>
    <row r="742" customFormat="false" ht="36" hidden="false" customHeight="false" outlineLevel="0" collapsed="false">
      <c r="A742" s="12"/>
      <c r="B742" s="233"/>
      <c r="C742" s="51"/>
      <c r="D742" s="233"/>
      <c r="E742" s="233"/>
      <c r="F742" s="242" t="s">
        <v>769</v>
      </c>
      <c r="G742" s="229" t="s">
        <v>1402</v>
      </c>
      <c r="H742" s="121" t="s">
        <v>2551</v>
      </c>
      <c r="I742" s="141"/>
      <c r="J742" s="51" t="s">
        <v>186</v>
      </c>
      <c r="K742" s="48" t="s">
        <v>8</v>
      </c>
      <c r="L742" s="52" t="s">
        <v>8</v>
      </c>
      <c r="M742" s="38" t="str">
        <f aca="false">VLOOKUP(L742,CódigosRetorno!$A$2:$B$1795,2,FALSE())</f>
        <v>-</v>
      </c>
      <c r="N742" s="49" t="s">
        <v>8</v>
      </c>
    </row>
    <row r="743" customFormat="false" ht="24" hidden="false" customHeight="false" outlineLevel="0" collapsed="false">
      <c r="A743" s="12"/>
      <c r="B743" s="233"/>
      <c r="C743" s="51"/>
      <c r="D743" s="233"/>
      <c r="E743" s="233"/>
      <c r="F743" s="242" t="s">
        <v>769</v>
      </c>
      <c r="G743" s="229" t="s">
        <v>1402</v>
      </c>
      <c r="H743" s="121" t="s">
        <v>2552</v>
      </c>
      <c r="I743" s="141"/>
      <c r="J743" s="51" t="s">
        <v>186</v>
      </c>
      <c r="K743" s="48" t="s">
        <v>8</v>
      </c>
      <c r="L743" s="52" t="s">
        <v>8</v>
      </c>
      <c r="M743" s="38" t="str">
        <f aca="false">VLOOKUP(L743,CódigosRetorno!$A$2:$B$1795,2,FALSE())</f>
        <v>-</v>
      </c>
      <c r="N743" s="49" t="s">
        <v>8</v>
      </c>
    </row>
    <row r="744" customFormat="false" ht="24" hidden="false" customHeight="false" outlineLevel="0" collapsed="false">
      <c r="A744" s="12"/>
      <c r="B744" s="233"/>
      <c r="C744" s="51"/>
      <c r="D744" s="233"/>
      <c r="E744" s="233"/>
      <c r="F744" s="242" t="s">
        <v>228</v>
      </c>
      <c r="G744" s="229"/>
      <c r="H744" s="121" t="s">
        <v>2553</v>
      </c>
      <c r="I744" s="141"/>
      <c r="J744" s="51" t="s">
        <v>186</v>
      </c>
      <c r="K744" s="48" t="s">
        <v>8</v>
      </c>
      <c r="L744" s="52" t="s">
        <v>8</v>
      </c>
      <c r="M744" s="38" t="str">
        <f aca="false">VLOOKUP(L744,CódigosRetorno!$A$2:$B$1795,2,FALSE())</f>
        <v>-</v>
      </c>
      <c r="N744" s="49" t="s">
        <v>8</v>
      </c>
    </row>
    <row r="745" customFormat="false" ht="24" hidden="false" customHeight="false" outlineLevel="0" collapsed="false">
      <c r="A745" s="12"/>
      <c r="B745" s="233"/>
      <c r="C745" s="51"/>
      <c r="D745" s="233"/>
      <c r="E745" s="233"/>
      <c r="F745" s="242" t="s">
        <v>1997</v>
      </c>
      <c r="G745" s="229" t="s">
        <v>285</v>
      </c>
      <c r="H745" s="121" t="s">
        <v>2554</v>
      </c>
      <c r="I745" s="141"/>
      <c r="J745" s="51" t="s">
        <v>186</v>
      </c>
      <c r="K745" s="48" t="s">
        <v>8</v>
      </c>
      <c r="L745" s="52" t="s">
        <v>8</v>
      </c>
      <c r="M745" s="38" t="str">
        <f aca="false">VLOOKUP(L745,CódigosRetorno!$A$2:$B$1795,2,FALSE())</f>
        <v>-</v>
      </c>
      <c r="N745" s="49" t="s">
        <v>8</v>
      </c>
    </row>
    <row r="746" customFormat="false" ht="24" hidden="false" customHeight="false" outlineLevel="0" collapsed="false">
      <c r="A746" s="12"/>
      <c r="B746" s="233"/>
      <c r="C746" s="51"/>
      <c r="D746" s="233"/>
      <c r="E746" s="233"/>
      <c r="F746" s="242" t="s">
        <v>291</v>
      </c>
      <c r="G746" s="229" t="s">
        <v>1402</v>
      </c>
      <c r="H746" s="121" t="s">
        <v>2555</v>
      </c>
      <c r="I746" s="141"/>
      <c r="J746" s="51" t="s">
        <v>186</v>
      </c>
      <c r="K746" s="48" t="s">
        <v>8</v>
      </c>
      <c r="L746" s="52" t="s">
        <v>8</v>
      </c>
      <c r="M746" s="38" t="str">
        <f aca="false">VLOOKUP(L746,CódigosRetorno!$A$2:$B$1795,2,FALSE())</f>
        <v>-</v>
      </c>
      <c r="N746" s="49" t="s">
        <v>8</v>
      </c>
    </row>
    <row r="747" customFormat="false" ht="24" hidden="false" customHeight="false" outlineLevel="0" collapsed="false">
      <c r="A747" s="12"/>
      <c r="B747" s="233"/>
      <c r="C747" s="51"/>
      <c r="D747" s="233"/>
      <c r="E747" s="233"/>
      <c r="F747" s="242" t="s">
        <v>291</v>
      </c>
      <c r="G747" s="229" t="s">
        <v>1402</v>
      </c>
      <c r="H747" s="121" t="s">
        <v>2556</v>
      </c>
      <c r="I747" s="141"/>
      <c r="J747" s="51" t="s">
        <v>186</v>
      </c>
      <c r="K747" s="48" t="s">
        <v>8</v>
      </c>
      <c r="L747" s="52" t="s">
        <v>8</v>
      </c>
      <c r="M747" s="38" t="str">
        <f aca="false">VLOOKUP(L747,CódigosRetorno!$A$2:$B$1795,2,FALSE())</f>
        <v>-</v>
      </c>
      <c r="N747" s="49" t="s">
        <v>8</v>
      </c>
    </row>
    <row r="748" customFormat="false" ht="24" hidden="false" customHeight="false" outlineLevel="0" collapsed="false">
      <c r="A748" s="12"/>
      <c r="B748" s="233"/>
      <c r="C748" s="51"/>
      <c r="D748" s="233"/>
      <c r="E748" s="233"/>
      <c r="F748" s="242" t="s">
        <v>1997</v>
      </c>
      <c r="G748" s="229" t="s">
        <v>285</v>
      </c>
      <c r="H748" s="121" t="s">
        <v>2557</v>
      </c>
      <c r="I748" s="141"/>
      <c r="J748" s="51" t="s">
        <v>186</v>
      </c>
      <c r="K748" s="48" t="s">
        <v>8</v>
      </c>
      <c r="L748" s="52" t="s">
        <v>8</v>
      </c>
      <c r="M748" s="38" t="str">
        <f aca="false">VLOOKUP(L748,CódigosRetorno!$A$2:$B$1795,2,FALSE())</f>
        <v>-</v>
      </c>
      <c r="N748" s="49" t="s">
        <v>8</v>
      </c>
    </row>
    <row r="749" customFormat="false" ht="24" hidden="false" customHeight="false" outlineLevel="0" collapsed="false">
      <c r="A749" s="12"/>
      <c r="B749" s="233"/>
      <c r="C749" s="51"/>
      <c r="D749" s="233"/>
      <c r="E749" s="233"/>
      <c r="F749" s="242" t="s">
        <v>228</v>
      </c>
      <c r="G749" s="229"/>
      <c r="H749" s="268" t="s">
        <v>2558</v>
      </c>
      <c r="I749" s="141"/>
      <c r="J749" s="51" t="s">
        <v>186</v>
      </c>
      <c r="K749" s="48" t="s">
        <v>8</v>
      </c>
      <c r="L749" s="52" t="s">
        <v>8</v>
      </c>
      <c r="M749" s="38" t="str">
        <f aca="false">VLOOKUP(L749,CódigosRetorno!$A$2:$B$1795,2,FALSE())</f>
        <v>-</v>
      </c>
      <c r="N749" s="49" t="s">
        <v>8</v>
      </c>
    </row>
    <row r="750" customFormat="false" ht="24" hidden="false" customHeight="false" outlineLevel="0" collapsed="false">
      <c r="A750" s="12"/>
      <c r="B750" s="233"/>
      <c r="C750" s="51"/>
      <c r="D750" s="233"/>
      <c r="E750" s="233"/>
      <c r="F750" s="242" t="s">
        <v>343</v>
      </c>
      <c r="G750" s="242"/>
      <c r="H750" s="268" t="s">
        <v>2559</v>
      </c>
      <c r="I750" s="141"/>
      <c r="J750" s="51" t="s">
        <v>186</v>
      </c>
      <c r="K750" s="48" t="s">
        <v>8</v>
      </c>
      <c r="L750" s="52" t="s">
        <v>8</v>
      </c>
      <c r="M750" s="38" t="str">
        <f aca="false">VLOOKUP(L750,CódigosRetorno!$A$2:$B$1795,2,FALSE())</f>
        <v>-</v>
      </c>
      <c r="N750" s="49" t="s">
        <v>8</v>
      </c>
    </row>
    <row r="751" customFormat="false" ht="24" hidden="false" customHeight="false" outlineLevel="0" collapsed="false">
      <c r="A751" s="12"/>
      <c r="B751" s="233"/>
      <c r="C751" s="51"/>
      <c r="D751" s="233"/>
      <c r="E751" s="233"/>
      <c r="F751" s="142" t="s">
        <v>1997</v>
      </c>
      <c r="G751" s="142" t="s">
        <v>285</v>
      </c>
      <c r="H751" s="268" t="s">
        <v>2560</v>
      </c>
      <c r="I751" s="141"/>
      <c r="J751" s="51" t="s">
        <v>186</v>
      </c>
      <c r="K751" s="48" t="s">
        <v>8</v>
      </c>
      <c r="L751" s="52" t="s">
        <v>8</v>
      </c>
      <c r="M751" s="38" t="str">
        <f aca="false">VLOOKUP(L751,CódigosRetorno!$A$2:$B$1795,2,FALSE())</f>
        <v>-</v>
      </c>
      <c r="N751" s="49" t="s">
        <v>8</v>
      </c>
    </row>
    <row r="752" customFormat="false" ht="24" hidden="false" customHeight="false" outlineLevel="0" collapsed="false">
      <c r="A752" s="12"/>
      <c r="B752" s="233"/>
      <c r="C752" s="51"/>
      <c r="D752" s="233"/>
      <c r="E752" s="233"/>
      <c r="F752" s="142" t="s">
        <v>1669</v>
      </c>
      <c r="G752" s="142" t="s">
        <v>2561</v>
      </c>
      <c r="H752" s="268" t="s">
        <v>2562</v>
      </c>
      <c r="I752" s="141"/>
      <c r="J752" s="51" t="s">
        <v>186</v>
      </c>
      <c r="K752" s="48" t="s">
        <v>8</v>
      </c>
      <c r="L752" s="52" t="s">
        <v>8</v>
      </c>
      <c r="M752" s="38" t="str">
        <f aca="false">VLOOKUP(L752,CódigosRetorno!$A$2:$B$1795,2,FALSE())</f>
        <v>-</v>
      </c>
      <c r="N752" s="49" t="s">
        <v>8</v>
      </c>
    </row>
    <row r="753" customFormat="false" ht="24" hidden="false" customHeight="false" outlineLevel="0" collapsed="false">
      <c r="A753" s="12"/>
      <c r="B753" s="233"/>
      <c r="C753" s="51"/>
      <c r="D753" s="233"/>
      <c r="E753" s="233"/>
      <c r="F753" s="142" t="s">
        <v>1669</v>
      </c>
      <c r="G753" s="142" t="s">
        <v>2561</v>
      </c>
      <c r="H753" s="268" t="s">
        <v>2563</v>
      </c>
      <c r="I753" s="141"/>
      <c r="J753" s="51" t="s">
        <v>186</v>
      </c>
      <c r="K753" s="48" t="s">
        <v>8</v>
      </c>
      <c r="L753" s="52" t="s">
        <v>8</v>
      </c>
      <c r="M753" s="38" t="str">
        <f aca="false">VLOOKUP(L753,CódigosRetorno!$A$2:$B$1795,2,FALSE())</f>
        <v>-</v>
      </c>
      <c r="N753" s="49" t="s">
        <v>8</v>
      </c>
    </row>
    <row r="754" customFormat="false" ht="24" hidden="false" customHeight="false" outlineLevel="0" collapsed="false">
      <c r="A754" s="12"/>
      <c r="B754" s="233"/>
      <c r="C754" s="51"/>
      <c r="D754" s="233"/>
      <c r="E754" s="233"/>
      <c r="F754" s="142" t="s">
        <v>1669</v>
      </c>
      <c r="G754" s="142" t="s">
        <v>2561</v>
      </c>
      <c r="H754" s="268" t="s">
        <v>2564</v>
      </c>
      <c r="I754" s="141"/>
      <c r="J754" s="51" t="s">
        <v>186</v>
      </c>
      <c r="K754" s="48" t="s">
        <v>8</v>
      </c>
      <c r="L754" s="52" t="s">
        <v>8</v>
      </c>
      <c r="M754" s="38" t="str">
        <f aca="false">VLOOKUP(L754,CódigosRetorno!$A$2:$B$1795,2,FALSE())</f>
        <v>-</v>
      </c>
      <c r="N754" s="49" t="s">
        <v>8</v>
      </c>
    </row>
    <row r="755" customFormat="false" ht="24" hidden="false" customHeight="false" outlineLevel="0" collapsed="false">
      <c r="A755" s="12"/>
      <c r="B755" s="233"/>
      <c r="C755" s="51"/>
      <c r="D755" s="233"/>
      <c r="E755" s="233"/>
      <c r="F755" s="142" t="s">
        <v>1669</v>
      </c>
      <c r="G755" s="142" t="s">
        <v>2561</v>
      </c>
      <c r="H755" s="268" t="s">
        <v>2565</v>
      </c>
      <c r="I755" s="141"/>
      <c r="J755" s="51" t="s">
        <v>186</v>
      </c>
      <c r="K755" s="48" t="s">
        <v>8</v>
      </c>
      <c r="L755" s="52" t="s">
        <v>8</v>
      </c>
      <c r="M755" s="38" t="str">
        <f aca="false">VLOOKUP(L755,CódigosRetorno!$A$2:$B$1795,2,FALSE())</f>
        <v>-</v>
      </c>
      <c r="N755" s="49" t="s">
        <v>8</v>
      </c>
    </row>
    <row r="756" customFormat="false" ht="24" hidden="false" customHeight="false" outlineLevel="0" collapsed="false">
      <c r="A756" s="12"/>
      <c r="B756" s="233"/>
      <c r="C756" s="51"/>
      <c r="D756" s="233"/>
      <c r="E756" s="233"/>
      <c r="F756" s="142" t="s">
        <v>1669</v>
      </c>
      <c r="G756" s="142" t="s">
        <v>2561</v>
      </c>
      <c r="H756" s="268" t="s">
        <v>2566</v>
      </c>
      <c r="I756" s="141"/>
      <c r="J756" s="51" t="s">
        <v>186</v>
      </c>
      <c r="K756" s="48" t="s">
        <v>8</v>
      </c>
      <c r="L756" s="52" t="s">
        <v>8</v>
      </c>
      <c r="M756" s="38" t="str">
        <f aca="false">VLOOKUP(L756,CódigosRetorno!$A$2:$B$1795,2,FALSE())</f>
        <v>-</v>
      </c>
      <c r="N756" s="49" t="s">
        <v>8</v>
      </c>
    </row>
    <row r="757" customFormat="false" ht="24" hidden="false" customHeight="false" outlineLevel="0" collapsed="false">
      <c r="A757" s="12"/>
      <c r="B757" s="233"/>
      <c r="C757" s="51"/>
      <c r="D757" s="233"/>
      <c r="E757" s="233"/>
      <c r="F757" s="142" t="s">
        <v>1669</v>
      </c>
      <c r="G757" s="142" t="s">
        <v>2561</v>
      </c>
      <c r="H757" s="268" t="s">
        <v>2567</v>
      </c>
      <c r="I757" s="141"/>
      <c r="J757" s="51" t="s">
        <v>186</v>
      </c>
      <c r="K757" s="48" t="s">
        <v>8</v>
      </c>
      <c r="L757" s="52" t="s">
        <v>8</v>
      </c>
      <c r="M757" s="38" t="str">
        <f aca="false">VLOOKUP(L757,CódigosRetorno!$A$2:$B$1795,2,FALSE())</f>
        <v>-</v>
      </c>
      <c r="N757" s="49" t="s">
        <v>8</v>
      </c>
    </row>
    <row r="758" customFormat="false" ht="24" hidden="false" customHeight="false" outlineLevel="0" collapsed="false">
      <c r="A758" s="12"/>
      <c r="B758" s="233"/>
      <c r="C758" s="51"/>
      <c r="D758" s="233"/>
      <c r="E758" s="233"/>
      <c r="F758" s="247" t="s">
        <v>1669</v>
      </c>
      <c r="G758" s="247" t="s">
        <v>2561</v>
      </c>
      <c r="H758" s="256" t="s">
        <v>2568</v>
      </c>
      <c r="I758" s="38"/>
      <c r="J758" s="51" t="s">
        <v>186</v>
      </c>
      <c r="K758" s="48" t="s">
        <v>8</v>
      </c>
      <c r="L758" s="52" t="s">
        <v>8</v>
      </c>
      <c r="M758" s="38" t="str">
        <f aca="false">VLOOKUP(L758,CódigosRetorno!$A$2:$B$1795,2,FALSE())</f>
        <v>-</v>
      </c>
      <c r="N758" s="48" t="s">
        <v>8</v>
      </c>
    </row>
    <row r="759" customFormat="false" ht="15" hidden="false" customHeight="false" outlineLevel="0" collapsed="false">
      <c r="B759" s="285" t="s">
        <v>2946</v>
      </c>
      <c r="C759" s="285"/>
      <c r="D759" s="285"/>
      <c r="E759" s="285"/>
      <c r="F759" s="285"/>
      <c r="G759" s="285"/>
      <c r="H759" s="285"/>
      <c r="I759" s="286"/>
      <c r="J759" s="286"/>
      <c r="K759" s="286"/>
      <c r="L759" s="286"/>
      <c r="M759" s="286"/>
      <c r="N759" s="286"/>
    </row>
    <row r="760" customFormat="false" ht="36" hidden="false" customHeight="true" outlineLevel="0" collapsed="false">
      <c r="B760" s="49" t="s">
        <v>2947</v>
      </c>
      <c r="C760" s="118" t="s">
        <v>2948</v>
      </c>
      <c r="D760" s="48" t="s">
        <v>329</v>
      </c>
      <c r="E760" s="48" t="s">
        <v>184</v>
      </c>
      <c r="F760" s="52" t="s">
        <v>223</v>
      </c>
      <c r="G760" s="49" t="s">
        <v>1549</v>
      </c>
      <c r="H760" s="38" t="s">
        <v>2177</v>
      </c>
      <c r="I760" s="38"/>
      <c r="J760" s="38" t="s">
        <v>1551</v>
      </c>
      <c r="K760" s="48" t="s">
        <v>208</v>
      </c>
      <c r="L760" s="52" t="s">
        <v>1552</v>
      </c>
      <c r="M760" s="38" t="str">
        <f aca="false">VLOOKUP(L760,CódigosRetorno!$A$2:$B$1795,2,FALSE())</f>
        <v>No existe información en el nombre del concepto.</v>
      </c>
      <c r="N760" s="48" t="s">
        <v>8</v>
      </c>
    </row>
    <row r="761" customFormat="false" ht="48" hidden="false" customHeight="false" outlineLevel="0" collapsed="false">
      <c r="B761" s="49"/>
      <c r="C761" s="118"/>
      <c r="D761" s="48"/>
      <c r="E761" s="48"/>
      <c r="F761" s="52" t="s">
        <v>769</v>
      </c>
      <c r="G761" s="48" t="s">
        <v>1549</v>
      </c>
      <c r="H761" s="51" t="s">
        <v>2178</v>
      </c>
      <c r="I761" s="38"/>
      <c r="J761" s="38" t="s">
        <v>2584</v>
      </c>
      <c r="K761" s="48" t="s">
        <v>6</v>
      </c>
      <c r="L761" s="52" t="s">
        <v>2585</v>
      </c>
      <c r="M761" s="38" t="str">
        <f aca="false">VLOOKUP(L761,CódigosRetorno!$A$2:$B$1795,2,FALSE())</f>
        <v>Para el tipo de operación 2100, 2101 y 2102 (Creditos) debe consignar Numero de contrato, Fecha de otorgamiento y Monto del crédito otorgado (capital)</v>
      </c>
      <c r="N761" s="48" t="s">
        <v>8</v>
      </c>
    </row>
    <row r="762" customFormat="false" ht="24" hidden="false" customHeight="false" outlineLevel="0" collapsed="false">
      <c r="B762" s="49"/>
      <c r="C762" s="118"/>
      <c r="D762" s="48"/>
      <c r="E762" s="48"/>
      <c r="F762" s="240"/>
      <c r="G762" s="49" t="s">
        <v>1555</v>
      </c>
      <c r="H762" s="38" t="s">
        <v>1285</v>
      </c>
      <c r="I762" s="38"/>
      <c r="J762" s="38" t="s">
        <v>1556</v>
      </c>
      <c r="K762" s="48" t="s">
        <v>208</v>
      </c>
      <c r="L762" s="52" t="s">
        <v>1287</v>
      </c>
      <c r="M762" s="38" t="str">
        <f aca="false">VLOOKUP(L762,CódigosRetorno!$A$2:$B$1795,2,FALSE())</f>
        <v>El dato ingresado como atributo @listName es incorrecto.</v>
      </c>
      <c r="N762" s="48" t="s">
        <v>8</v>
      </c>
    </row>
    <row r="763" customFormat="false" ht="24" hidden="false" customHeight="false" outlineLevel="0" collapsed="false">
      <c r="B763" s="49"/>
      <c r="C763" s="118"/>
      <c r="D763" s="48"/>
      <c r="E763" s="48"/>
      <c r="F763" s="240"/>
      <c r="G763" s="49" t="s">
        <v>1260</v>
      </c>
      <c r="H763" s="38" t="s">
        <v>1282</v>
      </c>
      <c r="I763" s="38"/>
      <c r="J763" s="38" t="s">
        <v>1263</v>
      </c>
      <c r="K763" s="52" t="s">
        <v>208</v>
      </c>
      <c r="L763" s="116" t="s">
        <v>1283</v>
      </c>
      <c r="M763" s="38" t="str">
        <f aca="false">VLOOKUP(L763,CódigosRetorno!$A$2:$B$1795,2,FALSE())</f>
        <v>El dato ingresado como atributo @listAgencyName es incorrecto.</v>
      </c>
      <c r="N763" s="48" t="s">
        <v>8</v>
      </c>
    </row>
    <row r="764" customFormat="false" ht="48" hidden="false" customHeight="false" outlineLevel="0" collapsed="false">
      <c r="B764" s="49"/>
      <c r="C764" s="118"/>
      <c r="D764" s="48"/>
      <c r="E764" s="48"/>
      <c r="F764" s="240"/>
      <c r="G764" s="81" t="s">
        <v>1557</v>
      </c>
      <c r="H764" s="80" t="s">
        <v>1289</v>
      </c>
      <c r="I764" s="38"/>
      <c r="J764" s="38" t="s">
        <v>1558</v>
      </c>
      <c r="K764" s="52" t="s">
        <v>208</v>
      </c>
      <c r="L764" s="116" t="s">
        <v>1291</v>
      </c>
      <c r="M764" s="38" t="str">
        <f aca="false">VLOOKUP(L764,CódigosRetorno!$A$2:$B$1795,2,FALSE())</f>
        <v>El dato ingresado como atributo @listURI es incorrecto.</v>
      </c>
      <c r="N764" s="48" t="s">
        <v>8</v>
      </c>
    </row>
    <row r="765" customFormat="false" ht="36" hidden="false" customHeight="false" outlineLevel="0" collapsed="false">
      <c r="B765" s="49"/>
      <c r="C765" s="118"/>
      <c r="D765" s="48"/>
      <c r="E765" s="48"/>
      <c r="F765" s="252" t="s">
        <v>649</v>
      </c>
      <c r="G765" s="240"/>
      <c r="H765" s="287" t="s">
        <v>2949</v>
      </c>
      <c r="I765" s="141"/>
      <c r="J765" s="38" t="s">
        <v>2950</v>
      </c>
      <c r="K765" s="48" t="s">
        <v>6</v>
      </c>
      <c r="L765" s="52" t="s">
        <v>1561</v>
      </c>
      <c r="M765" s="38" t="str">
        <f aca="false">VLOOKUP(L765,CódigosRetorno!$A$2:$B$1795,2,FALSE())</f>
        <v>El XML no contiene tag o no existe información del valor del concepto por linea.</v>
      </c>
      <c r="N765" s="48" t="s">
        <v>8</v>
      </c>
    </row>
    <row r="766" customFormat="false" ht="72" hidden="false" customHeight="false" outlineLevel="0" collapsed="false">
      <c r="B766" s="49"/>
      <c r="C766" s="118"/>
      <c r="D766" s="48"/>
      <c r="E766" s="48"/>
      <c r="F766" s="266"/>
      <c r="G766" s="242"/>
      <c r="H766" s="288"/>
      <c r="I766" s="141"/>
      <c r="J766" s="38" t="s">
        <v>2951</v>
      </c>
      <c r="K766" s="52" t="s">
        <v>208</v>
      </c>
      <c r="L766" s="52" t="s">
        <v>2182</v>
      </c>
      <c r="M766" s="38"/>
      <c r="N766" s="48"/>
    </row>
    <row r="767" customFormat="false" ht="36" hidden="false" customHeight="false" outlineLevel="0" collapsed="false">
      <c r="B767" s="49"/>
      <c r="C767" s="118"/>
      <c r="D767" s="48"/>
      <c r="E767" s="48"/>
      <c r="F767" s="266" t="s">
        <v>177</v>
      </c>
      <c r="G767" s="242" t="s">
        <v>178</v>
      </c>
      <c r="H767" s="288" t="s">
        <v>2588</v>
      </c>
      <c r="I767" s="141"/>
      <c r="J767" s="51" t="s">
        <v>2952</v>
      </c>
      <c r="K767" s="52" t="s">
        <v>208</v>
      </c>
      <c r="L767" s="52" t="s">
        <v>2182</v>
      </c>
      <c r="M767" s="38" t="str">
        <f aca="false">VLOOKUP(L767,CódigosRetorno!$A$2:$B$1795,2,FALSE())</f>
        <v>El dato ingresado como valor del concepto de la linea no cumple con el formato establecido.</v>
      </c>
      <c r="N767" s="48" t="s">
        <v>8</v>
      </c>
    </row>
    <row r="768" customFormat="false" ht="36" hidden="false" customHeight="false" outlineLevel="0" collapsed="false">
      <c r="B768" s="49"/>
      <c r="C768" s="118"/>
      <c r="D768" s="48"/>
      <c r="E768" s="48"/>
      <c r="F768" s="266" t="s">
        <v>177</v>
      </c>
      <c r="G768" s="242" t="s">
        <v>2591</v>
      </c>
      <c r="H768" s="288" t="s">
        <v>2592</v>
      </c>
      <c r="I768" s="141"/>
      <c r="J768" s="51" t="s">
        <v>186</v>
      </c>
      <c r="K768" s="48" t="s">
        <v>8</v>
      </c>
      <c r="L768" s="52" t="s">
        <v>8</v>
      </c>
      <c r="M768" s="38" t="str">
        <f aca="false">VLOOKUP(L768,CódigosRetorno!$A$2:$B$1795,2,FALSE())</f>
        <v>-</v>
      </c>
      <c r="N768" s="48" t="s">
        <v>8</v>
      </c>
    </row>
    <row r="769" customFormat="false" ht="36" hidden="false" customHeight="false" outlineLevel="0" collapsed="false">
      <c r="B769" s="49"/>
      <c r="C769" s="118"/>
      <c r="D769" s="48"/>
      <c r="E769" s="48"/>
      <c r="F769" s="266" t="s">
        <v>649</v>
      </c>
      <c r="G769" s="242"/>
      <c r="H769" s="288" t="s">
        <v>2595</v>
      </c>
      <c r="I769" s="141"/>
      <c r="J769" s="51" t="s">
        <v>186</v>
      </c>
      <c r="K769" s="48" t="s">
        <v>8</v>
      </c>
      <c r="L769" s="52" t="s">
        <v>8</v>
      </c>
      <c r="M769" s="38" t="str">
        <f aca="false">VLOOKUP(L769,CódigosRetorno!$A$2:$B$1795,2,FALSE())</f>
        <v>-</v>
      </c>
      <c r="N769" s="48" t="s">
        <v>8</v>
      </c>
    </row>
    <row r="770" customFormat="false" ht="36" hidden="false" customHeight="false" outlineLevel="0" collapsed="false">
      <c r="B770" s="49"/>
      <c r="C770" s="118"/>
      <c r="D770" s="48"/>
      <c r="E770" s="48"/>
      <c r="F770" s="266" t="s">
        <v>1433</v>
      </c>
      <c r="G770" s="242" t="s">
        <v>2597</v>
      </c>
      <c r="H770" s="288" t="s">
        <v>2598</v>
      </c>
      <c r="I770" s="141"/>
      <c r="J770" s="51" t="s">
        <v>186</v>
      </c>
      <c r="K770" s="48" t="s">
        <v>8</v>
      </c>
      <c r="L770" s="52" t="s">
        <v>8</v>
      </c>
      <c r="M770" s="38" t="str">
        <f aca="false">VLOOKUP(L770,CódigosRetorno!$A$2:$B$1795,2,FALSE())</f>
        <v>-</v>
      </c>
      <c r="N770" s="48" t="s">
        <v>8</v>
      </c>
    </row>
    <row r="771" customFormat="false" ht="36" hidden="false" customHeight="false" outlineLevel="0" collapsed="false">
      <c r="B771" s="49"/>
      <c r="C771" s="118"/>
      <c r="D771" s="48"/>
      <c r="E771" s="48"/>
      <c r="F771" s="266" t="s">
        <v>216</v>
      </c>
      <c r="G771" s="242" t="s">
        <v>217</v>
      </c>
      <c r="H771" s="288" t="s">
        <v>2600</v>
      </c>
      <c r="I771" s="141"/>
      <c r="J771" s="51" t="s">
        <v>186</v>
      </c>
      <c r="K771" s="48" t="s">
        <v>8</v>
      </c>
      <c r="L771" s="52" t="s">
        <v>8</v>
      </c>
      <c r="M771" s="38" t="str">
        <f aca="false">VLOOKUP(L771,CódigosRetorno!$A$2:$B$1795,2,FALSE())</f>
        <v>-</v>
      </c>
      <c r="N771" s="48" t="s">
        <v>8</v>
      </c>
    </row>
    <row r="772" customFormat="false" ht="36" hidden="false" customHeight="false" outlineLevel="0" collapsed="false">
      <c r="B772" s="49"/>
      <c r="C772" s="118"/>
      <c r="D772" s="48"/>
      <c r="E772" s="48"/>
      <c r="F772" s="266" t="s">
        <v>1347</v>
      </c>
      <c r="G772" s="242"/>
      <c r="H772" s="288" t="s">
        <v>2602</v>
      </c>
      <c r="I772" s="141"/>
      <c r="J772" s="51" t="s">
        <v>186</v>
      </c>
      <c r="K772" s="48" t="s">
        <v>8</v>
      </c>
      <c r="L772" s="52" t="s">
        <v>8</v>
      </c>
      <c r="M772" s="38" t="str">
        <f aca="false">VLOOKUP(L772,CódigosRetorno!$A$2:$B$1795,2,FALSE())</f>
        <v>-</v>
      </c>
      <c r="N772" s="48" t="s">
        <v>8</v>
      </c>
    </row>
    <row r="773" customFormat="false" ht="36" hidden="false" customHeight="false" outlineLevel="0" collapsed="false">
      <c r="B773" s="49"/>
      <c r="C773" s="118"/>
      <c r="D773" s="48"/>
      <c r="E773" s="48"/>
      <c r="F773" s="266" t="s">
        <v>1351</v>
      </c>
      <c r="G773" s="242"/>
      <c r="H773" s="288" t="s">
        <v>2605</v>
      </c>
      <c r="I773" s="141"/>
      <c r="J773" s="51" t="s">
        <v>186</v>
      </c>
      <c r="K773" s="48" t="s">
        <v>8</v>
      </c>
      <c r="L773" s="52" t="s">
        <v>8</v>
      </c>
      <c r="M773" s="38" t="str">
        <f aca="false">VLOOKUP(L773,CódigosRetorno!$A$2:$B$1795,2,FALSE())</f>
        <v>-</v>
      </c>
      <c r="N773" s="48" t="s">
        <v>8</v>
      </c>
    </row>
    <row r="774" customFormat="false" ht="36" hidden="false" customHeight="false" outlineLevel="0" collapsed="false">
      <c r="B774" s="49"/>
      <c r="C774" s="118"/>
      <c r="D774" s="48"/>
      <c r="E774" s="48"/>
      <c r="F774" s="266" t="s">
        <v>228</v>
      </c>
      <c r="G774" s="242"/>
      <c r="H774" s="288" t="s">
        <v>2607</v>
      </c>
      <c r="I774" s="141"/>
      <c r="J774" s="51" t="s">
        <v>186</v>
      </c>
      <c r="K774" s="48" t="s">
        <v>8</v>
      </c>
      <c r="L774" s="52" t="s">
        <v>8</v>
      </c>
      <c r="M774" s="38" t="str">
        <f aca="false">VLOOKUP(L774,CódigosRetorno!$A$2:$B$1795,2,FALSE())</f>
        <v>-</v>
      </c>
      <c r="N774" s="48" t="s">
        <v>8</v>
      </c>
    </row>
    <row r="775" customFormat="false" ht="36" hidden="false" customHeight="false" outlineLevel="0" collapsed="false">
      <c r="B775" s="49"/>
      <c r="C775" s="118"/>
      <c r="D775" s="48"/>
      <c r="E775" s="48"/>
      <c r="F775" s="266" t="s">
        <v>228</v>
      </c>
      <c r="G775" s="242"/>
      <c r="H775" s="288" t="s">
        <v>2608</v>
      </c>
      <c r="I775" s="141"/>
      <c r="J775" s="51" t="s">
        <v>186</v>
      </c>
      <c r="K775" s="48" t="s">
        <v>8</v>
      </c>
      <c r="L775" s="52" t="s">
        <v>8</v>
      </c>
      <c r="M775" s="38" t="str">
        <f aca="false">VLOOKUP(L775,CódigosRetorno!$A$2:$B$1795,2,FALSE())</f>
        <v>-</v>
      </c>
      <c r="N775" s="48" t="s">
        <v>8</v>
      </c>
    </row>
    <row r="776" customFormat="false" ht="36" hidden="false" customHeight="false" outlineLevel="0" collapsed="false">
      <c r="B776" s="49"/>
      <c r="C776" s="118"/>
      <c r="D776" s="48"/>
      <c r="E776" s="48"/>
      <c r="F776" s="266" t="s">
        <v>228</v>
      </c>
      <c r="G776" s="242"/>
      <c r="H776" s="288" t="s">
        <v>2609</v>
      </c>
      <c r="I776" s="141"/>
      <c r="J776" s="51" t="s">
        <v>186</v>
      </c>
      <c r="K776" s="48" t="s">
        <v>8</v>
      </c>
      <c r="L776" s="52" t="s">
        <v>8</v>
      </c>
      <c r="M776" s="38" t="str">
        <f aca="false">VLOOKUP(L776,CódigosRetorno!$A$2:$B$1795,2,FALSE())</f>
        <v>-</v>
      </c>
      <c r="N776" s="48" t="s">
        <v>8</v>
      </c>
    </row>
    <row r="777" customFormat="false" ht="36" hidden="false" customHeight="false" outlineLevel="0" collapsed="false">
      <c r="B777" s="49"/>
      <c r="C777" s="118"/>
      <c r="D777" s="48"/>
      <c r="E777" s="48"/>
      <c r="F777" s="255" t="s">
        <v>2610</v>
      </c>
      <c r="G777" s="207" t="s">
        <v>2611</v>
      </c>
      <c r="H777" s="289" t="s">
        <v>2612</v>
      </c>
      <c r="I777" s="141"/>
      <c r="J777" s="51" t="s">
        <v>2613</v>
      </c>
      <c r="K777" s="52" t="s">
        <v>208</v>
      </c>
      <c r="L777" s="52" t="s">
        <v>2182</v>
      </c>
      <c r="M777" s="38" t="str">
        <f aca="false">VLOOKUP(L777,CódigosRetorno!$A$2:$B$1795,2,FALSE())</f>
        <v>El dato ingresado como valor del concepto de la linea no cumple con el formato establecido.</v>
      </c>
      <c r="N777" s="48" t="s">
        <v>8</v>
      </c>
    </row>
    <row r="778" customFormat="false" ht="15" hidden="false" customHeight="false" outlineLevel="0" collapsed="false">
      <c r="B778" s="285" t="s">
        <v>2614</v>
      </c>
      <c r="C778" s="285"/>
      <c r="D778" s="285"/>
      <c r="E778" s="285"/>
      <c r="F778" s="290"/>
      <c r="G778" s="290"/>
      <c r="H778" s="290"/>
      <c r="I778" s="286"/>
      <c r="J778" s="286"/>
      <c r="K778" s="286"/>
      <c r="L778" s="286"/>
      <c r="M778" s="286"/>
      <c r="N778" s="286"/>
    </row>
    <row r="779" customFormat="false" ht="36" hidden="false" customHeight="true" outlineLevel="0" collapsed="false">
      <c r="B779" s="49" t="s">
        <v>2953</v>
      </c>
      <c r="C779" s="51" t="s">
        <v>2616</v>
      </c>
      <c r="D779" s="48" t="s">
        <v>329</v>
      </c>
      <c r="E779" s="48" t="s">
        <v>184</v>
      </c>
      <c r="F779" s="52" t="s">
        <v>223</v>
      </c>
      <c r="G779" s="49"/>
      <c r="H779" s="38" t="s">
        <v>2177</v>
      </c>
      <c r="I779" s="38"/>
      <c r="J779" s="38" t="s">
        <v>1551</v>
      </c>
      <c r="K779" s="48" t="s">
        <v>208</v>
      </c>
      <c r="L779" s="52" t="s">
        <v>1552</v>
      </c>
      <c r="M779" s="38" t="str">
        <f aca="false">VLOOKUP(L779,CódigosRetorno!$A$2:$B$1795,2,FALSE())</f>
        <v>No existe información en el nombre del concepto.</v>
      </c>
      <c r="N779" s="48" t="s">
        <v>8</v>
      </c>
    </row>
    <row r="780" customFormat="false" ht="36" hidden="false" customHeight="false" outlineLevel="0" collapsed="false">
      <c r="B780" s="49"/>
      <c r="C780" s="51"/>
      <c r="D780" s="48"/>
      <c r="E780" s="48"/>
      <c r="F780" s="52" t="s">
        <v>769</v>
      </c>
      <c r="G780" s="48" t="s">
        <v>1549</v>
      </c>
      <c r="H780" s="51" t="s">
        <v>2178</v>
      </c>
      <c r="I780" s="38"/>
      <c r="J780" s="38" t="s">
        <v>2617</v>
      </c>
      <c r="K780" s="48" t="s">
        <v>6</v>
      </c>
      <c r="L780" s="52" t="s">
        <v>2618</v>
      </c>
      <c r="M780" s="38" t="str">
        <f aca="false">VLOOKUP(L780,CódigosRetorno!$A$2:$B$1795,2,FALSE())</f>
        <v>Para el tipo de operación 2104 - Empresas del sistema de seguros, debe consignar Información adicional  a nivel de ítem</v>
      </c>
      <c r="N780" s="48" t="s">
        <v>8</v>
      </c>
    </row>
    <row r="781" customFormat="false" ht="24" hidden="false" customHeight="false" outlineLevel="0" collapsed="false">
      <c r="B781" s="49"/>
      <c r="C781" s="51"/>
      <c r="D781" s="48"/>
      <c r="E781" s="48"/>
      <c r="F781" s="240"/>
      <c r="G781" s="49" t="s">
        <v>1555</v>
      </c>
      <c r="H781" s="38" t="s">
        <v>1285</v>
      </c>
      <c r="I781" s="38"/>
      <c r="J781" s="38" t="s">
        <v>1556</v>
      </c>
      <c r="K781" s="48" t="s">
        <v>208</v>
      </c>
      <c r="L781" s="52" t="s">
        <v>1287</v>
      </c>
      <c r="M781" s="38" t="str">
        <f aca="false">VLOOKUP(L781,CódigosRetorno!$A$2:$B$1795,2,FALSE())</f>
        <v>El dato ingresado como atributo @listName es incorrecto.</v>
      </c>
      <c r="N781" s="48" t="s">
        <v>8</v>
      </c>
    </row>
    <row r="782" customFormat="false" ht="24" hidden="false" customHeight="false" outlineLevel="0" collapsed="false">
      <c r="B782" s="49"/>
      <c r="C782" s="51"/>
      <c r="D782" s="48"/>
      <c r="E782" s="48"/>
      <c r="F782" s="240"/>
      <c r="G782" s="49" t="s">
        <v>1260</v>
      </c>
      <c r="H782" s="38" t="s">
        <v>1282</v>
      </c>
      <c r="I782" s="38"/>
      <c r="J782" s="38" t="s">
        <v>1263</v>
      </c>
      <c r="K782" s="52" t="s">
        <v>208</v>
      </c>
      <c r="L782" s="116" t="s">
        <v>1283</v>
      </c>
      <c r="M782" s="38" t="str">
        <f aca="false">VLOOKUP(L782,CódigosRetorno!$A$2:$B$1795,2,FALSE())</f>
        <v>El dato ingresado como atributo @listAgencyName es incorrecto.</v>
      </c>
      <c r="N782" s="48" t="s">
        <v>8</v>
      </c>
    </row>
    <row r="783" customFormat="false" ht="48" hidden="false" customHeight="false" outlineLevel="0" collapsed="false">
      <c r="B783" s="49"/>
      <c r="C783" s="51"/>
      <c r="D783" s="48"/>
      <c r="E783" s="48"/>
      <c r="F783" s="240"/>
      <c r="G783" s="81" t="s">
        <v>1557</v>
      </c>
      <c r="H783" s="80" t="s">
        <v>1289</v>
      </c>
      <c r="I783" s="38"/>
      <c r="J783" s="38" t="s">
        <v>1558</v>
      </c>
      <c r="K783" s="52" t="s">
        <v>208</v>
      </c>
      <c r="L783" s="116" t="s">
        <v>1291</v>
      </c>
      <c r="M783" s="38" t="str">
        <f aca="false">VLOOKUP(L783,CódigosRetorno!$A$2:$B$1795,2,FALSE())</f>
        <v>El dato ingresado como atributo @listURI es incorrecto.</v>
      </c>
      <c r="N783" s="48" t="s">
        <v>8</v>
      </c>
    </row>
    <row r="784" customFormat="false" ht="24" hidden="false" customHeight="true" outlineLevel="0" collapsed="false">
      <c r="B784" s="49"/>
      <c r="C784" s="51"/>
      <c r="D784" s="48"/>
      <c r="E784" s="48"/>
      <c r="F784" s="240" t="s">
        <v>649</v>
      </c>
      <c r="G784" s="291"/>
      <c r="H784" s="103" t="s">
        <v>2619</v>
      </c>
      <c r="I784" s="141"/>
      <c r="J784" s="38" t="s">
        <v>2620</v>
      </c>
      <c r="K784" s="52" t="s">
        <v>6</v>
      </c>
      <c r="L784" s="52" t="s">
        <v>1561</v>
      </c>
      <c r="M784" s="38" t="str">
        <f aca="false">VLOOKUP(L784,CódigosRetorno!$A$2:$B$1795,2,FALSE())</f>
        <v>El XML no contiene tag o no existe información del valor del concepto por linea.</v>
      </c>
      <c r="N784" s="48" t="s">
        <v>8</v>
      </c>
    </row>
    <row r="785" customFormat="false" ht="72" hidden="false" customHeight="false" outlineLevel="0" collapsed="false">
      <c r="B785" s="49"/>
      <c r="C785" s="51"/>
      <c r="D785" s="48"/>
      <c r="E785" s="48"/>
      <c r="F785" s="240"/>
      <c r="G785" s="291"/>
      <c r="H785" s="103"/>
      <c r="I785" s="141"/>
      <c r="J785" s="38" t="s">
        <v>2621</v>
      </c>
      <c r="K785" s="52" t="s">
        <v>208</v>
      </c>
      <c r="L785" s="52" t="s">
        <v>2182</v>
      </c>
      <c r="M785" s="38" t="str">
        <f aca="false">VLOOKUP(L785,CódigosRetorno!$A$2:$B$1795,2,FALSE())</f>
        <v>El dato ingresado como valor del concepto de la linea no cumple con el formato establecido.</v>
      </c>
      <c r="N785" s="48"/>
    </row>
    <row r="786" customFormat="false" ht="24" hidden="false" customHeight="true" outlineLevel="0" collapsed="false">
      <c r="B786" s="49"/>
      <c r="C786" s="51"/>
      <c r="D786" s="48"/>
      <c r="E786" s="48"/>
      <c r="F786" s="242" t="s">
        <v>197</v>
      </c>
      <c r="G786" s="267"/>
      <c r="H786" s="143" t="s">
        <v>2622</v>
      </c>
      <c r="I786" s="141"/>
      <c r="J786" s="38" t="s">
        <v>2623</v>
      </c>
      <c r="K786" s="52" t="s">
        <v>208</v>
      </c>
      <c r="L786" s="52" t="s">
        <v>2182</v>
      </c>
      <c r="M786" s="38" t="str">
        <f aca="false">VLOOKUP(L786,CódigosRetorno!$A$2:$B$1795,2,FALSE())</f>
        <v>El dato ingresado como valor del concepto de la linea no cumple con el formato establecido.</v>
      </c>
      <c r="N786" s="48" t="s">
        <v>8</v>
      </c>
    </row>
    <row r="787" customFormat="false" ht="48" hidden="false" customHeight="false" outlineLevel="0" collapsed="false">
      <c r="B787" s="49"/>
      <c r="C787" s="51"/>
      <c r="D787" s="48"/>
      <c r="E787" s="48"/>
      <c r="F787" s="242"/>
      <c r="G787" s="267"/>
      <c r="H787" s="143"/>
      <c r="I787" s="141"/>
      <c r="J787" s="38" t="s">
        <v>2624</v>
      </c>
      <c r="K787" s="52" t="s">
        <v>6</v>
      </c>
      <c r="L787" s="52" t="s">
        <v>2625</v>
      </c>
      <c r="M787" s="38" t="str">
        <f aca="false">VLOOKUP(L787,CódigosRetorno!$A$2:$B$1795,2,FALSE())</f>
        <v>Para los tipos de seguro 1 y 2, debe consignar el numero de poliza, la fecha de cobertura y el monto asegurado</v>
      </c>
      <c r="N787" s="48"/>
    </row>
    <row r="788" customFormat="false" ht="48" hidden="false" customHeight="false" outlineLevel="0" collapsed="false">
      <c r="B788" s="49"/>
      <c r="C788" s="51"/>
      <c r="D788" s="48"/>
      <c r="E788" s="48"/>
      <c r="F788" s="242"/>
      <c r="G788" s="267"/>
      <c r="H788" s="143"/>
      <c r="I788" s="141"/>
      <c r="J788" s="38" t="s">
        <v>2626</v>
      </c>
      <c r="K788" s="52" t="s">
        <v>6</v>
      </c>
      <c r="L788" s="52" t="s">
        <v>2627</v>
      </c>
      <c r="M788" s="38" t="str">
        <f aca="false">VLOOKUP(L788,CódigosRetorno!$A$2:$B$1795,2,FALSE())</f>
        <v>Para el tipo de seguro 3 - Otros debe consignar el numero de poliza</v>
      </c>
      <c r="N788" s="48"/>
    </row>
    <row r="789" customFormat="false" ht="36" hidden="false" customHeight="false" outlineLevel="0" collapsed="false">
      <c r="B789" s="49"/>
      <c r="C789" s="51"/>
      <c r="D789" s="48"/>
      <c r="E789" s="48"/>
      <c r="F789" s="207" t="s">
        <v>2610</v>
      </c>
      <c r="G789" s="207" t="s">
        <v>2611</v>
      </c>
      <c r="H789" s="122" t="s">
        <v>2628</v>
      </c>
      <c r="I789" s="141"/>
      <c r="J789" s="38" t="s">
        <v>2629</v>
      </c>
      <c r="K789" s="52" t="s">
        <v>208</v>
      </c>
      <c r="L789" s="52" t="s">
        <v>2182</v>
      </c>
      <c r="M789" s="38" t="str">
        <f aca="false">VLOOKUP(L789,CódigosRetorno!$A$2:$B$1795,2,FALSE())</f>
        <v>El dato ingresado como valor del concepto de la linea no cumple con el formato establecido.</v>
      </c>
      <c r="N789" s="48" t="s">
        <v>8</v>
      </c>
    </row>
    <row r="790" customFormat="false" ht="36" hidden="false" customHeight="true" outlineLevel="0" collapsed="false">
      <c r="B790" s="117" t="s">
        <v>2954</v>
      </c>
      <c r="C790" s="51" t="s">
        <v>2631</v>
      </c>
      <c r="D790" s="48" t="s">
        <v>329</v>
      </c>
      <c r="E790" s="48" t="s">
        <v>184</v>
      </c>
      <c r="F790" s="207" t="s">
        <v>223</v>
      </c>
      <c r="G790" s="209"/>
      <c r="H790" s="122" t="s">
        <v>2177</v>
      </c>
      <c r="I790" s="38"/>
      <c r="J790" s="38" t="s">
        <v>1551</v>
      </c>
      <c r="K790" s="48" t="s">
        <v>208</v>
      </c>
      <c r="L790" s="52" t="s">
        <v>1552</v>
      </c>
      <c r="M790" s="38" t="str">
        <f aca="false">VLOOKUP(L790,CódigosRetorno!$A$2:$B$1795,2,FALSE())</f>
        <v>No existe información en el nombre del concepto.</v>
      </c>
      <c r="N790" s="48" t="s">
        <v>8</v>
      </c>
    </row>
    <row r="791" customFormat="false" ht="36" hidden="false" customHeight="false" outlineLevel="0" collapsed="false">
      <c r="B791" s="117"/>
      <c r="C791" s="51"/>
      <c r="D791" s="48"/>
      <c r="E791" s="48"/>
      <c r="F791" s="52" t="s">
        <v>769</v>
      </c>
      <c r="G791" s="48" t="s">
        <v>1549</v>
      </c>
      <c r="H791" s="51" t="s">
        <v>2178</v>
      </c>
      <c r="I791" s="38"/>
      <c r="J791" s="38" t="s">
        <v>2617</v>
      </c>
      <c r="K791" s="48" t="s">
        <v>6</v>
      </c>
      <c r="L791" s="52" t="s">
        <v>2618</v>
      </c>
      <c r="M791" s="38" t="str">
        <f aca="false">VLOOKUP(L791,CódigosRetorno!$A$2:$B$1795,2,FALSE())</f>
        <v>Para el tipo de operación 2104 - Empresas del sistema de seguros, debe consignar Información adicional  a nivel de ítem</v>
      </c>
      <c r="N791" s="48" t="s">
        <v>8</v>
      </c>
    </row>
    <row r="792" customFormat="false" ht="24" hidden="false" customHeight="false" outlineLevel="0" collapsed="false">
      <c r="B792" s="117"/>
      <c r="C792" s="51"/>
      <c r="D792" s="48"/>
      <c r="E792" s="48"/>
      <c r="F792" s="48"/>
      <c r="G792" s="49" t="s">
        <v>1555</v>
      </c>
      <c r="H792" s="38" t="s">
        <v>1285</v>
      </c>
      <c r="I792" s="38"/>
      <c r="J792" s="38" t="s">
        <v>1556</v>
      </c>
      <c r="K792" s="48" t="s">
        <v>208</v>
      </c>
      <c r="L792" s="52" t="s">
        <v>1287</v>
      </c>
      <c r="M792" s="38" t="str">
        <f aca="false">VLOOKUP(L792,CódigosRetorno!$A$2:$B$1795,2,FALSE())</f>
        <v>El dato ingresado como atributo @listName es incorrecto.</v>
      </c>
      <c r="N792" s="48" t="s">
        <v>8</v>
      </c>
    </row>
    <row r="793" customFormat="false" ht="24" hidden="false" customHeight="false" outlineLevel="0" collapsed="false">
      <c r="B793" s="117"/>
      <c r="C793" s="51"/>
      <c r="D793" s="48"/>
      <c r="E793" s="48"/>
      <c r="F793" s="48"/>
      <c r="G793" s="49" t="s">
        <v>1260</v>
      </c>
      <c r="H793" s="38" t="s">
        <v>1282</v>
      </c>
      <c r="I793" s="38"/>
      <c r="J793" s="38" t="s">
        <v>1263</v>
      </c>
      <c r="K793" s="52" t="s">
        <v>208</v>
      </c>
      <c r="L793" s="116" t="s">
        <v>1283</v>
      </c>
      <c r="M793" s="38" t="str">
        <f aca="false">VLOOKUP(L793,CódigosRetorno!$A$2:$B$1795,2,FALSE())</f>
        <v>El dato ingresado como atributo @listAgencyName es incorrecto.</v>
      </c>
      <c r="N793" s="48" t="s">
        <v>8</v>
      </c>
    </row>
    <row r="794" customFormat="false" ht="48" hidden="false" customHeight="false" outlineLevel="0" collapsed="false">
      <c r="B794" s="117"/>
      <c r="C794" s="51"/>
      <c r="D794" s="48"/>
      <c r="E794" s="48"/>
      <c r="F794" s="48"/>
      <c r="G794" s="49" t="s">
        <v>1557</v>
      </c>
      <c r="H794" s="38" t="s">
        <v>1289</v>
      </c>
      <c r="I794" s="38"/>
      <c r="J794" s="38" t="s">
        <v>1558</v>
      </c>
      <c r="K794" s="52" t="s">
        <v>208</v>
      </c>
      <c r="L794" s="116" t="s">
        <v>1291</v>
      </c>
      <c r="M794" s="38" t="str">
        <f aca="false">VLOOKUP(L794,CódigosRetorno!$A$2:$B$1795,2,FALSE())</f>
        <v>El dato ingresado como atributo @listURI es incorrecto.</v>
      </c>
      <c r="N794" s="48" t="s">
        <v>8</v>
      </c>
    </row>
    <row r="795" customFormat="false" ht="24" hidden="false" customHeight="true" outlineLevel="0" collapsed="false">
      <c r="B795" s="117"/>
      <c r="C795" s="51"/>
      <c r="D795" s="48"/>
      <c r="E795" s="48"/>
      <c r="F795" s="52" t="s">
        <v>177</v>
      </c>
      <c r="G795" s="52" t="s">
        <v>178</v>
      </c>
      <c r="H795" s="51" t="s">
        <v>2632</v>
      </c>
      <c r="I795" s="38"/>
      <c r="J795" s="38" t="s">
        <v>2633</v>
      </c>
      <c r="K795" s="48" t="s">
        <v>6</v>
      </c>
      <c r="L795" s="52" t="s">
        <v>2634</v>
      </c>
      <c r="M795" s="38" t="str">
        <f aca="false">VLOOKUP(L795,CódigosRetorno!$A$2:$B$1795,2,FALSE())</f>
        <v>El XML no contiene tag o no existe información de la fecha del concepto por linea</v>
      </c>
      <c r="N795" s="48" t="s">
        <v>8</v>
      </c>
    </row>
    <row r="796" customFormat="false" ht="24" hidden="false" customHeight="false" outlineLevel="0" collapsed="false">
      <c r="B796" s="117"/>
      <c r="C796" s="51"/>
      <c r="D796" s="48"/>
      <c r="E796" s="48"/>
      <c r="F796" s="52"/>
      <c r="G796" s="52"/>
      <c r="H796" s="51"/>
      <c r="I796" s="38"/>
      <c r="J796" s="38" t="s">
        <v>2635</v>
      </c>
      <c r="K796" s="52" t="s">
        <v>208</v>
      </c>
      <c r="L796" s="52" t="s">
        <v>2182</v>
      </c>
      <c r="M796" s="38" t="str">
        <f aca="false">VLOOKUP(L796,CódigosRetorno!$A$2:$B$1795,2,FALSE())</f>
        <v>El dato ingresado como valor del concepto de la linea no cumple con el formato establecido.</v>
      </c>
      <c r="N796" s="48"/>
    </row>
    <row r="797" customFormat="false" ht="24" hidden="false" customHeight="true" outlineLevel="0" collapsed="false">
      <c r="B797" s="117"/>
      <c r="C797" s="51"/>
      <c r="D797" s="48"/>
      <c r="E797" s="48"/>
      <c r="F797" s="52" t="s">
        <v>177</v>
      </c>
      <c r="G797" s="52" t="s">
        <v>178</v>
      </c>
      <c r="H797" s="51" t="s">
        <v>2636</v>
      </c>
      <c r="I797" s="38"/>
      <c r="J797" s="38" t="s">
        <v>2633</v>
      </c>
      <c r="K797" s="48" t="s">
        <v>208</v>
      </c>
      <c r="L797" s="52" t="s">
        <v>2637</v>
      </c>
      <c r="M797" s="38" t="str">
        <f aca="false">VLOOKUP(L797,CódigosRetorno!$A$2:$B$1795,2,FALSE())</f>
        <v>El XML no contiene tag o no existe información de la fecha del concepto por linea</v>
      </c>
      <c r="N797" s="48" t="s">
        <v>8</v>
      </c>
    </row>
    <row r="798" customFormat="false" ht="24" hidden="false" customHeight="false" outlineLevel="0" collapsed="false">
      <c r="B798" s="117"/>
      <c r="C798" s="51"/>
      <c r="D798" s="48"/>
      <c r="E798" s="48"/>
      <c r="F798" s="52" t="s">
        <v>177</v>
      </c>
      <c r="G798" s="52" t="s">
        <v>178</v>
      </c>
      <c r="H798" s="51" t="s">
        <v>2636</v>
      </c>
      <c r="I798" s="38"/>
      <c r="J798" s="38" t="s">
        <v>2638</v>
      </c>
      <c r="K798" s="52" t="s">
        <v>208</v>
      </c>
      <c r="L798" s="52" t="s">
        <v>2182</v>
      </c>
      <c r="M798" s="38" t="str">
        <f aca="false">VLOOKUP(L798,CódigosRetorno!$A$2:$B$1795,2,FALSE())</f>
        <v>El dato ingresado como valor del concepto de la linea no cumple con el formato establecido.</v>
      </c>
      <c r="N798" s="48" t="s">
        <v>8</v>
      </c>
    </row>
    <row r="799" customFormat="false" ht="15" hidden="false" customHeight="false" outlineLevel="0" collapsed="false">
      <c r="B799" s="285" t="s">
        <v>2955</v>
      </c>
      <c r="C799" s="286"/>
      <c r="D799" s="286"/>
      <c r="E799" s="286"/>
      <c r="F799" s="286"/>
      <c r="G799" s="286"/>
      <c r="H799" s="286"/>
      <c r="I799" s="286"/>
      <c r="J799" s="286"/>
      <c r="K799" s="286"/>
      <c r="L799" s="286"/>
      <c r="M799" s="286"/>
      <c r="N799" s="286"/>
    </row>
    <row r="800" customFormat="false" ht="36" hidden="false" customHeight="true" outlineLevel="0" collapsed="false">
      <c r="B800" s="292" t="s">
        <v>2956</v>
      </c>
      <c r="C800" s="293" t="s">
        <v>2957</v>
      </c>
      <c r="D800" s="294" t="s">
        <v>2958</v>
      </c>
      <c r="E800" s="295" t="s">
        <v>184</v>
      </c>
      <c r="F800" s="207" t="s">
        <v>223</v>
      </c>
      <c r="G800" s="209"/>
      <c r="H800" s="122" t="s">
        <v>2177</v>
      </c>
      <c r="I800" s="296"/>
      <c r="J800" s="38" t="s">
        <v>1551</v>
      </c>
      <c r="K800" s="48" t="s">
        <v>208</v>
      </c>
      <c r="L800" s="52" t="s">
        <v>1552</v>
      </c>
      <c r="M800" s="38" t="str">
        <f aca="false">VLOOKUP(L800,CódigosRetorno!$A$2:$B$1795,2,FALSE())</f>
        <v>No existe información en el nombre del concepto.</v>
      </c>
      <c r="N800" s="48" t="s">
        <v>8</v>
      </c>
    </row>
    <row r="801" customFormat="false" ht="24" hidden="false" customHeight="true" outlineLevel="0" collapsed="false">
      <c r="B801" s="292"/>
      <c r="C801" s="293"/>
      <c r="D801" s="294"/>
      <c r="E801" s="295"/>
      <c r="F801" s="52" t="s">
        <v>769</v>
      </c>
      <c r="G801" s="48" t="s">
        <v>1549</v>
      </c>
      <c r="H801" s="51" t="s">
        <v>2178</v>
      </c>
      <c r="I801" s="296"/>
      <c r="J801" s="51" t="s">
        <v>2959</v>
      </c>
      <c r="K801" s="48" t="s">
        <v>6</v>
      </c>
      <c r="L801" s="52" t="s">
        <v>2960</v>
      </c>
      <c r="M801" s="38" t="str">
        <f aca="false">VLOOKUP(L801,CódigosRetorno!$A$2:$B$1795,2,FALSE())</f>
        <v>Falta consignar informacion del CUSPP</v>
      </c>
      <c r="N801" s="48" t="s">
        <v>8</v>
      </c>
    </row>
    <row r="802" customFormat="false" ht="24" hidden="false" customHeight="false" outlineLevel="0" collapsed="false">
      <c r="B802" s="292"/>
      <c r="C802" s="293"/>
      <c r="D802" s="294"/>
      <c r="E802" s="295"/>
      <c r="F802" s="52"/>
      <c r="G802" s="48"/>
      <c r="H802" s="51"/>
      <c r="I802" s="296"/>
      <c r="J802" s="51" t="s">
        <v>2961</v>
      </c>
      <c r="K802" s="48" t="s">
        <v>6</v>
      </c>
      <c r="L802" s="52" t="s">
        <v>2962</v>
      </c>
      <c r="M802" s="38" t="str">
        <f aca="false">VLOOKUP(L802,CódigosRetorno!$A$2:$B$1795,2,FALSE())</f>
        <v>Falta consignar informacion del Periodo</v>
      </c>
      <c r="N802" s="48" t="s">
        <v>8</v>
      </c>
    </row>
    <row r="803" customFormat="false" ht="24" hidden="false" customHeight="false" outlineLevel="0" collapsed="false">
      <c r="B803" s="292"/>
      <c r="C803" s="293"/>
      <c r="D803" s="294"/>
      <c r="E803" s="295"/>
      <c r="F803" s="48"/>
      <c r="G803" s="49" t="s">
        <v>1555</v>
      </c>
      <c r="H803" s="38" t="s">
        <v>1285</v>
      </c>
      <c r="I803" s="296"/>
      <c r="J803" s="38" t="s">
        <v>1556</v>
      </c>
      <c r="K803" s="48" t="s">
        <v>208</v>
      </c>
      <c r="L803" s="52" t="s">
        <v>1287</v>
      </c>
      <c r="M803" s="38" t="str">
        <f aca="false">VLOOKUP(L803,CódigosRetorno!$A$2:$B$1795,2,FALSE())</f>
        <v>El dato ingresado como atributo @listName es incorrecto.</v>
      </c>
      <c r="N803" s="48" t="s">
        <v>8</v>
      </c>
    </row>
    <row r="804" customFormat="false" ht="24" hidden="false" customHeight="false" outlineLevel="0" collapsed="false">
      <c r="B804" s="292"/>
      <c r="C804" s="293"/>
      <c r="D804" s="294"/>
      <c r="E804" s="295"/>
      <c r="F804" s="48"/>
      <c r="G804" s="49" t="s">
        <v>1260</v>
      </c>
      <c r="H804" s="38" t="s">
        <v>1282</v>
      </c>
      <c r="I804" s="296"/>
      <c r="J804" s="38" t="s">
        <v>1263</v>
      </c>
      <c r="K804" s="52" t="s">
        <v>208</v>
      </c>
      <c r="L804" s="116" t="s">
        <v>1283</v>
      </c>
      <c r="M804" s="38" t="str">
        <f aca="false">VLOOKUP(L804,CódigosRetorno!$A$2:$B$1795,2,FALSE())</f>
        <v>El dato ingresado como atributo @listAgencyName es incorrecto.</v>
      </c>
      <c r="N804" s="48" t="s">
        <v>8</v>
      </c>
    </row>
    <row r="805" customFormat="false" ht="48" hidden="false" customHeight="false" outlineLevel="0" collapsed="false">
      <c r="B805" s="292"/>
      <c r="C805" s="293"/>
      <c r="D805" s="294"/>
      <c r="E805" s="295"/>
      <c r="F805" s="48"/>
      <c r="G805" s="49" t="s">
        <v>1557</v>
      </c>
      <c r="H805" s="38" t="s">
        <v>1289</v>
      </c>
      <c r="I805" s="296"/>
      <c r="J805" s="38" t="s">
        <v>1558</v>
      </c>
      <c r="K805" s="52" t="s">
        <v>208</v>
      </c>
      <c r="L805" s="116" t="s">
        <v>1291</v>
      </c>
      <c r="M805" s="38" t="str">
        <f aca="false">VLOOKUP(L805,CódigosRetorno!$A$2:$B$1795,2,FALSE())</f>
        <v>El dato ingresado como atributo @listURI es incorrecto.</v>
      </c>
      <c r="N805" s="48" t="s">
        <v>8</v>
      </c>
    </row>
    <row r="806" customFormat="false" ht="24" hidden="false" customHeight="true" outlineLevel="0" collapsed="false">
      <c r="B806" s="292"/>
      <c r="C806" s="293"/>
      <c r="D806" s="294"/>
      <c r="E806" s="295"/>
      <c r="F806" s="52" t="s">
        <v>2963</v>
      </c>
      <c r="G806" s="52" t="s">
        <v>2964</v>
      </c>
      <c r="H806" s="51" t="s">
        <v>2965</v>
      </c>
      <c r="I806" s="296"/>
      <c r="J806" s="38" t="s">
        <v>2966</v>
      </c>
      <c r="K806" s="48" t="s">
        <v>6</v>
      </c>
      <c r="L806" s="52" t="s">
        <v>1561</v>
      </c>
      <c r="M806" s="38" t="str">
        <f aca="false">VLOOKUP(L806,CódigosRetorno!$A$2:$B$1795,2,FALSE())</f>
        <v>El XML no contiene tag o no existe información del valor del concepto por linea.</v>
      </c>
      <c r="N806" s="48" t="s">
        <v>8</v>
      </c>
    </row>
    <row r="807" customFormat="false" ht="36" hidden="false" customHeight="false" outlineLevel="0" collapsed="false">
      <c r="B807" s="292"/>
      <c r="C807" s="293"/>
      <c r="D807" s="294"/>
      <c r="E807" s="295"/>
      <c r="F807" s="52"/>
      <c r="G807" s="52"/>
      <c r="H807" s="51"/>
      <c r="I807" s="296"/>
      <c r="J807" s="38" t="s">
        <v>2967</v>
      </c>
      <c r="K807" s="48" t="s">
        <v>208</v>
      </c>
      <c r="L807" s="52" t="s">
        <v>2182</v>
      </c>
      <c r="M807" s="38" t="str">
        <f aca="false">VLOOKUP(L807,CódigosRetorno!$A$2:$B$1795,2,FALSE())</f>
        <v>El dato ingresado como valor del concepto de la linea no cumple con el formato establecido.</v>
      </c>
      <c r="N807" s="48" t="s">
        <v>8</v>
      </c>
    </row>
    <row r="808" customFormat="false" ht="24" hidden="false" customHeight="false" outlineLevel="0" collapsed="false">
      <c r="B808" s="292"/>
      <c r="C808" s="293"/>
      <c r="D808" s="294"/>
      <c r="E808" s="295"/>
      <c r="F808" s="52"/>
      <c r="G808" s="52"/>
      <c r="H808" s="51"/>
      <c r="I808" s="296"/>
      <c r="J808" s="38" t="s">
        <v>2968</v>
      </c>
      <c r="K808" s="48" t="s">
        <v>208</v>
      </c>
      <c r="L808" s="52" t="s">
        <v>2182</v>
      </c>
      <c r="M808" s="38" t="str">
        <f aca="false">VLOOKUP(L808,CódigosRetorno!$A$2:$B$1795,2,FALSE())</f>
        <v>El dato ingresado como valor del concepto de la linea no cumple con el formato establecido.</v>
      </c>
      <c r="N808" s="48" t="s">
        <v>8</v>
      </c>
    </row>
    <row r="809" customFormat="false" ht="36" hidden="false" customHeight="true" outlineLevel="0" collapsed="false">
      <c r="B809" s="297" t="n">
        <v>134</v>
      </c>
      <c r="C809" s="293" t="s">
        <v>2969</v>
      </c>
      <c r="D809" s="298" t="s">
        <v>942</v>
      </c>
      <c r="E809" s="299" t="s">
        <v>184</v>
      </c>
      <c r="F809" s="207" t="s">
        <v>223</v>
      </c>
      <c r="G809" s="209"/>
      <c r="H809" s="122" t="s">
        <v>2177</v>
      </c>
      <c r="I809" s="296"/>
      <c r="J809" s="38" t="s">
        <v>1551</v>
      </c>
      <c r="K809" s="48" t="s">
        <v>208</v>
      </c>
      <c r="L809" s="52" t="s">
        <v>1552</v>
      </c>
      <c r="M809" s="38" t="str">
        <f aca="false">VLOOKUP(L809,CódigosRetorno!$A$2:$B$1795,2,FALSE())</f>
        <v>No existe información en el nombre del concepto.</v>
      </c>
      <c r="N809" s="48" t="s">
        <v>8</v>
      </c>
    </row>
    <row r="810" customFormat="false" ht="36" hidden="false" customHeight="false" outlineLevel="0" collapsed="false">
      <c r="B810" s="297"/>
      <c r="C810" s="293"/>
      <c r="D810" s="300"/>
      <c r="E810" s="301"/>
      <c r="F810" s="52" t="s">
        <v>769</v>
      </c>
      <c r="G810" s="48" t="s">
        <v>1549</v>
      </c>
      <c r="H810" s="51" t="s">
        <v>2178</v>
      </c>
      <c r="I810" s="296"/>
      <c r="J810" s="51" t="s">
        <v>2970</v>
      </c>
      <c r="K810" s="48" t="s">
        <v>6</v>
      </c>
      <c r="L810" s="52" t="s">
        <v>2971</v>
      </c>
      <c r="M810" s="38" t="str">
        <f aca="false">VLOOKUP(L810,CódigosRetorno!$A$2:$B$1795,2,FALSE())</f>
        <v>Falta consignar información del monto de interes moratorio</v>
      </c>
      <c r="N810" s="48" t="s">
        <v>8</v>
      </c>
    </row>
    <row r="811" customFormat="false" ht="24" hidden="false" customHeight="false" outlineLevel="0" collapsed="false">
      <c r="B811" s="297"/>
      <c r="C811" s="293"/>
      <c r="D811" s="300"/>
      <c r="E811" s="301"/>
      <c r="F811" s="48"/>
      <c r="G811" s="49" t="s">
        <v>1555</v>
      </c>
      <c r="H811" s="38" t="s">
        <v>1285</v>
      </c>
      <c r="I811" s="296"/>
      <c r="J811" s="38" t="s">
        <v>1556</v>
      </c>
      <c r="K811" s="48" t="s">
        <v>208</v>
      </c>
      <c r="L811" s="52" t="s">
        <v>1287</v>
      </c>
      <c r="M811" s="38" t="str">
        <f aca="false">VLOOKUP(L811,CódigosRetorno!$A$2:$B$1795,2,FALSE())</f>
        <v>El dato ingresado como atributo @listName es incorrecto.</v>
      </c>
      <c r="N811" s="48" t="s">
        <v>8</v>
      </c>
    </row>
    <row r="812" customFormat="false" ht="24" hidden="false" customHeight="false" outlineLevel="0" collapsed="false">
      <c r="B812" s="297"/>
      <c r="C812" s="293"/>
      <c r="D812" s="300"/>
      <c r="E812" s="301"/>
      <c r="F812" s="48"/>
      <c r="G812" s="49" t="s">
        <v>1260</v>
      </c>
      <c r="H812" s="38" t="s">
        <v>1282</v>
      </c>
      <c r="I812" s="296"/>
      <c r="J812" s="38" t="s">
        <v>1263</v>
      </c>
      <c r="K812" s="52" t="s">
        <v>208</v>
      </c>
      <c r="L812" s="116" t="s">
        <v>1283</v>
      </c>
      <c r="M812" s="38" t="str">
        <f aca="false">VLOOKUP(L812,CódigosRetorno!$A$2:$B$1795,2,FALSE())</f>
        <v>El dato ingresado como atributo @listAgencyName es incorrecto.</v>
      </c>
      <c r="N812" s="48" t="s">
        <v>8</v>
      </c>
    </row>
    <row r="813" customFormat="false" ht="48" hidden="false" customHeight="false" outlineLevel="0" collapsed="false">
      <c r="B813" s="297"/>
      <c r="C813" s="293"/>
      <c r="D813" s="300"/>
      <c r="E813" s="301"/>
      <c r="F813" s="48"/>
      <c r="G813" s="49" t="s">
        <v>1557</v>
      </c>
      <c r="H813" s="38" t="s">
        <v>1289</v>
      </c>
      <c r="I813" s="296"/>
      <c r="J813" s="38" t="s">
        <v>1558</v>
      </c>
      <c r="K813" s="52" t="s">
        <v>208</v>
      </c>
      <c r="L813" s="116" t="s">
        <v>1291</v>
      </c>
      <c r="M813" s="38" t="str">
        <f aca="false">VLOOKUP(L813,CódigosRetorno!$A$2:$B$1795,2,FALSE())</f>
        <v>El dato ingresado como atributo @listURI es incorrecto.</v>
      </c>
      <c r="N813" s="48" t="s">
        <v>8</v>
      </c>
    </row>
    <row r="814" customFormat="false" ht="24" hidden="false" customHeight="true" outlineLevel="0" collapsed="false">
      <c r="B814" s="297"/>
      <c r="C814" s="293"/>
      <c r="D814" s="300"/>
      <c r="E814" s="301"/>
      <c r="F814" s="52" t="s">
        <v>300</v>
      </c>
      <c r="G814" s="52" t="s">
        <v>301</v>
      </c>
      <c r="H814" s="51" t="s">
        <v>2972</v>
      </c>
      <c r="I814" s="296"/>
      <c r="J814" s="38" t="s">
        <v>2973</v>
      </c>
      <c r="K814" s="48" t="s">
        <v>6</v>
      </c>
      <c r="L814" s="52" t="s">
        <v>1561</v>
      </c>
      <c r="M814" s="38" t="str">
        <f aca="false">VLOOKUP(L814,CódigosRetorno!$A$2:$B$1795,2,FALSE())</f>
        <v>El XML no contiene tag o no existe información del valor del concepto por linea.</v>
      </c>
      <c r="N814" s="48" t="s">
        <v>8</v>
      </c>
    </row>
    <row r="815" customFormat="false" ht="36" hidden="false" customHeight="false" outlineLevel="0" collapsed="false">
      <c r="B815" s="297"/>
      <c r="C815" s="293"/>
      <c r="D815" s="302"/>
      <c r="E815" s="303"/>
      <c r="F815" s="52"/>
      <c r="G815" s="52"/>
      <c r="H815" s="51"/>
      <c r="I815" s="296"/>
      <c r="J815" s="38" t="s">
        <v>2974</v>
      </c>
      <c r="K815" s="48" t="s">
        <v>208</v>
      </c>
      <c r="L815" s="52" t="s">
        <v>2279</v>
      </c>
      <c r="M815" s="38" t="str">
        <f aca="false">VLOOKUP(L815,CódigosRetorno!$A$2:$B$1795,2,FALSE())</f>
        <v>El dato ingresado como cantidad del concepto de la linea no cumple con el formato establecido.</v>
      </c>
      <c r="N815" s="48" t="s">
        <v>8</v>
      </c>
    </row>
    <row r="816" customFormat="false" ht="15" hidden="false" customHeight="false" outlineLevel="0" collapsed="false"/>
    <row r="817" customFormat="false" ht="15" hidden="false" customHeight="false" outlineLevel="0" collapsed="false"/>
    <row r="818" customFormat="false" ht="15" hidden="false" customHeight="false" outlineLevel="0" collapsed="false"/>
  </sheetData>
  <mergeCells count="934">
    <mergeCell ref="B5:B6"/>
    <mergeCell ref="C5:C6"/>
    <mergeCell ref="D5:D6"/>
    <mergeCell ref="E5:E6"/>
    <mergeCell ref="F5:F6"/>
    <mergeCell ref="G5:G6"/>
    <mergeCell ref="H5:H6"/>
    <mergeCell ref="I5:I6"/>
    <mergeCell ref="B7:B9"/>
    <mergeCell ref="C7:C9"/>
    <mergeCell ref="D7:D9"/>
    <mergeCell ref="E7:E8"/>
    <mergeCell ref="F7:F8"/>
    <mergeCell ref="G7:G8"/>
    <mergeCell ref="H7:H8"/>
    <mergeCell ref="I7:I8"/>
    <mergeCell ref="B10:B17"/>
    <mergeCell ref="C10:C17"/>
    <mergeCell ref="D10:D17"/>
    <mergeCell ref="E10:E17"/>
    <mergeCell ref="F10:F17"/>
    <mergeCell ref="G10:G17"/>
    <mergeCell ref="H10:H17"/>
    <mergeCell ref="I10:I17"/>
    <mergeCell ref="B18:B19"/>
    <mergeCell ref="C18:C19"/>
    <mergeCell ref="D18:D19"/>
    <mergeCell ref="E18:E19"/>
    <mergeCell ref="F18:F19"/>
    <mergeCell ref="G18:G19"/>
    <mergeCell ref="H18:H19"/>
    <mergeCell ref="I18:I19"/>
    <mergeCell ref="B21:B25"/>
    <mergeCell ref="C21:C25"/>
    <mergeCell ref="D21:D25"/>
    <mergeCell ref="E21:E22"/>
    <mergeCell ref="F21:F22"/>
    <mergeCell ref="G21:G22"/>
    <mergeCell ref="H21:H22"/>
    <mergeCell ref="I21:I22"/>
    <mergeCell ref="E23:E25"/>
    <mergeCell ref="F23:F25"/>
    <mergeCell ref="B26:B31"/>
    <mergeCell ref="C26:C31"/>
    <mergeCell ref="D26:D31"/>
    <mergeCell ref="E26:E28"/>
    <mergeCell ref="F26:F28"/>
    <mergeCell ref="G26:G28"/>
    <mergeCell ref="H26:H28"/>
    <mergeCell ref="I26:I28"/>
    <mergeCell ref="E29:E31"/>
    <mergeCell ref="F29:F31"/>
    <mergeCell ref="B35:B45"/>
    <mergeCell ref="C35:C45"/>
    <mergeCell ref="D35:D45"/>
    <mergeCell ref="E35:E42"/>
    <mergeCell ref="F35:F40"/>
    <mergeCell ref="G35:G40"/>
    <mergeCell ref="H35:H40"/>
    <mergeCell ref="I35:I40"/>
    <mergeCell ref="F41:F42"/>
    <mergeCell ref="G41:G42"/>
    <mergeCell ref="H41:H42"/>
    <mergeCell ref="I41:I42"/>
    <mergeCell ref="E43:E45"/>
    <mergeCell ref="F43:F45"/>
    <mergeCell ref="B47:B48"/>
    <mergeCell ref="C47:C48"/>
    <mergeCell ref="D47:D48"/>
    <mergeCell ref="E47:E48"/>
    <mergeCell ref="F47:F48"/>
    <mergeCell ref="G47:G48"/>
    <mergeCell ref="H47:H48"/>
    <mergeCell ref="I47:I48"/>
    <mergeCell ref="B49:B60"/>
    <mergeCell ref="C49:C60"/>
    <mergeCell ref="D49:D60"/>
    <mergeCell ref="E49:E60"/>
    <mergeCell ref="F53:F54"/>
    <mergeCell ref="F58:F60"/>
    <mergeCell ref="B61:B72"/>
    <mergeCell ref="C61:C72"/>
    <mergeCell ref="D61:D72"/>
    <mergeCell ref="E61:E72"/>
    <mergeCell ref="F65:F66"/>
    <mergeCell ref="F70:F72"/>
    <mergeCell ref="B73:B77"/>
    <mergeCell ref="C73:C77"/>
    <mergeCell ref="D73:D77"/>
    <mergeCell ref="E73:E77"/>
    <mergeCell ref="F73:F74"/>
    <mergeCell ref="G73:G74"/>
    <mergeCell ref="H73:H74"/>
    <mergeCell ref="I73:I74"/>
    <mergeCell ref="F75:F77"/>
    <mergeCell ref="B78:B82"/>
    <mergeCell ref="C78:C82"/>
    <mergeCell ref="D78:D82"/>
    <mergeCell ref="E78:E80"/>
    <mergeCell ref="F78:F80"/>
    <mergeCell ref="G78:G80"/>
    <mergeCell ref="H78:H80"/>
    <mergeCell ref="I78:I80"/>
    <mergeCell ref="E81:E82"/>
    <mergeCell ref="F81:F82"/>
    <mergeCell ref="B84:B96"/>
    <mergeCell ref="C84:C96"/>
    <mergeCell ref="D84:D96"/>
    <mergeCell ref="E84:E93"/>
    <mergeCell ref="F84:F91"/>
    <mergeCell ref="G84:G91"/>
    <mergeCell ref="H84:H91"/>
    <mergeCell ref="I84:I91"/>
    <mergeCell ref="F92:F93"/>
    <mergeCell ref="G92:G93"/>
    <mergeCell ref="H92:H93"/>
    <mergeCell ref="I92:I93"/>
    <mergeCell ref="E94:E96"/>
    <mergeCell ref="F94:F96"/>
    <mergeCell ref="B97:B98"/>
    <mergeCell ref="C97:C98"/>
    <mergeCell ref="D97:D98"/>
    <mergeCell ref="E97:E98"/>
    <mergeCell ref="F97:F98"/>
    <mergeCell ref="G97:G98"/>
    <mergeCell ref="H97:H98"/>
    <mergeCell ref="I97:I98"/>
    <mergeCell ref="B99:B110"/>
    <mergeCell ref="C99:C110"/>
    <mergeCell ref="D99:D110"/>
    <mergeCell ref="E99:E110"/>
    <mergeCell ref="F103:F104"/>
    <mergeCell ref="F108:F110"/>
    <mergeCell ref="B111:B116"/>
    <mergeCell ref="C111:C116"/>
    <mergeCell ref="D111:D116"/>
    <mergeCell ref="E111:E116"/>
    <mergeCell ref="F113:F115"/>
    <mergeCell ref="B117:B128"/>
    <mergeCell ref="C117:C128"/>
    <mergeCell ref="D117:D128"/>
    <mergeCell ref="E117:E128"/>
    <mergeCell ref="F121:F122"/>
    <mergeCell ref="F126:F128"/>
    <mergeCell ref="B129:B130"/>
    <mergeCell ref="C129:C130"/>
    <mergeCell ref="D129:D130"/>
    <mergeCell ref="E129:E130"/>
    <mergeCell ref="B132:B137"/>
    <mergeCell ref="C132:C137"/>
    <mergeCell ref="D132:D137"/>
    <mergeCell ref="E132:E137"/>
    <mergeCell ref="F132:F133"/>
    <mergeCell ref="G132:G133"/>
    <mergeCell ref="H132:H133"/>
    <mergeCell ref="I132:I133"/>
    <mergeCell ref="F135:F137"/>
    <mergeCell ref="B138:B143"/>
    <mergeCell ref="C138:C143"/>
    <mergeCell ref="D138:D143"/>
    <mergeCell ref="E138:E143"/>
    <mergeCell ref="F138:F139"/>
    <mergeCell ref="G138:G139"/>
    <mergeCell ref="H138:H139"/>
    <mergeCell ref="I138:I139"/>
    <mergeCell ref="F141:F143"/>
    <mergeCell ref="B145:B146"/>
    <mergeCell ref="C145:C146"/>
    <mergeCell ref="D145:D146"/>
    <mergeCell ref="E145:E146"/>
    <mergeCell ref="F145:F146"/>
    <mergeCell ref="G145:G146"/>
    <mergeCell ref="H145:H146"/>
    <mergeCell ref="I145:I146"/>
    <mergeCell ref="B147:B150"/>
    <mergeCell ref="C147:C150"/>
    <mergeCell ref="D147:D150"/>
    <mergeCell ref="E147:E150"/>
    <mergeCell ref="F147:F148"/>
    <mergeCell ref="G147:G148"/>
    <mergeCell ref="H147:H148"/>
    <mergeCell ref="F149:F150"/>
    <mergeCell ref="B151:B152"/>
    <mergeCell ref="C151:C152"/>
    <mergeCell ref="D151:D152"/>
    <mergeCell ref="E151:E152"/>
    <mergeCell ref="F151:F152"/>
    <mergeCell ref="G151:G152"/>
    <mergeCell ref="H151:H152"/>
    <mergeCell ref="I151:I152"/>
    <mergeCell ref="B154:B159"/>
    <mergeCell ref="C154:C159"/>
    <mergeCell ref="D154:D159"/>
    <mergeCell ref="E154:E159"/>
    <mergeCell ref="F154:F159"/>
    <mergeCell ref="G154:G156"/>
    <mergeCell ref="H154:H156"/>
    <mergeCell ref="B160:B165"/>
    <mergeCell ref="C160:C165"/>
    <mergeCell ref="D160:D165"/>
    <mergeCell ref="E160:E165"/>
    <mergeCell ref="F160:F165"/>
    <mergeCell ref="G160:G164"/>
    <mergeCell ref="H160:H164"/>
    <mergeCell ref="I160:I164"/>
    <mergeCell ref="B166:B167"/>
    <mergeCell ref="C166:C167"/>
    <mergeCell ref="D166:D167"/>
    <mergeCell ref="E166:E167"/>
    <mergeCell ref="F166:F167"/>
    <mergeCell ref="G166:G167"/>
    <mergeCell ref="H166:H167"/>
    <mergeCell ref="I166:I167"/>
    <mergeCell ref="B168:B171"/>
    <mergeCell ref="C168:C171"/>
    <mergeCell ref="D168:D171"/>
    <mergeCell ref="E168:E171"/>
    <mergeCell ref="F168:F170"/>
    <mergeCell ref="G168:G170"/>
    <mergeCell ref="H168:H170"/>
    <mergeCell ref="I168:I170"/>
    <mergeCell ref="B172:B180"/>
    <mergeCell ref="C172:C180"/>
    <mergeCell ref="D172:D180"/>
    <mergeCell ref="E172:E177"/>
    <mergeCell ref="F172:F174"/>
    <mergeCell ref="G172:G174"/>
    <mergeCell ref="H172:H174"/>
    <mergeCell ref="I172:I174"/>
    <mergeCell ref="F176:F177"/>
    <mergeCell ref="G176:G177"/>
    <mergeCell ref="H176:H177"/>
    <mergeCell ref="I176:I177"/>
    <mergeCell ref="E178:E180"/>
    <mergeCell ref="F178:F180"/>
    <mergeCell ref="B181:B189"/>
    <mergeCell ref="C181:C189"/>
    <mergeCell ref="D181:D189"/>
    <mergeCell ref="E181:E189"/>
    <mergeCell ref="F181:F182"/>
    <mergeCell ref="G181:G182"/>
    <mergeCell ref="H181:H182"/>
    <mergeCell ref="I181:I182"/>
    <mergeCell ref="F185:F189"/>
    <mergeCell ref="G185:G186"/>
    <mergeCell ref="H185:H186"/>
    <mergeCell ref="I185:I186"/>
    <mergeCell ref="B190:B194"/>
    <mergeCell ref="C190:C194"/>
    <mergeCell ref="D190:D194"/>
    <mergeCell ref="E190:E194"/>
    <mergeCell ref="F190:F193"/>
    <mergeCell ref="G190:G193"/>
    <mergeCell ref="H190:H193"/>
    <mergeCell ref="I190:I193"/>
    <mergeCell ref="B195:B228"/>
    <mergeCell ref="C195:C228"/>
    <mergeCell ref="D195:D228"/>
    <mergeCell ref="E195:E214"/>
    <mergeCell ref="F195:F197"/>
    <mergeCell ref="G195:G197"/>
    <mergeCell ref="H195:H197"/>
    <mergeCell ref="I195:I197"/>
    <mergeCell ref="F199:F204"/>
    <mergeCell ref="G199:G204"/>
    <mergeCell ref="H199:H204"/>
    <mergeCell ref="I199:I204"/>
    <mergeCell ref="F206:F209"/>
    <mergeCell ref="G206:G209"/>
    <mergeCell ref="H206:H209"/>
    <mergeCell ref="I206:I209"/>
    <mergeCell ref="F210:F214"/>
    <mergeCell ref="G210:G214"/>
    <mergeCell ref="H210:H214"/>
    <mergeCell ref="I210:I214"/>
    <mergeCell ref="E215:E217"/>
    <mergeCell ref="F215:F217"/>
    <mergeCell ref="E218:E222"/>
    <mergeCell ref="F218:F222"/>
    <mergeCell ref="G218:G222"/>
    <mergeCell ref="H218:H222"/>
    <mergeCell ref="I218:I222"/>
    <mergeCell ref="E223:E225"/>
    <mergeCell ref="F223:F225"/>
    <mergeCell ref="E226:E228"/>
    <mergeCell ref="F226:F227"/>
    <mergeCell ref="G226:G227"/>
    <mergeCell ref="H226:H227"/>
    <mergeCell ref="I226:I227"/>
    <mergeCell ref="B229:B249"/>
    <mergeCell ref="C229:C249"/>
    <mergeCell ref="D229:D249"/>
    <mergeCell ref="E229:E249"/>
    <mergeCell ref="F231:F233"/>
    <mergeCell ref="G231:G233"/>
    <mergeCell ref="H231:H233"/>
    <mergeCell ref="I231:I233"/>
    <mergeCell ref="F235:F237"/>
    <mergeCell ref="G235:G237"/>
    <mergeCell ref="H235:H237"/>
    <mergeCell ref="I235:I237"/>
    <mergeCell ref="F238:F240"/>
    <mergeCell ref="G238:G240"/>
    <mergeCell ref="H238:H240"/>
    <mergeCell ref="I238:I240"/>
    <mergeCell ref="F241:F243"/>
    <mergeCell ref="G241:G243"/>
    <mergeCell ref="H241:H243"/>
    <mergeCell ref="I241:I243"/>
    <mergeCell ref="F244:F246"/>
    <mergeCell ref="F247:F248"/>
    <mergeCell ref="G247:G248"/>
    <mergeCell ref="H247:H248"/>
    <mergeCell ref="I247:I248"/>
    <mergeCell ref="B250:B269"/>
    <mergeCell ref="C250:C269"/>
    <mergeCell ref="D250:D269"/>
    <mergeCell ref="E250:E269"/>
    <mergeCell ref="F250:F252"/>
    <mergeCell ref="G250:G252"/>
    <mergeCell ref="H250:H252"/>
    <mergeCell ref="I250:I251"/>
    <mergeCell ref="F254:F256"/>
    <mergeCell ref="G254:G256"/>
    <mergeCell ref="H254:H256"/>
    <mergeCell ref="F258:F260"/>
    <mergeCell ref="G258:G260"/>
    <mergeCell ref="H258:H260"/>
    <mergeCell ref="I258:I260"/>
    <mergeCell ref="F261:F263"/>
    <mergeCell ref="G261:G263"/>
    <mergeCell ref="H261:H263"/>
    <mergeCell ref="I261:I263"/>
    <mergeCell ref="F264:F266"/>
    <mergeCell ref="F267:F268"/>
    <mergeCell ref="G267:G268"/>
    <mergeCell ref="H267:H268"/>
    <mergeCell ref="I267:I268"/>
    <mergeCell ref="B270:B273"/>
    <mergeCell ref="C270:C273"/>
    <mergeCell ref="D270:D273"/>
    <mergeCell ref="E270:E273"/>
    <mergeCell ref="F270:F272"/>
    <mergeCell ref="G270:G272"/>
    <mergeCell ref="H270:H272"/>
    <mergeCell ref="I270:I272"/>
    <mergeCell ref="B274:B287"/>
    <mergeCell ref="C274:C287"/>
    <mergeCell ref="D274:D287"/>
    <mergeCell ref="E274:E287"/>
    <mergeCell ref="F274:F275"/>
    <mergeCell ref="G274:G275"/>
    <mergeCell ref="H274:H275"/>
    <mergeCell ref="I274:I275"/>
    <mergeCell ref="F276:F278"/>
    <mergeCell ref="G276:G278"/>
    <mergeCell ref="H276:H278"/>
    <mergeCell ref="I276:I278"/>
    <mergeCell ref="F279:F281"/>
    <mergeCell ref="F283:F284"/>
    <mergeCell ref="G283:G284"/>
    <mergeCell ref="H283:H284"/>
    <mergeCell ref="I283:I284"/>
    <mergeCell ref="B289:B294"/>
    <mergeCell ref="C289:C294"/>
    <mergeCell ref="D289:D294"/>
    <mergeCell ref="E289:E294"/>
    <mergeCell ref="F289:F293"/>
    <mergeCell ref="G289:G293"/>
    <mergeCell ref="H289:H293"/>
    <mergeCell ref="I289:I293"/>
    <mergeCell ref="B295:B318"/>
    <mergeCell ref="C295:C318"/>
    <mergeCell ref="D295:D318"/>
    <mergeCell ref="E295:E318"/>
    <mergeCell ref="F295:F303"/>
    <mergeCell ref="G295:G303"/>
    <mergeCell ref="H295:H303"/>
    <mergeCell ref="I295:I303"/>
    <mergeCell ref="F305:F306"/>
    <mergeCell ref="G305:G306"/>
    <mergeCell ref="H305:H306"/>
    <mergeCell ref="I305:I306"/>
    <mergeCell ref="F308:F311"/>
    <mergeCell ref="G308:G311"/>
    <mergeCell ref="H308:H311"/>
    <mergeCell ref="I308:I311"/>
    <mergeCell ref="F312:F314"/>
    <mergeCell ref="F315:F316"/>
    <mergeCell ref="G315:G316"/>
    <mergeCell ref="H315:H316"/>
    <mergeCell ref="I315:I316"/>
    <mergeCell ref="F317:F318"/>
    <mergeCell ref="G317:G318"/>
    <mergeCell ref="H317:H318"/>
    <mergeCell ref="I317:I318"/>
    <mergeCell ref="B319:B337"/>
    <mergeCell ref="C319:C337"/>
    <mergeCell ref="D319:D337"/>
    <mergeCell ref="E319:E337"/>
    <mergeCell ref="F319:F322"/>
    <mergeCell ref="G319:G322"/>
    <mergeCell ref="H319:H322"/>
    <mergeCell ref="I319:I322"/>
    <mergeCell ref="F324:F326"/>
    <mergeCell ref="G324:G326"/>
    <mergeCell ref="H324:H326"/>
    <mergeCell ref="I324:I326"/>
    <mergeCell ref="F328:F330"/>
    <mergeCell ref="G328:G330"/>
    <mergeCell ref="H328:H330"/>
    <mergeCell ref="I328:I330"/>
    <mergeCell ref="F331:F333"/>
    <mergeCell ref="F334:F335"/>
    <mergeCell ref="G334:G335"/>
    <mergeCell ref="H334:H335"/>
    <mergeCell ref="I334:I335"/>
    <mergeCell ref="F336:F337"/>
    <mergeCell ref="G336:G337"/>
    <mergeCell ref="H336:H337"/>
    <mergeCell ref="I336:I337"/>
    <mergeCell ref="B338:B358"/>
    <mergeCell ref="C338:C358"/>
    <mergeCell ref="D338:D358"/>
    <mergeCell ref="E338:E351"/>
    <mergeCell ref="F338:F341"/>
    <mergeCell ref="G338:G341"/>
    <mergeCell ref="H338:H341"/>
    <mergeCell ref="I338:I340"/>
    <mergeCell ref="F343:F346"/>
    <mergeCell ref="G343:G346"/>
    <mergeCell ref="H343:H346"/>
    <mergeCell ref="I343:I346"/>
    <mergeCell ref="F348:F351"/>
    <mergeCell ref="G348:G351"/>
    <mergeCell ref="H348:H351"/>
    <mergeCell ref="I348:I351"/>
    <mergeCell ref="E352:E354"/>
    <mergeCell ref="F352:F354"/>
    <mergeCell ref="E355:E358"/>
    <mergeCell ref="F355:F356"/>
    <mergeCell ref="G355:G356"/>
    <mergeCell ref="H355:H356"/>
    <mergeCell ref="I355:I356"/>
    <mergeCell ref="F357:F358"/>
    <mergeCell ref="G357:G358"/>
    <mergeCell ref="H357:H358"/>
    <mergeCell ref="I357:I358"/>
    <mergeCell ref="B359:B381"/>
    <mergeCell ref="C359:C381"/>
    <mergeCell ref="D359:D381"/>
    <mergeCell ref="E359:E381"/>
    <mergeCell ref="F359:F362"/>
    <mergeCell ref="G359:G362"/>
    <mergeCell ref="H359:H362"/>
    <mergeCell ref="I359:I362"/>
    <mergeCell ref="F364:F368"/>
    <mergeCell ref="G364:G368"/>
    <mergeCell ref="H364:H368"/>
    <mergeCell ref="I364:I368"/>
    <mergeCell ref="F370:F374"/>
    <mergeCell ref="G370:G374"/>
    <mergeCell ref="H370:H374"/>
    <mergeCell ref="I370:I374"/>
    <mergeCell ref="F375:F377"/>
    <mergeCell ref="F378:F379"/>
    <mergeCell ref="G378:G379"/>
    <mergeCell ref="H378:H379"/>
    <mergeCell ref="I378:I379"/>
    <mergeCell ref="F380:F381"/>
    <mergeCell ref="G380:G381"/>
    <mergeCell ref="H380:H381"/>
    <mergeCell ref="I380:I381"/>
    <mergeCell ref="B382:B396"/>
    <mergeCell ref="C382:C396"/>
    <mergeCell ref="D382:D396"/>
    <mergeCell ref="E382:E396"/>
    <mergeCell ref="F382:F383"/>
    <mergeCell ref="G382:G383"/>
    <mergeCell ref="H382:H383"/>
    <mergeCell ref="I382:I383"/>
    <mergeCell ref="F384:F386"/>
    <mergeCell ref="G384:G386"/>
    <mergeCell ref="H384:H386"/>
    <mergeCell ref="I384:I386"/>
    <mergeCell ref="F387:F389"/>
    <mergeCell ref="F391:F393"/>
    <mergeCell ref="G391:G393"/>
    <mergeCell ref="H391:H393"/>
    <mergeCell ref="I391:I393"/>
    <mergeCell ref="B397:B399"/>
    <mergeCell ref="C397:C399"/>
    <mergeCell ref="D397:D399"/>
    <mergeCell ref="E397:E399"/>
    <mergeCell ref="F397:F398"/>
    <mergeCell ref="G397:G398"/>
    <mergeCell ref="H397:H398"/>
    <mergeCell ref="I397:I398"/>
    <mergeCell ref="B400:B402"/>
    <mergeCell ref="C400:C402"/>
    <mergeCell ref="D400:D402"/>
    <mergeCell ref="E400:E402"/>
    <mergeCell ref="F400:F401"/>
    <mergeCell ref="G400:G401"/>
    <mergeCell ref="H400:H401"/>
    <mergeCell ref="I400:I401"/>
    <mergeCell ref="B403:B405"/>
    <mergeCell ref="C403:C405"/>
    <mergeCell ref="D403:D405"/>
    <mergeCell ref="E403:E405"/>
    <mergeCell ref="F403:F404"/>
    <mergeCell ref="G403:G404"/>
    <mergeCell ref="H403:H404"/>
    <mergeCell ref="I403:I404"/>
    <mergeCell ref="B406:B409"/>
    <mergeCell ref="C406:C409"/>
    <mergeCell ref="D406:D409"/>
    <mergeCell ref="E406:E409"/>
    <mergeCell ref="F406:F408"/>
    <mergeCell ref="G406:G408"/>
    <mergeCell ref="H406:H408"/>
    <mergeCell ref="I406:I408"/>
    <mergeCell ref="B410:B414"/>
    <mergeCell ref="C410:C414"/>
    <mergeCell ref="D410:D414"/>
    <mergeCell ref="E410:E414"/>
    <mergeCell ref="F410:F413"/>
    <mergeCell ref="G410:G413"/>
    <mergeCell ref="H410:H413"/>
    <mergeCell ref="I410:I413"/>
    <mergeCell ref="B415:B416"/>
    <mergeCell ref="C415:C416"/>
    <mergeCell ref="D415:D416"/>
    <mergeCell ref="E415:E416"/>
    <mergeCell ref="B418:B426"/>
    <mergeCell ref="C418:C426"/>
    <mergeCell ref="D418:D426"/>
    <mergeCell ref="E418:E426"/>
    <mergeCell ref="F418:F425"/>
    <mergeCell ref="G418:G425"/>
    <mergeCell ref="H418:H425"/>
    <mergeCell ref="I418:I425"/>
    <mergeCell ref="B427:B431"/>
    <mergeCell ref="C427:C431"/>
    <mergeCell ref="D427:D431"/>
    <mergeCell ref="E427:E429"/>
    <mergeCell ref="F427:F429"/>
    <mergeCell ref="G427:G429"/>
    <mergeCell ref="H427:H429"/>
    <mergeCell ref="I427:I429"/>
    <mergeCell ref="E430:E431"/>
    <mergeCell ref="F430:F431"/>
    <mergeCell ref="B432:B441"/>
    <mergeCell ref="C432:C441"/>
    <mergeCell ref="D432:D441"/>
    <mergeCell ref="E432:E441"/>
    <mergeCell ref="F433:F434"/>
    <mergeCell ref="G433:G434"/>
    <mergeCell ref="H433:H434"/>
    <mergeCell ref="I433:I434"/>
    <mergeCell ref="F435:F437"/>
    <mergeCell ref="F439:F440"/>
    <mergeCell ref="G439:G440"/>
    <mergeCell ref="H439:H440"/>
    <mergeCell ref="I439:I440"/>
    <mergeCell ref="B442:B443"/>
    <mergeCell ref="C442:C443"/>
    <mergeCell ref="D442:D443"/>
    <mergeCell ref="E442:E443"/>
    <mergeCell ref="B446:B461"/>
    <mergeCell ref="C446:C461"/>
    <mergeCell ref="D446:D461"/>
    <mergeCell ref="E446:E461"/>
    <mergeCell ref="F447:F450"/>
    <mergeCell ref="G447:G450"/>
    <mergeCell ref="H447:H450"/>
    <mergeCell ref="I447:I450"/>
    <mergeCell ref="F451:F453"/>
    <mergeCell ref="F455:F456"/>
    <mergeCell ref="G455:G456"/>
    <mergeCell ref="H455:H456"/>
    <mergeCell ref="I455:I456"/>
    <mergeCell ref="F458:F460"/>
    <mergeCell ref="G458:G460"/>
    <mergeCell ref="H458:H460"/>
    <mergeCell ref="I458:I460"/>
    <mergeCell ref="B462:B466"/>
    <mergeCell ref="C462:C466"/>
    <mergeCell ref="D462:D466"/>
    <mergeCell ref="E462:E466"/>
    <mergeCell ref="F462:F463"/>
    <mergeCell ref="G462:G463"/>
    <mergeCell ref="H462:H463"/>
    <mergeCell ref="F464:F465"/>
    <mergeCell ref="G464:G465"/>
    <mergeCell ref="H464:H465"/>
    <mergeCell ref="B468:B495"/>
    <mergeCell ref="C468:C495"/>
    <mergeCell ref="D468:D495"/>
    <mergeCell ref="E468:E495"/>
    <mergeCell ref="F468:F470"/>
    <mergeCell ref="G468:G470"/>
    <mergeCell ref="H468:H470"/>
    <mergeCell ref="I468:I470"/>
    <mergeCell ref="F471:F472"/>
    <mergeCell ref="F473:F474"/>
    <mergeCell ref="G473:G474"/>
    <mergeCell ref="H473:H474"/>
    <mergeCell ref="I473:I474"/>
    <mergeCell ref="F477:F479"/>
    <mergeCell ref="G477:G479"/>
    <mergeCell ref="H477:H479"/>
    <mergeCell ref="I477:I479"/>
    <mergeCell ref="F480:F481"/>
    <mergeCell ref="F482:F483"/>
    <mergeCell ref="G482:G483"/>
    <mergeCell ref="H482:H483"/>
    <mergeCell ref="I482:I483"/>
    <mergeCell ref="F485:F487"/>
    <mergeCell ref="F488:F491"/>
    <mergeCell ref="G488:G491"/>
    <mergeCell ref="H488:H491"/>
    <mergeCell ref="I488:I491"/>
    <mergeCell ref="F493:F495"/>
    <mergeCell ref="B496:B498"/>
    <mergeCell ref="C496:C498"/>
    <mergeCell ref="D496:D498"/>
    <mergeCell ref="E496:E498"/>
    <mergeCell ref="F496:F497"/>
    <mergeCell ref="G496:G497"/>
    <mergeCell ref="H496:H497"/>
    <mergeCell ref="B500:B511"/>
    <mergeCell ref="C500:C511"/>
    <mergeCell ref="D500:D511"/>
    <mergeCell ref="E500:E511"/>
    <mergeCell ref="F509:F511"/>
    <mergeCell ref="B513:B527"/>
    <mergeCell ref="C513:C527"/>
    <mergeCell ref="D513:D527"/>
    <mergeCell ref="E513:E527"/>
    <mergeCell ref="F515:F517"/>
    <mergeCell ref="F518:F519"/>
    <mergeCell ref="G518:G519"/>
    <mergeCell ref="H518:H519"/>
    <mergeCell ref="I518:I527"/>
    <mergeCell ref="B528:B533"/>
    <mergeCell ref="C528:C533"/>
    <mergeCell ref="D528:D533"/>
    <mergeCell ref="E528:E533"/>
    <mergeCell ref="F530:F532"/>
    <mergeCell ref="B534:B539"/>
    <mergeCell ref="C534:C539"/>
    <mergeCell ref="D534:D539"/>
    <mergeCell ref="E534:E539"/>
    <mergeCell ref="F536:F538"/>
    <mergeCell ref="B541:B553"/>
    <mergeCell ref="C541:C553"/>
    <mergeCell ref="D541:D553"/>
    <mergeCell ref="E541:E553"/>
    <mergeCell ref="F542:F545"/>
    <mergeCell ref="G542:G545"/>
    <mergeCell ref="H542:H545"/>
    <mergeCell ref="I542:I545"/>
    <mergeCell ref="F546:F548"/>
    <mergeCell ref="F549:F553"/>
    <mergeCell ref="G549:G553"/>
    <mergeCell ref="H549:H553"/>
    <mergeCell ref="I549:I553"/>
    <mergeCell ref="B556:B560"/>
    <mergeCell ref="C556:C560"/>
    <mergeCell ref="D556:D560"/>
    <mergeCell ref="E556:E560"/>
    <mergeCell ref="F556:F557"/>
    <mergeCell ref="G556:G557"/>
    <mergeCell ref="H556:H557"/>
    <mergeCell ref="I556:I557"/>
    <mergeCell ref="F558:F560"/>
    <mergeCell ref="B561:B581"/>
    <mergeCell ref="C561:C581"/>
    <mergeCell ref="D561:D581"/>
    <mergeCell ref="E561:E581"/>
    <mergeCell ref="F562:F569"/>
    <mergeCell ref="G562:G569"/>
    <mergeCell ref="H562:H569"/>
    <mergeCell ref="I562:I569"/>
    <mergeCell ref="F570:F572"/>
    <mergeCell ref="F573:F581"/>
    <mergeCell ref="G573:G581"/>
    <mergeCell ref="H573:H581"/>
    <mergeCell ref="I573:I581"/>
    <mergeCell ref="B582:B587"/>
    <mergeCell ref="C582:C587"/>
    <mergeCell ref="D582:D587"/>
    <mergeCell ref="E582:E587"/>
    <mergeCell ref="F584:F586"/>
    <mergeCell ref="B588:B593"/>
    <mergeCell ref="C588:C593"/>
    <mergeCell ref="D588:D593"/>
    <mergeCell ref="E588:E593"/>
    <mergeCell ref="F590:F592"/>
    <mergeCell ref="B594:B598"/>
    <mergeCell ref="C594:C598"/>
    <mergeCell ref="D594:D598"/>
    <mergeCell ref="E594:E598"/>
    <mergeCell ref="F594:F595"/>
    <mergeCell ref="G594:G595"/>
    <mergeCell ref="H594:H595"/>
    <mergeCell ref="I594:I595"/>
    <mergeCell ref="F596:F598"/>
    <mergeCell ref="B601:B613"/>
    <mergeCell ref="C601:C613"/>
    <mergeCell ref="D601:D613"/>
    <mergeCell ref="E601:E613"/>
    <mergeCell ref="F602:F605"/>
    <mergeCell ref="G602:G605"/>
    <mergeCell ref="H602:H605"/>
    <mergeCell ref="I602:I605"/>
    <mergeCell ref="F606:F608"/>
    <mergeCell ref="F609:F613"/>
    <mergeCell ref="G609:G613"/>
    <mergeCell ref="H609:H613"/>
    <mergeCell ref="I609:I613"/>
    <mergeCell ref="B615:B624"/>
    <mergeCell ref="C615:C624"/>
    <mergeCell ref="D615:D624"/>
    <mergeCell ref="E615:E624"/>
    <mergeCell ref="F615:F616"/>
    <mergeCell ref="G615:G616"/>
    <mergeCell ref="H615:H616"/>
    <mergeCell ref="I615:I621"/>
    <mergeCell ref="F617:F621"/>
    <mergeCell ref="G617:G621"/>
    <mergeCell ref="H617:H621"/>
    <mergeCell ref="F622:F624"/>
    <mergeCell ref="B625:B630"/>
    <mergeCell ref="C625:C630"/>
    <mergeCell ref="D625:D630"/>
    <mergeCell ref="E625:E630"/>
    <mergeCell ref="F628:F630"/>
    <mergeCell ref="B631:B634"/>
    <mergeCell ref="C631:C634"/>
    <mergeCell ref="D631:D634"/>
    <mergeCell ref="E631:E634"/>
    <mergeCell ref="F631:F632"/>
    <mergeCell ref="G631:G632"/>
    <mergeCell ref="H631:H632"/>
    <mergeCell ref="I631:I632"/>
    <mergeCell ref="B636:B648"/>
    <mergeCell ref="C636:C648"/>
    <mergeCell ref="D636:D643"/>
    <mergeCell ref="E636:E643"/>
    <mergeCell ref="F637:F640"/>
    <mergeCell ref="G637:G640"/>
    <mergeCell ref="H637:H640"/>
    <mergeCell ref="I637:I640"/>
    <mergeCell ref="F641:F643"/>
    <mergeCell ref="D644:D648"/>
    <mergeCell ref="E644:E648"/>
    <mergeCell ref="F644:F648"/>
    <mergeCell ref="G644:G648"/>
    <mergeCell ref="H644:H648"/>
    <mergeCell ref="I644:I648"/>
    <mergeCell ref="B649:B656"/>
    <mergeCell ref="C649:C656"/>
    <mergeCell ref="D649:D656"/>
    <mergeCell ref="E649:E656"/>
    <mergeCell ref="F651:F653"/>
    <mergeCell ref="F654:F655"/>
    <mergeCell ref="G654:G655"/>
    <mergeCell ref="H654:H655"/>
    <mergeCell ref="I654:I655"/>
    <mergeCell ref="B657:B662"/>
    <mergeCell ref="C657:C662"/>
    <mergeCell ref="D657:D662"/>
    <mergeCell ref="E657:E662"/>
    <mergeCell ref="F659:F661"/>
    <mergeCell ref="B664:B669"/>
    <mergeCell ref="C664:C669"/>
    <mergeCell ref="D664:D669"/>
    <mergeCell ref="E664:E669"/>
    <mergeCell ref="F664:F665"/>
    <mergeCell ref="G664:G665"/>
    <mergeCell ref="H664:H665"/>
    <mergeCell ref="I664:I665"/>
    <mergeCell ref="F666:F667"/>
    <mergeCell ref="F668:F669"/>
    <mergeCell ref="G668:G669"/>
    <mergeCell ref="H668:H669"/>
    <mergeCell ref="I668:I669"/>
    <mergeCell ref="B670:B675"/>
    <mergeCell ref="C670:C675"/>
    <mergeCell ref="D670:D675"/>
    <mergeCell ref="E670:E675"/>
    <mergeCell ref="F670:F671"/>
    <mergeCell ref="G670:G671"/>
    <mergeCell ref="H670:H671"/>
    <mergeCell ref="I670:I671"/>
    <mergeCell ref="F672:F673"/>
    <mergeCell ref="F674:F675"/>
    <mergeCell ref="G674:G675"/>
    <mergeCell ref="H674:H675"/>
    <mergeCell ref="B676:B677"/>
    <mergeCell ref="C676:C677"/>
    <mergeCell ref="D676:D677"/>
    <mergeCell ref="E676:E677"/>
    <mergeCell ref="F676:F677"/>
    <mergeCell ref="G676:G677"/>
    <mergeCell ref="H676:H677"/>
    <mergeCell ref="I676:I677"/>
    <mergeCell ref="B678:B681"/>
    <mergeCell ref="C678:C681"/>
    <mergeCell ref="D678:D681"/>
    <mergeCell ref="E678:E681"/>
    <mergeCell ref="F679:F680"/>
    <mergeCell ref="G679:G680"/>
    <mergeCell ref="H679:H680"/>
    <mergeCell ref="I679:I680"/>
    <mergeCell ref="B682:B685"/>
    <mergeCell ref="C682:C685"/>
    <mergeCell ref="D682:D685"/>
    <mergeCell ref="E682:E685"/>
    <mergeCell ref="F683:F684"/>
    <mergeCell ref="G683:G684"/>
    <mergeCell ref="H683:H684"/>
    <mergeCell ref="I683:I684"/>
    <mergeCell ref="B686:B689"/>
    <mergeCell ref="C686:C689"/>
    <mergeCell ref="D686:D689"/>
    <mergeCell ref="E686:E689"/>
    <mergeCell ref="F687:F688"/>
    <mergeCell ref="G687:G688"/>
    <mergeCell ref="H687:H688"/>
    <mergeCell ref="I687:I688"/>
    <mergeCell ref="B691:B694"/>
    <mergeCell ref="C691:C694"/>
    <mergeCell ref="D691:D694"/>
    <mergeCell ref="E691:E694"/>
    <mergeCell ref="F692:F693"/>
    <mergeCell ref="B695:B697"/>
    <mergeCell ref="C695:C697"/>
    <mergeCell ref="D695:D697"/>
    <mergeCell ref="E695:E697"/>
    <mergeCell ref="F696:F697"/>
    <mergeCell ref="B698:B699"/>
    <mergeCell ref="C698:C699"/>
    <mergeCell ref="D698:D699"/>
    <mergeCell ref="E698:E699"/>
    <mergeCell ref="B700:B701"/>
    <mergeCell ref="C700:C701"/>
    <mergeCell ref="D700:D701"/>
    <mergeCell ref="E700:E701"/>
    <mergeCell ref="B703:B705"/>
    <mergeCell ref="C703:C705"/>
    <mergeCell ref="D703:D705"/>
    <mergeCell ref="E703:E705"/>
    <mergeCell ref="F704:F705"/>
    <mergeCell ref="B706:B709"/>
    <mergeCell ref="C706:C709"/>
    <mergeCell ref="D706:D709"/>
    <mergeCell ref="E706:E709"/>
    <mergeCell ref="F707:F708"/>
    <mergeCell ref="G707:G708"/>
    <mergeCell ref="H707:H708"/>
    <mergeCell ref="I707:I708"/>
    <mergeCell ref="B710:B713"/>
    <mergeCell ref="C710:C713"/>
    <mergeCell ref="D710:D713"/>
    <mergeCell ref="E710:E713"/>
    <mergeCell ref="F711:F712"/>
    <mergeCell ref="G711:G712"/>
    <mergeCell ref="H711:H712"/>
    <mergeCell ref="I711:I712"/>
    <mergeCell ref="B714:B715"/>
    <mergeCell ref="C714:C715"/>
    <mergeCell ref="D714:D715"/>
    <mergeCell ref="E714:E715"/>
    <mergeCell ref="B716:B717"/>
    <mergeCell ref="C716:C717"/>
    <mergeCell ref="D716:D717"/>
    <mergeCell ref="E716:E717"/>
    <mergeCell ref="B719:E719"/>
    <mergeCell ref="B720:B726"/>
    <mergeCell ref="C720:C726"/>
    <mergeCell ref="D720:D726"/>
    <mergeCell ref="E720:E726"/>
    <mergeCell ref="F722:F724"/>
    <mergeCell ref="B727:B758"/>
    <mergeCell ref="C727:C758"/>
    <mergeCell ref="D727:D758"/>
    <mergeCell ref="E727:E758"/>
    <mergeCell ref="F729:F731"/>
    <mergeCell ref="B760:B777"/>
    <mergeCell ref="C760:C777"/>
    <mergeCell ref="D760:D777"/>
    <mergeCell ref="E760:E777"/>
    <mergeCell ref="F762:F764"/>
    <mergeCell ref="B779:B789"/>
    <mergeCell ref="C779:C789"/>
    <mergeCell ref="D779:D789"/>
    <mergeCell ref="E779:E789"/>
    <mergeCell ref="F781:F783"/>
    <mergeCell ref="F784:F785"/>
    <mergeCell ref="G784:G785"/>
    <mergeCell ref="H784:H785"/>
    <mergeCell ref="F786:F788"/>
    <mergeCell ref="H786:H788"/>
    <mergeCell ref="B790:B798"/>
    <mergeCell ref="C790:C798"/>
    <mergeCell ref="D790:D798"/>
    <mergeCell ref="E790:E798"/>
    <mergeCell ref="F792:F794"/>
    <mergeCell ref="F795:F796"/>
    <mergeCell ref="G795:G796"/>
    <mergeCell ref="H795:H796"/>
    <mergeCell ref="F797:F798"/>
    <mergeCell ref="G797:G798"/>
    <mergeCell ref="H797:H798"/>
    <mergeCell ref="B800:B808"/>
    <mergeCell ref="C800:C808"/>
    <mergeCell ref="D800:D808"/>
    <mergeCell ref="E800:E808"/>
    <mergeCell ref="F801:F802"/>
    <mergeCell ref="G801:G802"/>
    <mergeCell ref="H801:H802"/>
    <mergeCell ref="F803:F805"/>
    <mergeCell ref="F806:F808"/>
    <mergeCell ref="G806:G808"/>
    <mergeCell ref="H806:H808"/>
    <mergeCell ref="B809:B815"/>
    <mergeCell ref="C809:C815"/>
    <mergeCell ref="F811:F813"/>
    <mergeCell ref="F814:F815"/>
    <mergeCell ref="G814:G815"/>
    <mergeCell ref="H814:H81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57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3" ySplit="2" topLeftCell="J10" activePane="bottomRight" state="frozen"/>
      <selection pane="topLeft" activeCell="A1" activeCellId="0" sqref="A1"/>
      <selection pane="topRight" activeCell="J1" activeCellId="0" sqref="J1"/>
      <selection pane="bottomLeft" activeCell="A10" activeCellId="0" sqref="A10"/>
      <selection pane="bottomRight" activeCell="J15" activeCellId="1" sqref="417:418 J15"/>
    </sheetView>
  </sheetViews>
  <sheetFormatPr defaultColWidth="11.42578125" defaultRowHeight="15" zeroHeight="true" outlineLevelRow="0" outlineLevelCol="0"/>
  <cols>
    <col collapsed="false" customWidth="true" hidden="false" outlineLevel="0" max="1" min="1" style="1" width="2.57"/>
    <col collapsed="false" customWidth="true" hidden="false" outlineLevel="0" max="2" min="2" style="1" width="4.42"/>
    <col collapsed="false" customWidth="true" hidden="false" outlineLevel="0" max="3" min="3" style="1" width="28.57"/>
    <col collapsed="false" customWidth="true" hidden="false" outlineLevel="0" max="4" min="4" style="1" width="7.42"/>
    <col collapsed="false" customWidth="true" hidden="false" outlineLevel="0" max="6" min="6" style="1" width="10"/>
    <col collapsed="false" customWidth="true" hidden="false" outlineLevel="0" max="7" min="7" style="1" width="14.42"/>
    <col collapsed="false" customWidth="true" hidden="false" outlineLevel="0" max="8" min="8" style="1" width="35.43"/>
    <col collapsed="false" customWidth="true" hidden="true" outlineLevel="0" max="9" min="9" style="1" width="7.42"/>
    <col collapsed="false" customWidth="true" hidden="false" outlineLevel="0" max="10" min="10" style="1" width="41.42"/>
    <col collapsed="false" customWidth="true" hidden="false" outlineLevel="0" max="12" min="11" style="1" width="10"/>
    <col collapsed="false" customWidth="true" hidden="false" outlineLevel="0" max="13" min="13" style="1" width="41.42"/>
    <col collapsed="false" customWidth="true" hidden="false" outlineLevel="0" max="14" min="14" style="174" width="15.57"/>
    <col collapsed="false" customWidth="true" hidden="false" outlineLevel="0" max="15" min="15" style="1" width="2.57"/>
    <col collapsed="false" customWidth="true" hidden="true" outlineLevel="0" max="23" min="16" style="1" width="9.14"/>
    <col collapsed="false" customWidth="false" hidden="true" outlineLevel="0" max="1024" min="24" style="1" width="11.43"/>
  </cols>
  <sheetData>
    <row r="1" customFormat="false" ht="15" hidden="false" customHeight="false" outlineLevel="0" collapsed="false">
      <c r="A1" s="124"/>
      <c r="B1" s="270"/>
      <c r="C1" s="304"/>
      <c r="D1" s="305"/>
      <c r="E1" s="25"/>
      <c r="F1" s="305"/>
      <c r="G1" s="305"/>
      <c r="H1" s="306"/>
      <c r="I1" s="274"/>
      <c r="J1" s="124"/>
      <c r="K1" s="94"/>
      <c r="L1" s="95"/>
      <c r="M1" s="30"/>
      <c r="N1" s="94"/>
      <c r="O1" s="124"/>
    </row>
    <row r="2" customFormat="false" ht="24" hidden="false" customHeight="true" outlineLevel="0" collapsed="false">
      <c r="A2" s="124"/>
      <c r="B2" s="21" t="s">
        <v>133</v>
      </c>
      <c r="C2" s="21" t="s">
        <v>58</v>
      </c>
      <c r="D2" s="21" t="s">
        <v>59</v>
      </c>
      <c r="E2" s="21" t="s">
        <v>134</v>
      </c>
      <c r="F2" s="21" t="s">
        <v>135</v>
      </c>
      <c r="G2" s="21" t="s">
        <v>2975</v>
      </c>
      <c r="H2" s="21" t="s">
        <v>61</v>
      </c>
      <c r="I2" s="21" t="s">
        <v>1253</v>
      </c>
      <c r="J2" s="21" t="s">
        <v>0</v>
      </c>
      <c r="K2" s="21" t="s">
        <v>1</v>
      </c>
      <c r="L2" s="21" t="s">
        <v>2976</v>
      </c>
      <c r="M2" s="21" t="s">
        <v>139</v>
      </c>
      <c r="N2" s="21" t="s">
        <v>4</v>
      </c>
      <c r="O2" s="176"/>
    </row>
    <row r="3" customFormat="false" ht="15" hidden="false" customHeight="false" outlineLevel="0" collapsed="false">
      <c r="A3" s="306"/>
      <c r="B3" s="125" t="s">
        <v>8</v>
      </c>
      <c r="C3" s="37" t="s">
        <v>8</v>
      </c>
      <c r="D3" s="36"/>
      <c r="E3" s="36" t="s">
        <v>8</v>
      </c>
      <c r="F3" s="36" t="s">
        <v>8</v>
      </c>
      <c r="G3" s="36" t="s">
        <v>8</v>
      </c>
      <c r="H3" s="37"/>
      <c r="I3" s="125"/>
      <c r="J3" s="38" t="s">
        <v>140</v>
      </c>
      <c r="K3" s="39" t="s">
        <v>8</v>
      </c>
      <c r="L3" s="39" t="s">
        <v>8</v>
      </c>
      <c r="M3" s="38" t="str">
        <f aca="false">VLOOKUP(L3,CódigosRetorno!A:B,2,FALSE())</f>
        <v>-</v>
      </c>
      <c r="N3" s="36" t="s">
        <v>8</v>
      </c>
      <c r="O3" s="306"/>
    </row>
    <row r="4" customFormat="false" ht="15" hidden="false" customHeight="false" outlineLevel="0" collapsed="false">
      <c r="A4" s="304"/>
      <c r="B4" s="63" t="s">
        <v>2977</v>
      </c>
      <c r="C4" s="40"/>
      <c r="D4" s="40"/>
      <c r="E4" s="307"/>
      <c r="F4" s="307"/>
      <c r="G4" s="69"/>
      <c r="H4" s="97"/>
      <c r="I4" s="113"/>
      <c r="J4" s="43" t="s">
        <v>8</v>
      </c>
      <c r="K4" s="98" t="s">
        <v>8</v>
      </c>
      <c r="L4" s="110" t="s">
        <v>8</v>
      </c>
      <c r="M4" s="43" t="str">
        <f aca="false">VLOOKUP(L4,CódigosRetorno!A:B,2,FALSE())</f>
        <v>-</v>
      </c>
      <c r="N4" s="98" t="s">
        <v>8</v>
      </c>
      <c r="O4" s="304"/>
    </row>
    <row r="5" customFormat="false" ht="24" hidden="false" customHeight="true" outlineLevel="0" collapsed="false">
      <c r="A5" s="304"/>
      <c r="B5" s="49" t="n">
        <v>1</v>
      </c>
      <c r="C5" s="51" t="s">
        <v>142</v>
      </c>
      <c r="D5" s="48" t="s">
        <v>63</v>
      </c>
      <c r="E5" s="48" t="s">
        <v>143</v>
      </c>
      <c r="F5" s="49" t="s">
        <v>144</v>
      </c>
      <c r="G5" s="116" t="s">
        <v>1255</v>
      </c>
      <c r="H5" s="51" t="s">
        <v>2978</v>
      </c>
      <c r="I5" s="49" t="n">
        <v>1</v>
      </c>
      <c r="J5" s="38" t="s">
        <v>605</v>
      </c>
      <c r="K5" s="52" t="s">
        <v>6</v>
      </c>
      <c r="L5" s="116" t="s">
        <v>892</v>
      </c>
      <c r="M5" s="38" t="str">
        <f aca="false">VLOOKUP(L5,CódigosRetorno!$A$2:$B$1795,2,FALSE())</f>
        <v>El XML no contiene el tag o no existe informacion de UBLVersionID</v>
      </c>
      <c r="N5" s="49" t="s">
        <v>8</v>
      </c>
      <c r="O5" s="304"/>
    </row>
    <row r="6" customFormat="false" ht="15" hidden="false" customHeight="false" outlineLevel="0" collapsed="false">
      <c r="A6" s="304"/>
      <c r="B6" s="49"/>
      <c r="C6" s="51"/>
      <c r="D6" s="48"/>
      <c r="E6" s="48"/>
      <c r="F6" s="49"/>
      <c r="G6" s="116"/>
      <c r="H6" s="51"/>
      <c r="I6" s="49"/>
      <c r="J6" s="38" t="s">
        <v>1257</v>
      </c>
      <c r="K6" s="52" t="s">
        <v>6</v>
      </c>
      <c r="L6" s="116" t="s">
        <v>894</v>
      </c>
      <c r="M6" s="38" t="str">
        <f aca="false">VLOOKUP(L6,CódigosRetorno!$A$2:$B$1795,2,FALSE())</f>
        <v>UBLVersionID - La versión del UBL no es correcta</v>
      </c>
      <c r="N6" s="49" t="s">
        <v>8</v>
      </c>
      <c r="O6" s="304"/>
    </row>
    <row r="7" customFormat="false" ht="15" hidden="false" customHeight="true" outlineLevel="0" collapsed="false">
      <c r="A7" s="304"/>
      <c r="B7" s="117" t="n">
        <f aca="false">B5+1</f>
        <v>2</v>
      </c>
      <c r="C7" s="38" t="s">
        <v>151</v>
      </c>
      <c r="D7" s="48" t="s">
        <v>63</v>
      </c>
      <c r="E7" s="48" t="s">
        <v>143</v>
      </c>
      <c r="F7" s="49" t="s">
        <v>144</v>
      </c>
      <c r="G7" s="116" t="s">
        <v>890</v>
      </c>
      <c r="H7" s="38" t="s">
        <v>2979</v>
      </c>
      <c r="I7" s="49" t="n">
        <v>1</v>
      </c>
      <c r="J7" s="38" t="s">
        <v>605</v>
      </c>
      <c r="K7" s="52" t="s">
        <v>6</v>
      </c>
      <c r="L7" s="116" t="s">
        <v>1259</v>
      </c>
      <c r="M7" s="38" t="str">
        <f aca="false">VLOOKUP(L7,CódigosRetorno!$A$2:$B$1795,2,FALSE())</f>
        <v>El XML no existe informacion de CustomizationID</v>
      </c>
      <c r="N7" s="49" t="s">
        <v>8</v>
      </c>
      <c r="O7" s="304"/>
    </row>
    <row r="8" customFormat="false" ht="24" hidden="false" customHeight="false" outlineLevel="0" collapsed="false">
      <c r="A8" s="304"/>
      <c r="B8" s="117"/>
      <c r="C8" s="38"/>
      <c r="D8" s="48"/>
      <c r="E8" s="48"/>
      <c r="F8" s="49"/>
      <c r="G8" s="116"/>
      <c r="H8" s="38"/>
      <c r="I8" s="49"/>
      <c r="J8" s="38" t="s">
        <v>893</v>
      </c>
      <c r="K8" s="52" t="s">
        <v>6</v>
      </c>
      <c r="L8" s="116" t="s">
        <v>899</v>
      </c>
      <c r="M8" s="38" t="str">
        <f aca="false">VLOOKUP(L8,CódigosRetorno!$A$2:$B$1795,2,FALSE())</f>
        <v>CustomizationID - La versión del documento no es la correcta</v>
      </c>
      <c r="N8" s="49" t="s">
        <v>8</v>
      </c>
      <c r="O8" s="304"/>
    </row>
    <row r="9" customFormat="false" ht="24" hidden="false" customHeight="false" outlineLevel="0" collapsed="false">
      <c r="A9" s="304"/>
      <c r="B9" s="117"/>
      <c r="C9" s="38"/>
      <c r="D9" s="48"/>
      <c r="E9" s="48" t="s">
        <v>184</v>
      </c>
      <c r="F9" s="49"/>
      <c r="G9" s="116" t="s">
        <v>1260</v>
      </c>
      <c r="H9" s="38" t="s">
        <v>1261</v>
      </c>
      <c r="I9" s="49" t="n">
        <v>1</v>
      </c>
      <c r="J9" s="38" t="s">
        <v>1263</v>
      </c>
      <c r="K9" s="48" t="s">
        <v>208</v>
      </c>
      <c r="L9" s="52" t="s">
        <v>1264</v>
      </c>
      <c r="M9" s="38" t="str">
        <f aca="false">VLOOKUP(L9,CódigosRetorno!$A$2:$B$1795,2,FALSE())</f>
        <v>El dato ingresado como atributo @schemeAgencyName es incorrecto.</v>
      </c>
      <c r="N9" s="49" t="s">
        <v>8</v>
      </c>
      <c r="O9" s="304"/>
    </row>
    <row r="10" customFormat="false" ht="36" hidden="false" customHeight="true" outlineLevel="0" collapsed="false">
      <c r="A10" s="304"/>
      <c r="B10" s="49" t="n">
        <f aca="false">B7+1</f>
        <v>3</v>
      </c>
      <c r="C10" s="51" t="s">
        <v>1265</v>
      </c>
      <c r="D10" s="48" t="s">
        <v>63</v>
      </c>
      <c r="E10" s="48" t="s">
        <v>143</v>
      </c>
      <c r="F10" s="49" t="s">
        <v>162</v>
      </c>
      <c r="G10" s="49" t="s">
        <v>163</v>
      </c>
      <c r="H10" s="51" t="s">
        <v>2980</v>
      </c>
      <c r="I10" s="49" t="n">
        <v>1</v>
      </c>
      <c r="J10" s="51" t="s">
        <v>613</v>
      </c>
      <c r="K10" s="52" t="s">
        <v>6</v>
      </c>
      <c r="L10" s="52" t="s">
        <v>614</v>
      </c>
      <c r="M10" s="38" t="str">
        <f aca="false">VLOOKUP(L10,CódigosRetorno!$A$2:$B$1795,2,FALSE())</f>
        <v>Numero de Serie del nombre del archivo no coincide con el consignado en el contenido del archivo XML</v>
      </c>
      <c r="N10" s="49" t="s">
        <v>8</v>
      </c>
      <c r="O10" s="304"/>
    </row>
    <row r="11" customFormat="false" ht="36" hidden="false" customHeight="false" outlineLevel="0" collapsed="false">
      <c r="A11" s="304"/>
      <c r="B11" s="49"/>
      <c r="C11" s="51"/>
      <c r="D11" s="48"/>
      <c r="E11" s="48"/>
      <c r="F11" s="49"/>
      <c r="G11" s="49"/>
      <c r="H11" s="51"/>
      <c r="I11" s="49"/>
      <c r="J11" s="51" t="s">
        <v>615</v>
      </c>
      <c r="K11" s="52" t="s">
        <v>6</v>
      </c>
      <c r="L11" s="52" t="s">
        <v>616</v>
      </c>
      <c r="M11" s="38" t="str">
        <f aca="false">VLOOKUP(L11,CódigosRetorno!$A$2:$B$1795,2,FALSE())</f>
        <v>Número de documento en el nombre del archivo no coincide con el consignado en el contenido del XML</v>
      </c>
      <c r="N11" s="49" t="s">
        <v>8</v>
      </c>
      <c r="O11" s="304"/>
    </row>
    <row r="12" customFormat="false" ht="48" hidden="false" customHeight="false" outlineLevel="0" collapsed="false">
      <c r="A12" s="304"/>
      <c r="B12" s="49"/>
      <c r="C12" s="51"/>
      <c r="D12" s="48"/>
      <c r="E12" s="48"/>
      <c r="F12" s="49"/>
      <c r="G12" s="49"/>
      <c r="H12" s="51"/>
      <c r="I12" s="49"/>
      <c r="J12" s="51" t="s">
        <v>2981</v>
      </c>
      <c r="K12" s="52" t="s">
        <v>6</v>
      </c>
      <c r="L12" s="52" t="s">
        <v>168</v>
      </c>
      <c r="M12" s="38" t="str">
        <f aca="false">VLOOKUP(L12,CódigosRetorno!$A$2:$B$1795,2,FALSE())</f>
        <v>ID - El dato SERIE-CORRELATIVO no cumple con el formato de acuerdo al tipo de comprobante</v>
      </c>
      <c r="N12" s="49" t="s">
        <v>8</v>
      </c>
      <c r="O12" s="304"/>
    </row>
    <row r="13" customFormat="false" ht="36" hidden="false" customHeight="true" outlineLevel="0" collapsed="false">
      <c r="A13" s="304"/>
      <c r="B13" s="49"/>
      <c r="C13" s="51"/>
      <c r="D13" s="48"/>
      <c r="E13" s="48"/>
      <c r="F13" s="49"/>
      <c r="G13" s="49"/>
      <c r="H13" s="51"/>
      <c r="I13" s="49"/>
      <c r="J13" s="51" t="s">
        <v>1268</v>
      </c>
      <c r="K13" s="52" t="s">
        <v>6</v>
      </c>
      <c r="L13" s="52" t="s">
        <v>170</v>
      </c>
      <c r="M13" s="38" t="str">
        <f aca="false">VLOOKUP(L13,CódigosRetorno!$A$2:$B$1795,2,FALSE())</f>
        <v>El comprobante fue registrado previamente con otros datos</v>
      </c>
      <c r="N13" s="49" t="s">
        <v>971</v>
      </c>
      <c r="O13" s="304"/>
    </row>
    <row r="14" customFormat="false" ht="36" hidden="false" customHeight="true" outlineLevel="0" collapsed="false">
      <c r="A14" s="304"/>
      <c r="B14" s="49"/>
      <c r="C14" s="51"/>
      <c r="D14" s="48"/>
      <c r="E14" s="48"/>
      <c r="F14" s="49"/>
      <c r="G14" s="49"/>
      <c r="H14" s="51"/>
      <c r="I14" s="49"/>
      <c r="J14" s="51" t="s">
        <v>1269</v>
      </c>
      <c r="K14" s="52" t="s">
        <v>6</v>
      </c>
      <c r="L14" s="52" t="s">
        <v>1270</v>
      </c>
      <c r="M14" s="38" t="str">
        <f aca="false">VLOOKUP(L14,CódigosRetorno!$A$2:$B$1795,2,FALSE())</f>
        <v>El comprobante ya esta informado y se encuentra con estado anulado o rechazado</v>
      </c>
      <c r="N14" s="49" t="s">
        <v>971</v>
      </c>
      <c r="O14" s="304"/>
    </row>
    <row r="15" customFormat="false" ht="71.25" hidden="false" customHeight="true" outlineLevel="0" collapsed="false">
      <c r="A15" s="304"/>
      <c r="B15" s="49"/>
      <c r="C15" s="51"/>
      <c r="D15" s="48"/>
      <c r="E15" s="48"/>
      <c r="F15" s="49"/>
      <c r="G15" s="49"/>
      <c r="H15" s="51"/>
      <c r="I15" s="49"/>
      <c r="J15" s="275" t="s">
        <v>2982</v>
      </c>
      <c r="K15" s="139" t="s">
        <v>6</v>
      </c>
      <c r="L15" s="139" t="s">
        <v>2733</v>
      </c>
      <c r="M15" s="38" t="s">
        <v>2983</v>
      </c>
      <c r="N15" s="49" t="s">
        <v>971</v>
      </c>
      <c r="O15" s="304"/>
    </row>
    <row r="16" customFormat="false" ht="36" hidden="false" customHeight="true" outlineLevel="0" collapsed="false">
      <c r="A16" s="304"/>
      <c r="B16" s="49"/>
      <c r="C16" s="51"/>
      <c r="D16" s="48"/>
      <c r="E16" s="48"/>
      <c r="F16" s="49"/>
      <c r="G16" s="49"/>
      <c r="H16" s="51"/>
      <c r="I16" s="49"/>
      <c r="J16" s="51" t="s">
        <v>172</v>
      </c>
      <c r="K16" s="52" t="s">
        <v>208</v>
      </c>
      <c r="L16" s="52" t="s">
        <v>961</v>
      </c>
      <c r="M16" s="38" t="str">
        <f aca="false">VLOOKUP(L16,CódigosRetorno!$A$2:$B$1795,2,FALSE())</f>
        <v>Comprobante físico no se encuentra autorizado como comprobante de contingencia</v>
      </c>
      <c r="N16" s="49" t="s">
        <v>174</v>
      </c>
      <c r="O16" s="304"/>
    </row>
    <row r="17" customFormat="false" ht="36" hidden="false" customHeight="true" outlineLevel="0" collapsed="false">
      <c r="A17" s="304"/>
      <c r="B17" s="49"/>
      <c r="C17" s="51"/>
      <c r="D17" s="48"/>
      <c r="E17" s="48"/>
      <c r="F17" s="49"/>
      <c r="G17" s="49"/>
      <c r="H17" s="51"/>
      <c r="I17" s="49"/>
      <c r="J17" s="51" t="s">
        <v>172</v>
      </c>
      <c r="K17" s="52" t="s">
        <v>6</v>
      </c>
      <c r="L17" s="52" t="s">
        <v>173</v>
      </c>
      <c r="M17" s="38" t="str">
        <f aca="false">VLOOKUP(L17,CódigosRetorno!$A$2:$B$1795,2,FALSE())</f>
        <v>Comprobante físico no se encuentra autorizado</v>
      </c>
      <c r="N17" s="49" t="s">
        <v>175</v>
      </c>
      <c r="O17" s="304"/>
    </row>
    <row r="18" customFormat="false" ht="60" hidden="false" customHeight="true" outlineLevel="0" collapsed="false">
      <c r="A18" s="304"/>
      <c r="B18" s="117" t="n">
        <f aca="false">B10+1</f>
        <v>4</v>
      </c>
      <c r="C18" s="38" t="s">
        <v>176</v>
      </c>
      <c r="D18" s="48" t="s">
        <v>63</v>
      </c>
      <c r="E18" s="48" t="s">
        <v>143</v>
      </c>
      <c r="F18" s="117" t="s">
        <v>177</v>
      </c>
      <c r="G18" s="48" t="s">
        <v>178</v>
      </c>
      <c r="H18" s="51" t="s">
        <v>2984</v>
      </c>
      <c r="I18" s="117" t="n">
        <v>1</v>
      </c>
      <c r="J18" s="51" t="s">
        <v>2985</v>
      </c>
      <c r="K18" s="52" t="s">
        <v>6</v>
      </c>
      <c r="L18" s="52" t="s">
        <v>622</v>
      </c>
      <c r="M18" s="38" t="str">
        <f aca="false">VLOOKUP(L18,CódigosRetorno!$A$2:$B$1795,2,FALSE())</f>
        <v>Presentacion fuera de fecha</v>
      </c>
      <c r="N18" s="49" t="s">
        <v>1272</v>
      </c>
      <c r="O18" s="304"/>
    </row>
    <row r="19" customFormat="false" ht="48" hidden="false" customHeight="false" outlineLevel="0" collapsed="false">
      <c r="A19" s="304"/>
      <c r="B19" s="117"/>
      <c r="C19" s="38"/>
      <c r="D19" s="48"/>
      <c r="E19" s="48"/>
      <c r="F19" s="117"/>
      <c r="G19" s="48"/>
      <c r="H19" s="51"/>
      <c r="I19" s="117"/>
      <c r="J19" s="51" t="s">
        <v>2986</v>
      </c>
      <c r="K19" s="52" t="s">
        <v>6</v>
      </c>
      <c r="L19" s="52" t="s">
        <v>2734</v>
      </c>
      <c r="M19" s="38" t="str">
        <f aca="false">VLOOKUP(L19,CódigosRetorno!$A$2:$B$1795,2,FALSE())</f>
        <v>Solo puede enviar el comprobante en un resumen diario</v>
      </c>
      <c r="N19" s="49" t="s">
        <v>8</v>
      </c>
      <c r="O19" s="304"/>
    </row>
    <row r="20" customFormat="false" ht="24" hidden="false" customHeight="false" outlineLevel="0" collapsed="false">
      <c r="A20" s="304"/>
      <c r="B20" s="117"/>
      <c r="C20" s="38"/>
      <c r="D20" s="48"/>
      <c r="E20" s="48"/>
      <c r="F20" s="117"/>
      <c r="G20" s="48"/>
      <c r="H20" s="51"/>
      <c r="I20" s="117"/>
      <c r="J20" s="51" t="s">
        <v>2987</v>
      </c>
      <c r="K20" s="52" t="s">
        <v>6</v>
      </c>
      <c r="L20" s="52" t="s">
        <v>1274</v>
      </c>
      <c r="M20" s="38" t="str">
        <f aca="false">VLOOKUP(L20,CódigosRetorno!$A$2:$B$1795,2,FALSE())</f>
        <v>La fecha de emision se encuentra fuera del limite permitido</v>
      </c>
      <c r="N20" s="49" t="s">
        <v>8</v>
      </c>
      <c r="O20" s="304"/>
    </row>
    <row r="21" customFormat="false" ht="15" hidden="false" customHeight="false" outlineLevel="0" collapsed="false">
      <c r="A21" s="304"/>
      <c r="B21" s="49" t="n">
        <f aca="false">+B18+1</f>
        <v>5</v>
      </c>
      <c r="C21" s="51" t="s">
        <v>183</v>
      </c>
      <c r="D21" s="48" t="s">
        <v>63</v>
      </c>
      <c r="E21" s="48" t="s">
        <v>184</v>
      </c>
      <c r="F21" s="104" t="s">
        <v>829</v>
      </c>
      <c r="G21" s="105" t="s">
        <v>623</v>
      </c>
      <c r="H21" s="106" t="s">
        <v>2988</v>
      </c>
      <c r="I21" s="48" t="n">
        <v>1</v>
      </c>
      <c r="J21" s="38" t="s">
        <v>186</v>
      </c>
      <c r="K21" s="48" t="s">
        <v>8</v>
      </c>
      <c r="L21" s="52" t="s">
        <v>8</v>
      </c>
      <c r="M21" s="38" t="str">
        <f aca="false">VLOOKUP(L21,CódigosRetorno!$A$2:$B$1795,2,FALSE())</f>
        <v>-</v>
      </c>
      <c r="N21" s="49" t="s">
        <v>8</v>
      </c>
      <c r="O21" s="304"/>
    </row>
    <row r="22" customFormat="false" ht="24" hidden="false" customHeight="true" outlineLevel="0" collapsed="false">
      <c r="A22" s="304"/>
      <c r="B22" s="48" t="n">
        <v>6</v>
      </c>
      <c r="C22" s="51" t="s">
        <v>2989</v>
      </c>
      <c r="D22" s="48" t="s">
        <v>63</v>
      </c>
      <c r="E22" s="48" t="s">
        <v>143</v>
      </c>
      <c r="F22" s="117" t="s">
        <v>330</v>
      </c>
      <c r="G22" s="48" t="s">
        <v>2990</v>
      </c>
      <c r="H22" s="51" t="s">
        <v>2991</v>
      </c>
      <c r="I22" s="117" t="n">
        <v>1</v>
      </c>
      <c r="J22" s="38" t="s">
        <v>605</v>
      </c>
      <c r="K22" s="48" t="s">
        <v>6</v>
      </c>
      <c r="L22" s="52" t="s">
        <v>2992</v>
      </c>
      <c r="M22" s="38" t="str">
        <f aca="false">VLOOKUP(L22,CódigosRetorno!$A$2:$B$1795,2,FALSE())</f>
        <v>El XML no contiene el tag o no existe informacion de ResponseCode</v>
      </c>
      <c r="N22" s="49" t="s">
        <v>8</v>
      </c>
      <c r="O22" s="304"/>
    </row>
    <row r="23" customFormat="false" ht="24" hidden="false" customHeight="false" outlineLevel="0" collapsed="false">
      <c r="A23" s="304"/>
      <c r="B23" s="48"/>
      <c r="C23" s="51"/>
      <c r="D23" s="48"/>
      <c r="E23" s="48"/>
      <c r="F23" s="117"/>
      <c r="G23" s="48"/>
      <c r="H23" s="51"/>
      <c r="I23" s="117"/>
      <c r="J23" s="38" t="s">
        <v>1087</v>
      </c>
      <c r="K23" s="48" t="s">
        <v>6</v>
      </c>
      <c r="L23" s="52" t="s">
        <v>2993</v>
      </c>
      <c r="M23" s="38" t="str">
        <f aca="false">VLOOKUP(L23,CódigosRetorno!$A$2:$B$1795,2,FALSE())</f>
        <v>ResponseCode - El dato ingresado no cumple con la estructura</v>
      </c>
      <c r="N23" s="49" t="s">
        <v>2994</v>
      </c>
      <c r="O23" s="304"/>
    </row>
    <row r="24" customFormat="false" ht="15" hidden="false" customHeight="false" outlineLevel="0" collapsed="false">
      <c r="A24" s="304"/>
      <c r="B24" s="48"/>
      <c r="C24" s="51"/>
      <c r="D24" s="48"/>
      <c r="E24" s="48"/>
      <c r="F24" s="117"/>
      <c r="G24" s="48"/>
      <c r="H24" s="51"/>
      <c r="I24" s="117"/>
      <c r="J24" s="38" t="s">
        <v>2995</v>
      </c>
      <c r="K24" s="48" t="s">
        <v>6</v>
      </c>
      <c r="L24" s="52" t="s">
        <v>2996</v>
      </c>
      <c r="M24" s="38" t="str">
        <f aca="false">VLOOKUP(L24,CódigosRetorno!$A$2:$B$1795,2,FALSE())</f>
        <v>El tipo de nota es un dato único</v>
      </c>
      <c r="N24" s="49" t="s">
        <v>8</v>
      </c>
      <c r="O24" s="304"/>
    </row>
    <row r="25" customFormat="false" ht="24" hidden="false" customHeight="false" outlineLevel="0" collapsed="false">
      <c r="A25" s="304"/>
      <c r="B25" s="48"/>
      <c r="C25" s="51"/>
      <c r="D25" s="48"/>
      <c r="E25" s="48" t="s">
        <v>184</v>
      </c>
      <c r="F25" s="117"/>
      <c r="G25" s="49" t="s">
        <v>1260</v>
      </c>
      <c r="H25" s="38" t="s">
        <v>1282</v>
      </c>
      <c r="I25" s="49" t="s">
        <v>1262</v>
      </c>
      <c r="J25" s="38" t="s">
        <v>1263</v>
      </c>
      <c r="K25" s="48" t="s">
        <v>208</v>
      </c>
      <c r="L25" s="52" t="s">
        <v>1283</v>
      </c>
      <c r="M25" s="38" t="str">
        <f aca="false">VLOOKUP(L25,CódigosRetorno!$A$2:$B$1795,2,FALSE())</f>
        <v>El dato ingresado como atributo @listAgencyName es incorrecto.</v>
      </c>
      <c r="N25" s="49" t="s">
        <v>8</v>
      </c>
      <c r="O25" s="304"/>
    </row>
    <row r="26" customFormat="false" ht="24" hidden="false" customHeight="false" outlineLevel="0" collapsed="false">
      <c r="A26" s="304"/>
      <c r="B26" s="48"/>
      <c r="C26" s="51"/>
      <c r="D26" s="48"/>
      <c r="E26" s="48"/>
      <c r="F26" s="117"/>
      <c r="G26" s="49" t="s">
        <v>2997</v>
      </c>
      <c r="H26" s="38" t="s">
        <v>1285</v>
      </c>
      <c r="I26" s="49" t="s">
        <v>1262</v>
      </c>
      <c r="J26" s="38" t="s">
        <v>2998</v>
      </c>
      <c r="K26" s="48" t="s">
        <v>208</v>
      </c>
      <c r="L26" s="52" t="s">
        <v>1287</v>
      </c>
      <c r="M26" s="38" t="str">
        <f aca="false">VLOOKUP(L26,CódigosRetorno!$A$2:$B$1795,2,FALSE())</f>
        <v>El dato ingresado como atributo @listName es incorrecto.</v>
      </c>
      <c r="N26" s="49" t="s">
        <v>8</v>
      </c>
      <c r="O26" s="304"/>
    </row>
    <row r="27" customFormat="false" ht="48" hidden="false" customHeight="false" outlineLevel="0" collapsed="false">
      <c r="A27" s="304"/>
      <c r="B27" s="48"/>
      <c r="C27" s="51"/>
      <c r="D27" s="48"/>
      <c r="E27" s="48"/>
      <c r="F27" s="117"/>
      <c r="G27" s="49" t="s">
        <v>2999</v>
      </c>
      <c r="H27" s="38" t="s">
        <v>1289</v>
      </c>
      <c r="I27" s="49" t="s">
        <v>1262</v>
      </c>
      <c r="J27" s="38" t="s">
        <v>3000</v>
      </c>
      <c r="K27" s="52" t="s">
        <v>208</v>
      </c>
      <c r="L27" s="116" t="s">
        <v>1291</v>
      </c>
      <c r="M27" s="38" t="str">
        <f aca="false">VLOOKUP(L27,CódigosRetorno!$A$2:$B$1795,2,FALSE())</f>
        <v>El dato ingresado como atributo @listURI es incorrecto.</v>
      </c>
      <c r="N27" s="49" t="s">
        <v>8</v>
      </c>
      <c r="O27" s="304"/>
    </row>
    <row r="28" customFormat="false" ht="24" hidden="false" customHeight="true" outlineLevel="0" collapsed="false">
      <c r="A28" s="304"/>
      <c r="B28" s="48" t="n">
        <v>7</v>
      </c>
      <c r="C28" s="38" t="s">
        <v>3001</v>
      </c>
      <c r="D28" s="48" t="s">
        <v>63</v>
      </c>
      <c r="E28" s="48" t="s">
        <v>143</v>
      </c>
      <c r="F28" s="49" t="s">
        <v>1563</v>
      </c>
      <c r="G28" s="48"/>
      <c r="H28" s="51" t="s">
        <v>3002</v>
      </c>
      <c r="I28" s="49" t="n">
        <v>1</v>
      </c>
      <c r="J28" s="38" t="s">
        <v>605</v>
      </c>
      <c r="K28" s="48" t="s">
        <v>6</v>
      </c>
      <c r="L28" s="52" t="s">
        <v>3003</v>
      </c>
      <c r="M28" s="38" t="str">
        <f aca="false">VLOOKUP(L28,CódigosRetorno!$A$2:$B$1795,2,FALSE())</f>
        <v>El XML no contiene el tag o no existe informacion de cac:DiscrepancyResponse/cbc:Description</v>
      </c>
      <c r="N28" s="49" t="s">
        <v>8</v>
      </c>
      <c r="O28" s="304"/>
    </row>
    <row r="29" customFormat="false" ht="60" hidden="false" customHeight="false" outlineLevel="0" collapsed="false">
      <c r="A29" s="304"/>
      <c r="B29" s="48"/>
      <c r="C29" s="38"/>
      <c r="D29" s="48"/>
      <c r="E29" s="48"/>
      <c r="F29" s="49"/>
      <c r="G29" s="48"/>
      <c r="H29" s="51"/>
      <c r="I29" s="49"/>
      <c r="J29" s="38" t="s">
        <v>3004</v>
      </c>
      <c r="K29" s="48" t="s">
        <v>6</v>
      </c>
      <c r="L29" s="52" t="s">
        <v>3005</v>
      </c>
      <c r="M29" s="38" t="str">
        <f aca="false">VLOOKUP(L29,CódigosRetorno!$A$2:$B$1795,2,FALSE())</f>
        <v>cac:DiscrepancyResponse/cbc:Description - El dato ingresado no cumple con la estructura</v>
      </c>
      <c r="N29" s="49" t="s">
        <v>8</v>
      </c>
      <c r="O29" s="304"/>
    </row>
    <row r="30" customFormat="false" ht="24" hidden="false" customHeight="true" outlineLevel="0" collapsed="false">
      <c r="A30" s="304"/>
      <c r="B30" s="117" t="n">
        <v>8</v>
      </c>
      <c r="C30" s="51" t="s">
        <v>3006</v>
      </c>
      <c r="D30" s="48" t="s">
        <v>63</v>
      </c>
      <c r="E30" s="48" t="s">
        <v>143</v>
      </c>
      <c r="F30" s="117" t="s">
        <v>144</v>
      </c>
      <c r="G30" s="48" t="s">
        <v>308</v>
      </c>
      <c r="H30" s="51" t="s">
        <v>3007</v>
      </c>
      <c r="I30" s="81" t="n">
        <v>1</v>
      </c>
      <c r="J30" s="38" t="s">
        <v>605</v>
      </c>
      <c r="K30" s="52" t="s">
        <v>6</v>
      </c>
      <c r="L30" s="116" t="s">
        <v>1294</v>
      </c>
      <c r="M30" s="38" t="str">
        <f aca="false">VLOOKUP(L30,CódigosRetorno!$A$2:$B$1795,2,FALSE())</f>
        <v>El XML no contiene el tag o no existe informacion de DocumentCurrencyCode</v>
      </c>
      <c r="N30" s="49" t="s">
        <v>8</v>
      </c>
      <c r="O30" s="304"/>
    </row>
    <row r="31" customFormat="false" ht="36" hidden="false" customHeight="false" outlineLevel="0" collapsed="false">
      <c r="A31" s="304"/>
      <c r="B31" s="117"/>
      <c r="C31" s="51"/>
      <c r="D31" s="48"/>
      <c r="E31" s="48"/>
      <c r="F31" s="117"/>
      <c r="G31" s="48"/>
      <c r="H31" s="51"/>
      <c r="I31" s="81"/>
      <c r="J31" s="51" t="s">
        <v>3008</v>
      </c>
      <c r="K31" s="52" t="s">
        <v>6</v>
      </c>
      <c r="L31" s="116" t="s">
        <v>1074</v>
      </c>
      <c r="M31" s="38" t="str">
        <f aca="false">VLOOKUP(L31,CódigosRetorno!$A$2:$B$1795,2,FALSE())</f>
        <v>La moneda debe ser la misma en todo el documento. Salvo las percepciones que sólo son en moneda nacional</v>
      </c>
      <c r="N31" s="49" t="s">
        <v>8</v>
      </c>
      <c r="O31" s="304"/>
    </row>
    <row r="32" customFormat="false" ht="24" hidden="false" customHeight="false" outlineLevel="0" collapsed="false">
      <c r="A32" s="304"/>
      <c r="B32" s="117"/>
      <c r="C32" s="51"/>
      <c r="D32" s="48"/>
      <c r="E32" s="48"/>
      <c r="F32" s="117"/>
      <c r="G32" s="48"/>
      <c r="H32" s="51"/>
      <c r="I32" s="81"/>
      <c r="J32" s="51" t="s">
        <v>3009</v>
      </c>
      <c r="K32" s="52" t="s">
        <v>6</v>
      </c>
      <c r="L32" s="52" t="s">
        <v>1296</v>
      </c>
      <c r="M32" s="38" t="str">
        <f aca="false">VLOOKUP(L32,CódigosRetorno!$A$2:$B$1795,2,FALSE())</f>
        <v>El valor ingresado como moneda del comprobante no es valido (catalogo nro 02).</v>
      </c>
      <c r="N32" s="49" t="s">
        <v>1297</v>
      </c>
      <c r="O32" s="304"/>
    </row>
    <row r="33" customFormat="false" ht="15" hidden="false" customHeight="false" outlineLevel="0" collapsed="false">
      <c r="A33" s="304"/>
      <c r="B33" s="63" t="s">
        <v>2736</v>
      </c>
      <c r="C33" s="70"/>
      <c r="D33" s="108"/>
      <c r="E33" s="96" t="s">
        <v>8</v>
      </c>
      <c r="F33" s="96" t="s">
        <v>8</v>
      </c>
      <c r="G33" s="96" t="s">
        <v>8</v>
      </c>
      <c r="H33" s="70"/>
      <c r="I33" s="125"/>
      <c r="J33" s="43" t="s">
        <v>8</v>
      </c>
      <c r="K33" s="98" t="s">
        <v>8</v>
      </c>
      <c r="L33" s="110" t="s">
        <v>8</v>
      </c>
      <c r="M33" s="43" t="str">
        <f aca="false">VLOOKUP(L33,CódigosRetorno!$A$2:$B$1795,2,FALSE())</f>
        <v>-</v>
      </c>
      <c r="N33" s="69" t="s">
        <v>8</v>
      </c>
      <c r="O33" s="304"/>
    </row>
    <row r="34" customFormat="false" ht="36" hidden="false" customHeight="false" outlineLevel="0" collapsed="false">
      <c r="A34" s="304"/>
      <c r="B34" s="49" t="n">
        <v>9</v>
      </c>
      <c r="C34" s="38" t="s">
        <v>157</v>
      </c>
      <c r="D34" s="48" t="s">
        <v>63</v>
      </c>
      <c r="E34" s="48" t="s">
        <v>143</v>
      </c>
      <c r="F34" s="49" t="s">
        <v>158</v>
      </c>
      <c r="G34" s="48" t="s">
        <v>8</v>
      </c>
      <c r="H34" s="38" t="s">
        <v>3010</v>
      </c>
      <c r="I34" s="49" t="n">
        <v>1</v>
      </c>
      <c r="J34" s="38" t="s">
        <v>3011</v>
      </c>
      <c r="K34" s="48" t="s">
        <v>8</v>
      </c>
      <c r="L34" s="52" t="s">
        <v>8</v>
      </c>
      <c r="M34" s="38" t="str">
        <f aca="false">VLOOKUP(L34,CódigosRetorno!$A$2:$B$1795,2,FALSE())</f>
        <v>-</v>
      </c>
      <c r="N34" s="49" t="s">
        <v>8</v>
      </c>
      <c r="O34" s="304"/>
    </row>
    <row r="35" customFormat="false" ht="15" hidden="false" customHeight="false" outlineLevel="0" collapsed="false">
      <c r="A35" s="304"/>
      <c r="B35" s="63" t="s">
        <v>187</v>
      </c>
      <c r="C35" s="63"/>
      <c r="D35" s="108"/>
      <c r="E35" s="96" t="s">
        <v>8</v>
      </c>
      <c r="F35" s="96" t="s">
        <v>8</v>
      </c>
      <c r="G35" s="96" t="s">
        <v>8</v>
      </c>
      <c r="H35" s="70"/>
      <c r="I35" s="96"/>
      <c r="J35" s="43" t="s">
        <v>8</v>
      </c>
      <c r="K35" s="98" t="s">
        <v>8</v>
      </c>
      <c r="L35" s="110" t="s">
        <v>8</v>
      </c>
      <c r="M35" s="43" t="str">
        <f aca="false">VLOOKUP(L35,CódigosRetorno!$A$2:$B$1795,2,FALSE())</f>
        <v>-</v>
      </c>
      <c r="N35" s="69" t="s">
        <v>8</v>
      </c>
      <c r="O35" s="304"/>
    </row>
    <row r="36" customFormat="false" ht="36" hidden="false" customHeight="true" outlineLevel="0" collapsed="false">
      <c r="A36" s="304"/>
      <c r="B36" s="117" t="n">
        <f aca="false">B34+1</f>
        <v>10</v>
      </c>
      <c r="C36" s="51" t="s">
        <v>925</v>
      </c>
      <c r="D36" s="48" t="s">
        <v>63</v>
      </c>
      <c r="E36" s="48" t="s">
        <v>143</v>
      </c>
      <c r="F36" s="117" t="s">
        <v>189</v>
      </c>
      <c r="G36" s="48" t="s">
        <v>1312</v>
      </c>
      <c r="H36" s="51" t="s">
        <v>3012</v>
      </c>
      <c r="I36" s="117" t="n">
        <v>1</v>
      </c>
      <c r="J36" s="38" t="s">
        <v>682</v>
      </c>
      <c r="K36" s="52" t="s">
        <v>6</v>
      </c>
      <c r="L36" s="116" t="s">
        <v>192</v>
      </c>
      <c r="M36" s="38" t="str">
        <f aca="false">VLOOKUP(L36,CódigosRetorno!$A$2:$B$1795,2,FALSE())</f>
        <v>Número de RUC del nombre del archivo no coincide con el consignado en el contenido del archivo XML</v>
      </c>
      <c r="N36" s="49" t="s">
        <v>8</v>
      </c>
      <c r="O36" s="304"/>
    </row>
    <row r="37" customFormat="false" ht="24" hidden="false" customHeight="false" outlineLevel="0" collapsed="false">
      <c r="A37" s="304"/>
      <c r="B37" s="117"/>
      <c r="C37" s="51"/>
      <c r="D37" s="48"/>
      <c r="E37" s="48"/>
      <c r="F37" s="117"/>
      <c r="G37" s="48"/>
      <c r="H37" s="51"/>
      <c r="I37" s="117"/>
      <c r="J37" s="38" t="s">
        <v>3013</v>
      </c>
      <c r="K37" s="52" t="s">
        <v>6</v>
      </c>
      <c r="L37" s="116" t="s">
        <v>1317</v>
      </c>
      <c r="M37" s="38" t="str">
        <f aca="false">VLOOKUP(L37,CódigosRetorno!$A$2:$B$1795,2,FALSE())</f>
        <v>El contribuyente no esta activo</v>
      </c>
      <c r="N37" s="49" t="s">
        <v>258</v>
      </c>
      <c r="O37" s="304"/>
    </row>
    <row r="38" customFormat="false" ht="24" hidden="false" customHeight="false" outlineLevel="0" collapsed="false">
      <c r="A38" s="304"/>
      <c r="B38" s="117"/>
      <c r="C38" s="51"/>
      <c r="D38" s="48"/>
      <c r="E38" s="48"/>
      <c r="F38" s="117"/>
      <c r="G38" s="48"/>
      <c r="H38" s="51"/>
      <c r="I38" s="117"/>
      <c r="J38" s="38" t="s">
        <v>3014</v>
      </c>
      <c r="K38" s="52" t="s">
        <v>6</v>
      </c>
      <c r="L38" s="116" t="s">
        <v>1319</v>
      </c>
      <c r="M38" s="38" t="str">
        <f aca="false">VLOOKUP(L38,CódigosRetorno!$A$2:$B$1795,2,FALSE())</f>
        <v>El contribuyente no esta habido</v>
      </c>
      <c r="N38" s="49" t="s">
        <v>258</v>
      </c>
      <c r="O38" s="304"/>
    </row>
    <row r="39" customFormat="false" ht="36" hidden="false" customHeight="false" outlineLevel="0" collapsed="false">
      <c r="A39" s="304"/>
      <c r="B39" s="117"/>
      <c r="C39" s="51"/>
      <c r="D39" s="48"/>
      <c r="E39" s="48"/>
      <c r="F39" s="117"/>
      <c r="G39" s="48"/>
      <c r="H39" s="51"/>
      <c r="I39" s="117"/>
      <c r="J39" s="51" t="s">
        <v>928</v>
      </c>
      <c r="K39" s="49" t="s">
        <v>6</v>
      </c>
      <c r="L39" s="52" t="s">
        <v>53</v>
      </c>
      <c r="M39" s="38" t="str">
        <f aca="false">VLOOKUP(L39,CódigosRetorno!$A$2:$B$1795,2,FALSE())</f>
        <v>El emisor no se encuentra autorizado a emitir en el SEE-Desde los sistemas del contribuyente</v>
      </c>
      <c r="N39" s="49" t="s">
        <v>8</v>
      </c>
      <c r="O39" s="304"/>
    </row>
    <row r="40" customFormat="false" ht="48" hidden="false" customHeight="false" outlineLevel="0" collapsed="false">
      <c r="A40" s="304"/>
      <c r="B40" s="117"/>
      <c r="C40" s="51"/>
      <c r="D40" s="48"/>
      <c r="E40" s="48"/>
      <c r="F40" s="117"/>
      <c r="G40" s="48"/>
      <c r="H40" s="51"/>
      <c r="I40" s="117"/>
      <c r="J40" s="38" t="s">
        <v>3015</v>
      </c>
      <c r="K40" s="52" t="s">
        <v>6</v>
      </c>
      <c r="L40" s="116" t="s">
        <v>1927</v>
      </c>
      <c r="M40" s="38" t="str">
        <f aca="false">VLOOKUP(L40,CódigosRetorno!$A$2:$B$1795,2,FALSE())</f>
        <v>Debe enviar su comprobante por el SEE-Empresas supervisadas</v>
      </c>
      <c r="N40" s="49" t="s">
        <v>8</v>
      </c>
      <c r="O40" s="304"/>
    </row>
    <row r="41" customFormat="false" ht="36" hidden="false" customHeight="true" outlineLevel="0" collapsed="false">
      <c r="A41" s="304"/>
      <c r="B41" s="117"/>
      <c r="C41" s="51"/>
      <c r="D41" s="48"/>
      <c r="E41" s="48"/>
      <c r="F41" s="49" t="s">
        <v>1433</v>
      </c>
      <c r="G41" s="48" t="s">
        <v>1327</v>
      </c>
      <c r="H41" s="51" t="s">
        <v>3016</v>
      </c>
      <c r="I41" s="49" t="n">
        <v>1</v>
      </c>
      <c r="J41" s="38" t="s">
        <v>1329</v>
      </c>
      <c r="K41" s="52" t="s">
        <v>6</v>
      </c>
      <c r="L41" s="116" t="s">
        <v>3017</v>
      </c>
      <c r="M41" s="38" t="str">
        <f aca="false">VLOOKUP(L41,CódigosRetorno!$A$2:$B$1795,2,FALSE())</f>
        <v>El XML no contiene el tag o no existe información del tipo de documento de identidad del emisor</v>
      </c>
      <c r="N41" s="49" t="s">
        <v>8</v>
      </c>
      <c r="O41" s="304"/>
    </row>
    <row r="42" customFormat="false" ht="15" hidden="false" customHeight="false" outlineLevel="0" collapsed="false">
      <c r="A42" s="304"/>
      <c r="B42" s="117"/>
      <c r="C42" s="51"/>
      <c r="D42" s="48"/>
      <c r="E42" s="48"/>
      <c r="F42" s="49"/>
      <c r="G42" s="48"/>
      <c r="H42" s="51"/>
      <c r="I42" s="49"/>
      <c r="J42" s="38" t="s">
        <v>3018</v>
      </c>
      <c r="K42" s="52" t="s">
        <v>6</v>
      </c>
      <c r="L42" s="116" t="s">
        <v>203</v>
      </c>
      <c r="M42" s="38" t="str">
        <f aca="false">VLOOKUP(L42,CódigosRetorno!$A$2:$B$1795,2,FALSE())</f>
        <v>El tipo de documento no es aceptado.</v>
      </c>
      <c r="N42" s="49" t="s">
        <v>8</v>
      </c>
      <c r="O42" s="304"/>
    </row>
    <row r="43" customFormat="false" ht="27" hidden="false" customHeight="true" outlineLevel="0" collapsed="false">
      <c r="A43" s="304"/>
      <c r="B43" s="117"/>
      <c r="C43" s="51"/>
      <c r="D43" s="48"/>
      <c r="E43" s="48" t="s">
        <v>184</v>
      </c>
      <c r="F43" s="117"/>
      <c r="G43" s="49" t="s">
        <v>1332</v>
      </c>
      <c r="H43" s="51" t="s">
        <v>1333</v>
      </c>
      <c r="I43" s="49" t="s">
        <v>1262</v>
      </c>
      <c r="J43" s="38" t="s">
        <v>1334</v>
      </c>
      <c r="K43" s="48" t="s">
        <v>208</v>
      </c>
      <c r="L43" s="52" t="s">
        <v>1335</v>
      </c>
      <c r="M43" s="38" t="str">
        <f aca="false">VLOOKUP(L43,CódigosRetorno!$A$2:$B$1795,2,FALSE())</f>
        <v>El dato ingresado como atributo @schemeName es incorrecto.</v>
      </c>
      <c r="N43" s="49" t="s">
        <v>8</v>
      </c>
      <c r="O43" s="304"/>
    </row>
    <row r="44" customFormat="false" ht="24" hidden="false" customHeight="false" outlineLevel="0" collapsed="false">
      <c r="A44" s="304"/>
      <c r="B44" s="117"/>
      <c r="C44" s="51"/>
      <c r="D44" s="48"/>
      <c r="E44" s="48"/>
      <c r="F44" s="117"/>
      <c r="G44" s="49" t="s">
        <v>1260</v>
      </c>
      <c r="H44" s="51" t="s">
        <v>1261</v>
      </c>
      <c r="I44" s="49" t="s">
        <v>1262</v>
      </c>
      <c r="J44" s="38" t="s">
        <v>1263</v>
      </c>
      <c r="K44" s="48" t="s">
        <v>208</v>
      </c>
      <c r="L44" s="52" t="s">
        <v>1264</v>
      </c>
      <c r="M44" s="38" t="str">
        <f aca="false">VLOOKUP(L44,CódigosRetorno!$A$2:$B$1795,2,FALSE())</f>
        <v>El dato ingresado como atributo @schemeAgencyName es incorrecto.</v>
      </c>
      <c r="N44" s="49" t="s">
        <v>8</v>
      </c>
      <c r="O44" s="304"/>
    </row>
    <row r="45" customFormat="false" ht="48" hidden="false" customHeight="false" outlineLevel="0" collapsed="false">
      <c r="A45" s="304"/>
      <c r="B45" s="117"/>
      <c r="C45" s="51"/>
      <c r="D45" s="48"/>
      <c r="E45" s="48"/>
      <c r="F45" s="117"/>
      <c r="G45" s="49" t="s">
        <v>1336</v>
      </c>
      <c r="H45" s="51" t="s">
        <v>1337</v>
      </c>
      <c r="I45" s="49" t="s">
        <v>1262</v>
      </c>
      <c r="J45" s="38" t="s">
        <v>1338</v>
      </c>
      <c r="K45" s="52" t="s">
        <v>208</v>
      </c>
      <c r="L45" s="116" t="s">
        <v>1339</v>
      </c>
      <c r="M45" s="38" t="str">
        <f aca="false">VLOOKUP(L45,CódigosRetorno!$A$2:$B$1795,2,FALSE())</f>
        <v>El dato ingresado como atributo @schemeURI es incorrecto.</v>
      </c>
      <c r="N45" s="49" t="s">
        <v>8</v>
      </c>
      <c r="O45" s="304"/>
    </row>
    <row r="46" customFormat="false" ht="60" hidden="false" customHeight="false" outlineLevel="0" collapsed="false">
      <c r="A46" s="304"/>
      <c r="B46" s="49" t="n">
        <f aca="false">B36+1</f>
        <v>11</v>
      </c>
      <c r="C46" s="38" t="s">
        <v>1340</v>
      </c>
      <c r="D46" s="48" t="s">
        <v>63</v>
      </c>
      <c r="E46" s="48" t="s">
        <v>184</v>
      </c>
      <c r="F46" s="49" t="s">
        <v>205</v>
      </c>
      <c r="G46" s="48"/>
      <c r="H46" s="51" t="s">
        <v>3019</v>
      </c>
      <c r="I46" s="49" t="n">
        <v>1</v>
      </c>
      <c r="J46" s="38" t="s">
        <v>1445</v>
      </c>
      <c r="K46" s="48" t="s">
        <v>208</v>
      </c>
      <c r="L46" s="116" t="s">
        <v>1343</v>
      </c>
      <c r="M46" s="38" t="str">
        <f aca="false">VLOOKUP(L46,CódigosRetorno!$A$2:$B$1795,2,FALSE())</f>
        <v>El nombre comercial del emisor no cumple con el formato establecido</v>
      </c>
      <c r="N46" s="49" t="s">
        <v>8</v>
      </c>
      <c r="O46" s="304"/>
    </row>
    <row r="47" customFormat="false" ht="24" hidden="false" customHeight="true" outlineLevel="0" collapsed="false">
      <c r="A47" s="304"/>
      <c r="B47" s="49" t="n">
        <f aca="false">B46+1</f>
        <v>12</v>
      </c>
      <c r="C47" s="51" t="s">
        <v>210</v>
      </c>
      <c r="D47" s="48" t="s">
        <v>63</v>
      </c>
      <c r="E47" s="48" t="s">
        <v>143</v>
      </c>
      <c r="F47" s="49" t="s">
        <v>205</v>
      </c>
      <c r="G47" s="48"/>
      <c r="H47" s="51" t="s">
        <v>3020</v>
      </c>
      <c r="I47" s="49" t="n">
        <v>1</v>
      </c>
      <c r="J47" s="38" t="s">
        <v>605</v>
      </c>
      <c r="K47" s="52" t="s">
        <v>6</v>
      </c>
      <c r="L47" s="116" t="s">
        <v>212</v>
      </c>
      <c r="M47" s="38" t="str">
        <f aca="false">VLOOKUP(L47,CódigosRetorno!$A$2:$B$1795,2,FALSE())</f>
        <v>El XML no contiene el tag o no existe informacion de RegistrationName del emisor del documento</v>
      </c>
      <c r="N47" s="49" t="s">
        <v>8</v>
      </c>
      <c r="O47" s="304"/>
    </row>
    <row r="48" customFormat="false" ht="60" hidden="false" customHeight="false" outlineLevel="0" collapsed="false">
      <c r="A48" s="304"/>
      <c r="B48" s="49"/>
      <c r="C48" s="51"/>
      <c r="D48" s="48"/>
      <c r="E48" s="48"/>
      <c r="F48" s="49"/>
      <c r="G48" s="48"/>
      <c r="H48" s="51"/>
      <c r="I48" s="49"/>
      <c r="J48" s="38" t="s">
        <v>1445</v>
      </c>
      <c r="K48" s="52" t="s">
        <v>208</v>
      </c>
      <c r="L48" s="116" t="s">
        <v>689</v>
      </c>
      <c r="M48" s="38" t="str">
        <f aca="false">VLOOKUP(L48,CódigosRetorno!$A$2:$B$1795,2,FALSE())</f>
        <v>RegistrationName - El nombre o razon social del emisor no cumple con el estandar</v>
      </c>
      <c r="N48" s="49" t="s">
        <v>8</v>
      </c>
      <c r="O48" s="304"/>
    </row>
    <row r="49" customFormat="false" ht="60" hidden="false" customHeight="false" outlineLevel="0" collapsed="false">
      <c r="A49" s="304"/>
      <c r="B49" s="49" t="n">
        <f aca="false">B47+1</f>
        <v>13</v>
      </c>
      <c r="C49" s="228" t="s">
        <v>1346</v>
      </c>
      <c r="D49" s="48" t="s">
        <v>63</v>
      </c>
      <c r="E49" s="48" t="s">
        <v>184</v>
      </c>
      <c r="F49" s="49" t="s">
        <v>1347</v>
      </c>
      <c r="G49" s="48"/>
      <c r="H49" s="38" t="s">
        <v>3021</v>
      </c>
      <c r="I49" s="49" t="n">
        <v>1</v>
      </c>
      <c r="J49" s="38" t="s">
        <v>2298</v>
      </c>
      <c r="K49" s="48" t="s">
        <v>208</v>
      </c>
      <c r="L49" s="52" t="s">
        <v>1350</v>
      </c>
      <c r="M49" s="38" t="str">
        <f aca="false">VLOOKUP(L49,CódigosRetorno!$A$2:$B$1795,2,FALSE())</f>
        <v>La dirección completa y detallada del domicilio fiscal del emisor no cumple con el formato establecido</v>
      </c>
      <c r="N49" s="49" t="s">
        <v>8</v>
      </c>
      <c r="O49" s="304"/>
    </row>
    <row r="50" customFormat="false" ht="60" hidden="false" customHeight="false" outlineLevel="0" collapsed="false">
      <c r="A50" s="304"/>
      <c r="B50" s="49"/>
      <c r="C50" s="228"/>
      <c r="D50" s="48"/>
      <c r="E50" s="48"/>
      <c r="F50" s="49" t="s">
        <v>1351</v>
      </c>
      <c r="G50" s="48"/>
      <c r="H50" s="38" t="s">
        <v>3022</v>
      </c>
      <c r="I50" s="49" t="s">
        <v>1262</v>
      </c>
      <c r="J50" s="38" t="s">
        <v>2739</v>
      </c>
      <c r="K50" s="48" t="s">
        <v>208</v>
      </c>
      <c r="L50" s="52" t="s">
        <v>1354</v>
      </c>
      <c r="M50" s="38" t="str">
        <f aca="false">VLOOKUP(L50,CódigosRetorno!$A$2:$B$1795,2,FALSE())</f>
        <v>La urbanización del domicilio fiscal del emisor no cumple con el formato establecido</v>
      </c>
      <c r="N50" s="49" t="s">
        <v>8</v>
      </c>
      <c r="O50" s="304"/>
    </row>
    <row r="51" customFormat="false" ht="60" hidden="false" customHeight="false" outlineLevel="0" collapsed="false">
      <c r="A51" s="304"/>
      <c r="B51" s="49"/>
      <c r="C51" s="228"/>
      <c r="D51" s="48"/>
      <c r="E51" s="48"/>
      <c r="F51" s="49" t="s">
        <v>228</v>
      </c>
      <c r="G51" s="48"/>
      <c r="H51" s="38" t="s">
        <v>3023</v>
      </c>
      <c r="I51" s="49" t="s">
        <v>1262</v>
      </c>
      <c r="J51" s="38" t="s">
        <v>2740</v>
      </c>
      <c r="K51" s="48" t="s">
        <v>208</v>
      </c>
      <c r="L51" s="52" t="s">
        <v>1357</v>
      </c>
      <c r="M51" s="38" t="str">
        <f aca="false">VLOOKUP(L51,CódigosRetorno!$A$2:$B$1795,2,FALSE())</f>
        <v>La provincia del domicilio fiscal del emisor no cumple con el formato establecido</v>
      </c>
      <c r="N51" s="49" t="s">
        <v>8</v>
      </c>
      <c r="O51" s="304"/>
    </row>
    <row r="52" customFormat="false" ht="36" hidden="false" customHeight="false" outlineLevel="0" collapsed="false">
      <c r="A52" s="304"/>
      <c r="B52" s="49"/>
      <c r="C52" s="228"/>
      <c r="D52" s="48"/>
      <c r="E52" s="48"/>
      <c r="F52" s="49" t="s">
        <v>216</v>
      </c>
      <c r="G52" s="48" t="s">
        <v>217</v>
      </c>
      <c r="H52" s="38" t="s">
        <v>3024</v>
      </c>
      <c r="I52" s="49" t="n">
        <v>1</v>
      </c>
      <c r="J52" s="38" t="s">
        <v>219</v>
      </c>
      <c r="K52" s="48" t="s">
        <v>208</v>
      </c>
      <c r="L52" s="52" t="s">
        <v>1359</v>
      </c>
      <c r="M52" s="38" t="str">
        <f aca="false">VLOOKUP(L52,CódigosRetorno!$A$2:$B$1795,2,FALSE())</f>
        <v>El codigo de ubigeo del domicilio fiscal del emisor no es válido</v>
      </c>
      <c r="N52" s="49" t="s">
        <v>1360</v>
      </c>
      <c r="O52" s="304"/>
    </row>
    <row r="53" customFormat="false" ht="24" hidden="false" customHeight="false" outlineLevel="0" collapsed="false">
      <c r="A53" s="304"/>
      <c r="B53" s="49"/>
      <c r="C53" s="228"/>
      <c r="D53" s="48"/>
      <c r="E53" s="48"/>
      <c r="F53" s="49"/>
      <c r="G53" s="49" t="s">
        <v>1361</v>
      </c>
      <c r="H53" s="38" t="s">
        <v>1261</v>
      </c>
      <c r="I53" s="49" t="s">
        <v>1262</v>
      </c>
      <c r="J53" s="38" t="s">
        <v>1362</v>
      </c>
      <c r="K53" s="48" t="s">
        <v>208</v>
      </c>
      <c r="L53" s="52" t="s">
        <v>1264</v>
      </c>
      <c r="M53" s="38" t="str">
        <f aca="false">VLOOKUP(L53,CódigosRetorno!$A$2:$B$1795,2,FALSE())</f>
        <v>El dato ingresado como atributo @schemeAgencyName es incorrecto.</v>
      </c>
      <c r="N53" s="49" t="s">
        <v>8</v>
      </c>
      <c r="O53" s="304"/>
    </row>
    <row r="54" customFormat="false" ht="24" hidden="false" customHeight="false" outlineLevel="0" collapsed="false">
      <c r="A54" s="304"/>
      <c r="B54" s="49"/>
      <c r="C54" s="228"/>
      <c r="D54" s="48"/>
      <c r="E54" s="48"/>
      <c r="F54" s="49"/>
      <c r="G54" s="49" t="s">
        <v>1363</v>
      </c>
      <c r="H54" s="38" t="s">
        <v>1333</v>
      </c>
      <c r="I54" s="49" t="s">
        <v>1262</v>
      </c>
      <c r="J54" s="38" t="s">
        <v>1364</v>
      </c>
      <c r="K54" s="48" t="s">
        <v>208</v>
      </c>
      <c r="L54" s="52" t="s">
        <v>1335</v>
      </c>
      <c r="M54" s="38" t="str">
        <f aca="false">VLOOKUP(L54,CódigosRetorno!$A$2:$B$1795,2,FALSE())</f>
        <v>El dato ingresado como atributo @schemeName es incorrecto.</v>
      </c>
      <c r="N54" s="49" t="s">
        <v>8</v>
      </c>
      <c r="O54" s="304"/>
    </row>
    <row r="55" customFormat="false" ht="60" hidden="false" customHeight="false" outlineLevel="0" collapsed="false">
      <c r="A55" s="304"/>
      <c r="B55" s="49"/>
      <c r="C55" s="228"/>
      <c r="D55" s="48"/>
      <c r="E55" s="48"/>
      <c r="F55" s="49" t="s">
        <v>228</v>
      </c>
      <c r="G55" s="48"/>
      <c r="H55" s="38" t="s">
        <v>3025</v>
      </c>
      <c r="I55" s="49" t="s">
        <v>1262</v>
      </c>
      <c r="J55" s="38" t="s">
        <v>2740</v>
      </c>
      <c r="K55" s="48" t="s">
        <v>208</v>
      </c>
      <c r="L55" s="52" t="s">
        <v>1367</v>
      </c>
      <c r="M55" s="38" t="str">
        <f aca="false">VLOOKUP(L55,CódigosRetorno!$A$2:$B$1795,2,FALSE())</f>
        <v>El departamento del domicilio fiscal del emisor no cumple con el formato establecido</v>
      </c>
      <c r="N55" s="49" t="s">
        <v>8</v>
      </c>
      <c r="O55" s="304"/>
    </row>
    <row r="56" customFormat="false" ht="60" hidden="false" customHeight="false" outlineLevel="0" collapsed="false">
      <c r="A56" s="304"/>
      <c r="B56" s="49"/>
      <c r="C56" s="228"/>
      <c r="D56" s="48"/>
      <c r="E56" s="48"/>
      <c r="F56" s="49" t="s">
        <v>228</v>
      </c>
      <c r="G56" s="48"/>
      <c r="H56" s="38" t="s">
        <v>3026</v>
      </c>
      <c r="I56" s="49" t="s">
        <v>1262</v>
      </c>
      <c r="J56" s="38" t="s">
        <v>2740</v>
      </c>
      <c r="K56" s="48" t="s">
        <v>208</v>
      </c>
      <c r="L56" s="52" t="s">
        <v>1369</v>
      </c>
      <c r="M56" s="38" t="str">
        <f aca="false">VLOOKUP(L56,CódigosRetorno!$A$2:$B$1795,2,FALSE())</f>
        <v>El distrito del domicilio fiscal del emisor no cumple con el formato establecido</v>
      </c>
      <c r="N56" s="49" t="s">
        <v>8</v>
      </c>
      <c r="O56" s="304"/>
    </row>
    <row r="57" customFormat="false" ht="48" hidden="false" customHeight="false" outlineLevel="0" collapsed="false">
      <c r="A57" s="304"/>
      <c r="B57" s="49"/>
      <c r="C57" s="228"/>
      <c r="D57" s="48"/>
      <c r="E57" s="48"/>
      <c r="F57" s="49" t="s">
        <v>330</v>
      </c>
      <c r="G57" s="48" t="s">
        <v>243</v>
      </c>
      <c r="H57" s="38" t="s">
        <v>3027</v>
      </c>
      <c r="I57" s="49" t="n">
        <v>1</v>
      </c>
      <c r="J57" s="38" t="s">
        <v>1371</v>
      </c>
      <c r="K57" s="48" t="s">
        <v>208</v>
      </c>
      <c r="L57" s="52" t="s">
        <v>1372</v>
      </c>
      <c r="M57" s="38" t="str">
        <f aca="false">VLOOKUP(L57,CódigosRetorno!$A$2:$B$1795,2,FALSE())</f>
        <v>El codigo de pais debe ser PE</v>
      </c>
      <c r="N57" s="49" t="s">
        <v>8</v>
      </c>
      <c r="O57" s="304"/>
    </row>
    <row r="58" customFormat="false" ht="24" hidden="false" customHeight="false" outlineLevel="0" collapsed="false">
      <c r="A58" s="304"/>
      <c r="B58" s="49"/>
      <c r="C58" s="228"/>
      <c r="D58" s="48"/>
      <c r="E58" s="48"/>
      <c r="F58" s="117"/>
      <c r="G58" s="49" t="s">
        <v>1374</v>
      </c>
      <c r="H58" s="38" t="s">
        <v>1300</v>
      </c>
      <c r="I58" s="49" t="s">
        <v>1262</v>
      </c>
      <c r="J58" s="38" t="s">
        <v>1375</v>
      </c>
      <c r="K58" s="48" t="s">
        <v>208</v>
      </c>
      <c r="L58" s="52" t="s">
        <v>1302</v>
      </c>
      <c r="M58" s="38" t="str">
        <f aca="false">VLOOKUP(L58,CódigosRetorno!$A$2:$B$1795,2,FALSE())</f>
        <v>El dato ingresado como atributo @listID es incorrecto.</v>
      </c>
      <c r="N58" s="49" t="s">
        <v>8</v>
      </c>
      <c r="O58" s="304"/>
    </row>
    <row r="59" customFormat="false" ht="48" hidden="false" customHeight="false" outlineLevel="0" collapsed="false">
      <c r="A59" s="304"/>
      <c r="B59" s="49"/>
      <c r="C59" s="228"/>
      <c r="D59" s="48"/>
      <c r="E59" s="48"/>
      <c r="F59" s="117"/>
      <c r="G59" s="49" t="s">
        <v>1376</v>
      </c>
      <c r="H59" s="38" t="s">
        <v>1282</v>
      </c>
      <c r="I59" s="49" t="s">
        <v>1262</v>
      </c>
      <c r="J59" s="38" t="s">
        <v>1306</v>
      </c>
      <c r="K59" s="48" t="s">
        <v>208</v>
      </c>
      <c r="L59" s="52" t="s">
        <v>1283</v>
      </c>
      <c r="M59" s="38" t="str">
        <f aca="false">VLOOKUP(L59,CódigosRetorno!$A$2:$B$1795,2,FALSE())</f>
        <v>El dato ingresado como atributo @listAgencyName es incorrecto.</v>
      </c>
      <c r="N59" s="49" t="s">
        <v>8</v>
      </c>
      <c r="O59" s="304"/>
    </row>
    <row r="60" customFormat="false" ht="24" hidden="false" customHeight="false" outlineLevel="0" collapsed="false">
      <c r="A60" s="304"/>
      <c r="B60" s="49"/>
      <c r="C60" s="228"/>
      <c r="D60" s="48"/>
      <c r="E60" s="48"/>
      <c r="F60" s="117"/>
      <c r="G60" s="49" t="s">
        <v>1377</v>
      </c>
      <c r="H60" s="38" t="s">
        <v>1285</v>
      </c>
      <c r="I60" s="49" t="s">
        <v>1262</v>
      </c>
      <c r="J60" s="38" t="s">
        <v>1378</v>
      </c>
      <c r="K60" s="52" t="s">
        <v>208</v>
      </c>
      <c r="L60" s="116" t="s">
        <v>1287</v>
      </c>
      <c r="M60" s="38" t="str">
        <f aca="false">VLOOKUP(L60,CódigosRetorno!$A$2:$B$1795,2,FALSE())</f>
        <v>El dato ingresado como atributo @listName es incorrecto.</v>
      </c>
      <c r="N60" s="49" t="s">
        <v>8</v>
      </c>
      <c r="O60" s="304"/>
    </row>
    <row r="61" customFormat="false" ht="42" hidden="false" customHeight="true" outlineLevel="0" collapsed="false">
      <c r="A61" s="304"/>
      <c r="B61" s="117" t="n">
        <f aca="false">B49+1</f>
        <v>14</v>
      </c>
      <c r="C61" s="51" t="s">
        <v>2745</v>
      </c>
      <c r="D61" s="48" t="s">
        <v>63</v>
      </c>
      <c r="E61" s="48" t="s">
        <v>143</v>
      </c>
      <c r="F61" s="117" t="s">
        <v>769</v>
      </c>
      <c r="G61" s="48" t="s">
        <v>1402</v>
      </c>
      <c r="H61" s="51" t="s">
        <v>3028</v>
      </c>
      <c r="I61" s="81" t="n">
        <v>1</v>
      </c>
      <c r="J61" s="38" t="s">
        <v>3029</v>
      </c>
      <c r="K61" s="52" t="s">
        <v>6</v>
      </c>
      <c r="L61" s="52" t="s">
        <v>1405</v>
      </c>
      <c r="M61" s="38" t="str">
        <f aca="false">VLOOKUP(L61,CódigosRetorno!$A$2:$B$1795,2,FALSE())</f>
        <v>El XML no contiene el tag o no existe información del código de local anexo del emisor</v>
      </c>
      <c r="N61" s="49" t="s">
        <v>8</v>
      </c>
      <c r="O61" s="304"/>
    </row>
    <row r="62" customFormat="false" ht="36" hidden="false" customHeight="true" outlineLevel="0" collapsed="false">
      <c r="A62" s="304"/>
      <c r="B62" s="117"/>
      <c r="C62" s="51"/>
      <c r="D62" s="48"/>
      <c r="E62" s="48"/>
      <c r="F62" s="117"/>
      <c r="G62" s="48"/>
      <c r="H62" s="51"/>
      <c r="I62" s="81"/>
      <c r="J62" s="38" t="s">
        <v>3030</v>
      </c>
      <c r="K62" s="52" t="s">
        <v>208</v>
      </c>
      <c r="L62" s="52" t="s">
        <v>1407</v>
      </c>
      <c r="M62" s="38" t="str">
        <f aca="false">VLOOKUP(L62,CódigosRetorno!$A$2:$B$1795,2,FALSE())</f>
        <v>El XML no contiene el tag o no existe información del código de local anexo del emisor</v>
      </c>
      <c r="N62" s="49" t="s">
        <v>8</v>
      </c>
      <c r="O62" s="304"/>
    </row>
    <row r="63" customFormat="false" ht="36" hidden="false" customHeight="true" outlineLevel="0" collapsed="false">
      <c r="A63" s="304"/>
      <c r="B63" s="117"/>
      <c r="C63" s="51"/>
      <c r="D63" s="48"/>
      <c r="E63" s="48"/>
      <c r="F63" s="117"/>
      <c r="G63" s="48"/>
      <c r="H63" s="51"/>
      <c r="I63" s="81"/>
      <c r="J63" s="38" t="s">
        <v>3031</v>
      </c>
      <c r="K63" s="52" t="s">
        <v>6</v>
      </c>
      <c r="L63" s="52" t="s">
        <v>1409</v>
      </c>
      <c r="M63" s="38" t="str">
        <f aca="false">VLOOKUP(L63,CódigosRetorno!$A$2:$B$1795,2,FALSE())</f>
        <v>El código de local anexo consignado no se encuentra declarado en el RUC</v>
      </c>
      <c r="N63" s="49" t="s">
        <v>1410</v>
      </c>
      <c r="O63" s="304"/>
    </row>
    <row r="64" customFormat="false" ht="60" hidden="false" customHeight="false" outlineLevel="0" collapsed="false">
      <c r="A64" s="304"/>
      <c r="B64" s="117"/>
      <c r="C64" s="51"/>
      <c r="D64" s="48"/>
      <c r="E64" s="48"/>
      <c r="F64" s="117"/>
      <c r="G64" s="48"/>
      <c r="H64" s="51"/>
      <c r="I64" s="81"/>
      <c r="J64" s="38" t="s">
        <v>3032</v>
      </c>
      <c r="K64" s="52" t="s">
        <v>208</v>
      </c>
      <c r="L64" s="52" t="s">
        <v>1412</v>
      </c>
      <c r="M64" s="38" t="str">
        <f aca="false">VLOOKUP(L64,CódigosRetorno!$A$2:$B$1795,2,FALSE())</f>
        <v>El código de local anexo consignado no se encuentra declarado en el RUC</v>
      </c>
      <c r="N64" s="49" t="s">
        <v>1410</v>
      </c>
      <c r="O64" s="304"/>
    </row>
    <row r="65" customFormat="false" ht="36" hidden="false" customHeight="true" outlineLevel="0" collapsed="false">
      <c r="A65" s="304"/>
      <c r="B65" s="117"/>
      <c r="C65" s="51"/>
      <c r="D65" s="48"/>
      <c r="E65" s="48"/>
      <c r="F65" s="117"/>
      <c r="G65" s="48"/>
      <c r="H65" s="51"/>
      <c r="I65" s="81"/>
      <c r="J65" s="38" t="s">
        <v>1413</v>
      </c>
      <c r="K65" s="48" t="s">
        <v>208</v>
      </c>
      <c r="L65" s="52" t="s">
        <v>1414</v>
      </c>
      <c r="M65" s="38" t="str">
        <f aca="false">VLOOKUP(L65,CódigosRetorno!$A$2:$B$1795,2,FALSE())</f>
        <v>El dato ingresado como local anexo no cumple con el formato establecido</v>
      </c>
      <c r="N65" s="49" t="s">
        <v>8</v>
      </c>
      <c r="O65" s="304"/>
    </row>
    <row r="66" customFormat="false" ht="24" hidden="false" customHeight="false" outlineLevel="0" collapsed="false">
      <c r="A66" s="304"/>
      <c r="B66" s="117"/>
      <c r="C66" s="51"/>
      <c r="D66" s="48"/>
      <c r="E66" s="48" t="s">
        <v>184</v>
      </c>
      <c r="F66" s="49"/>
      <c r="G66" s="49" t="s">
        <v>1260</v>
      </c>
      <c r="H66" s="38" t="s">
        <v>1282</v>
      </c>
      <c r="I66" s="49" t="s">
        <v>1262</v>
      </c>
      <c r="J66" s="38" t="s">
        <v>1263</v>
      </c>
      <c r="K66" s="48" t="s">
        <v>208</v>
      </c>
      <c r="L66" s="52" t="s">
        <v>1283</v>
      </c>
      <c r="M66" s="38" t="str">
        <f aca="false">VLOOKUP(L66,CódigosRetorno!$A$2:$B$1795,2,FALSE())</f>
        <v>El dato ingresado como atributo @listAgencyName es incorrecto.</v>
      </c>
      <c r="N66" s="49" t="s">
        <v>8</v>
      </c>
      <c r="O66" s="304"/>
    </row>
    <row r="67" customFormat="false" ht="24" hidden="false" customHeight="false" outlineLevel="0" collapsed="false">
      <c r="A67" s="304"/>
      <c r="B67" s="117"/>
      <c r="C67" s="51"/>
      <c r="D67" s="48"/>
      <c r="E67" s="48"/>
      <c r="F67" s="49"/>
      <c r="G67" s="49" t="s">
        <v>1415</v>
      </c>
      <c r="H67" s="38" t="s">
        <v>1285</v>
      </c>
      <c r="I67" s="49" t="s">
        <v>1262</v>
      </c>
      <c r="J67" s="38" t="s">
        <v>1416</v>
      </c>
      <c r="K67" s="48" t="s">
        <v>208</v>
      </c>
      <c r="L67" s="52" t="s">
        <v>1287</v>
      </c>
      <c r="M67" s="38" t="str">
        <f aca="false">VLOOKUP(L67,CódigosRetorno!$A$2:$B$1795,2,FALSE())</f>
        <v>El dato ingresado como atributo @listName es incorrecto.</v>
      </c>
      <c r="N67" s="49" t="s">
        <v>8</v>
      </c>
      <c r="O67" s="304"/>
    </row>
    <row r="68" customFormat="false" ht="15" hidden="false" customHeight="false" outlineLevel="0" collapsed="false">
      <c r="A68" s="304"/>
      <c r="B68" s="63" t="s">
        <v>1417</v>
      </c>
      <c r="C68" s="63"/>
      <c r="D68" s="108"/>
      <c r="E68" s="96" t="s">
        <v>8</v>
      </c>
      <c r="F68" s="96" t="s">
        <v>8</v>
      </c>
      <c r="G68" s="96" t="s">
        <v>8</v>
      </c>
      <c r="H68" s="70"/>
      <c r="I68" s="96"/>
      <c r="J68" s="43" t="s">
        <v>8</v>
      </c>
      <c r="K68" s="98" t="s">
        <v>8</v>
      </c>
      <c r="L68" s="110" t="s">
        <v>8</v>
      </c>
      <c r="M68" s="43" t="str">
        <f aca="false">VLOOKUP(L68,CódigosRetorno!$A$2:$B$1795,2,FALSE())</f>
        <v>-</v>
      </c>
      <c r="N68" s="69" t="s">
        <v>8</v>
      </c>
      <c r="O68" s="304"/>
    </row>
    <row r="69" customFormat="false" ht="36" hidden="false" customHeight="true" outlineLevel="0" collapsed="false">
      <c r="A69" s="304"/>
      <c r="B69" s="117" t="n">
        <f aca="false">+B61+1</f>
        <v>15</v>
      </c>
      <c r="C69" s="51" t="s">
        <v>2749</v>
      </c>
      <c r="D69" s="48" t="s">
        <v>63</v>
      </c>
      <c r="E69" s="48" t="s">
        <v>143</v>
      </c>
      <c r="F69" s="117" t="s">
        <v>300</v>
      </c>
      <c r="G69" s="48"/>
      <c r="H69" s="51" t="s">
        <v>3033</v>
      </c>
      <c r="I69" s="117" t="n">
        <v>1</v>
      </c>
      <c r="J69" s="38" t="s">
        <v>605</v>
      </c>
      <c r="K69" s="52" t="s">
        <v>6</v>
      </c>
      <c r="L69" s="116" t="s">
        <v>455</v>
      </c>
      <c r="M69" s="38" t="str">
        <f aca="false">VLOOKUP(L69,CódigosRetorno!$A$2:$B$1795,2,FALSE())</f>
        <v>El XML no contiene el tag o no existe información del número de documento de identidad del cliente</v>
      </c>
      <c r="N69" s="49" t="s">
        <v>8</v>
      </c>
      <c r="O69" s="304"/>
    </row>
    <row r="70" customFormat="false" ht="36" hidden="false" customHeight="false" outlineLevel="0" collapsed="false">
      <c r="A70" s="304"/>
      <c r="B70" s="117"/>
      <c r="C70" s="51"/>
      <c r="D70" s="48"/>
      <c r="E70" s="48"/>
      <c r="F70" s="117"/>
      <c r="G70" s="48"/>
      <c r="H70" s="51"/>
      <c r="I70" s="117"/>
      <c r="J70" s="38" t="s">
        <v>3034</v>
      </c>
      <c r="K70" s="52" t="s">
        <v>6</v>
      </c>
      <c r="L70" s="116" t="s">
        <v>704</v>
      </c>
      <c r="M70" s="38" t="str">
        <f aca="false">VLOOKUP(L70,CódigosRetorno!$A$2:$B$1795,2,FALSE())</f>
        <v>El numero de documento de identidad del receptor debe ser  RUC</v>
      </c>
      <c r="N70" s="49" t="s">
        <v>8</v>
      </c>
      <c r="O70" s="304"/>
    </row>
    <row r="71" customFormat="false" ht="36" hidden="false" customHeight="false" outlineLevel="0" collapsed="false">
      <c r="A71" s="304"/>
      <c r="B71" s="117"/>
      <c r="C71" s="51"/>
      <c r="D71" s="48"/>
      <c r="E71" s="48"/>
      <c r="F71" s="117"/>
      <c r="G71" s="48"/>
      <c r="H71" s="51"/>
      <c r="I71" s="117"/>
      <c r="J71" s="38" t="s">
        <v>3035</v>
      </c>
      <c r="K71" s="52" t="s">
        <v>6</v>
      </c>
      <c r="L71" s="52" t="s">
        <v>1424</v>
      </c>
      <c r="M71" s="38" t="str">
        <f aca="false">VLOOKUP(MID(L71,1,4),CódigosRetorno!$A$2:$B$1795,2,FALSE())</f>
        <v>El numero de RUC del receptor no existe.</v>
      </c>
      <c r="N71" s="49" t="s">
        <v>258</v>
      </c>
      <c r="O71" s="304"/>
    </row>
    <row r="72" customFormat="false" ht="48" hidden="false" customHeight="false" outlineLevel="0" collapsed="false">
      <c r="A72" s="304"/>
      <c r="B72" s="117"/>
      <c r="C72" s="51"/>
      <c r="D72" s="48"/>
      <c r="E72" s="48"/>
      <c r="F72" s="117"/>
      <c r="G72" s="48"/>
      <c r="H72" s="51"/>
      <c r="I72" s="117"/>
      <c r="J72" s="38" t="s">
        <v>3036</v>
      </c>
      <c r="K72" s="52" t="s">
        <v>208</v>
      </c>
      <c r="L72" s="116" t="s">
        <v>1426</v>
      </c>
      <c r="M72" s="38" t="str">
        <f aca="false">VLOOKUP(L72,CódigosRetorno!$A$2:$B$1795,2,FALSE())</f>
        <v>El RUC  del receptor no esta activo</v>
      </c>
      <c r="N72" s="49" t="s">
        <v>258</v>
      </c>
      <c r="O72" s="304"/>
    </row>
    <row r="73" customFormat="false" ht="48" hidden="false" customHeight="false" outlineLevel="0" collapsed="false">
      <c r="A73" s="304"/>
      <c r="B73" s="117"/>
      <c r="C73" s="51"/>
      <c r="D73" s="48"/>
      <c r="E73" s="48"/>
      <c r="F73" s="117"/>
      <c r="G73" s="48"/>
      <c r="H73" s="51"/>
      <c r="I73" s="117"/>
      <c r="J73" s="38" t="s">
        <v>3037</v>
      </c>
      <c r="K73" s="52" t="s">
        <v>208</v>
      </c>
      <c r="L73" s="116" t="s">
        <v>1428</v>
      </c>
      <c r="M73" s="38" t="str">
        <f aca="false">VLOOKUP(L73,CódigosRetorno!$A$2:$B$1795,2,FALSE())</f>
        <v>El RUC del receptor no esta habido</v>
      </c>
      <c r="N73" s="49" t="s">
        <v>258</v>
      </c>
      <c r="O73" s="304"/>
    </row>
    <row r="74" customFormat="false" ht="48.75" hidden="false" customHeight="true" outlineLevel="0" collapsed="false">
      <c r="A74" s="304"/>
      <c r="B74" s="117"/>
      <c r="C74" s="51"/>
      <c r="D74" s="48"/>
      <c r="E74" s="48"/>
      <c r="F74" s="49" t="s">
        <v>1433</v>
      </c>
      <c r="G74" s="48" t="s">
        <v>198</v>
      </c>
      <c r="H74" s="51" t="s">
        <v>3038</v>
      </c>
      <c r="I74" s="49" t="n">
        <v>1</v>
      </c>
      <c r="J74" s="38" t="s">
        <v>1329</v>
      </c>
      <c r="K74" s="52" t="s">
        <v>6</v>
      </c>
      <c r="L74" s="116" t="s">
        <v>455</v>
      </c>
      <c r="M74" s="38" t="str">
        <f aca="false">VLOOKUP(L74,CódigosRetorno!$A$2:$B$1795,2,FALSE())</f>
        <v>El XML no contiene el tag o no existe información del número de documento de identidad del cliente</v>
      </c>
      <c r="N74" s="49" t="s">
        <v>8</v>
      </c>
      <c r="O74" s="304"/>
    </row>
    <row r="75" customFormat="false" ht="36" hidden="false" customHeight="false" outlineLevel="0" collapsed="false">
      <c r="A75" s="304"/>
      <c r="B75" s="117"/>
      <c r="C75" s="51"/>
      <c r="D75" s="48"/>
      <c r="E75" s="48"/>
      <c r="F75" s="49"/>
      <c r="G75" s="48"/>
      <c r="H75" s="51"/>
      <c r="I75" s="49"/>
      <c r="J75" s="38" t="s">
        <v>3039</v>
      </c>
      <c r="K75" s="52" t="s">
        <v>6</v>
      </c>
      <c r="L75" s="116" t="s">
        <v>1000</v>
      </c>
      <c r="M75" s="38" t="str">
        <f aca="false">VLOOKUP(L75,CódigosRetorno!$A$2:$B$1795,2,FALSE())</f>
        <v>El dato ingresado  en el tipo de documento de identidad del receptor no cumple con el estandar o no esta permitido.</v>
      </c>
      <c r="N75" s="49" t="s">
        <v>2040</v>
      </c>
      <c r="O75" s="304"/>
    </row>
    <row r="76" customFormat="false" ht="24" hidden="false" customHeight="false" outlineLevel="0" collapsed="false">
      <c r="A76" s="304"/>
      <c r="B76" s="117"/>
      <c r="C76" s="51"/>
      <c r="D76" s="48"/>
      <c r="E76" s="48" t="s">
        <v>184</v>
      </c>
      <c r="F76" s="117"/>
      <c r="G76" s="49" t="s">
        <v>1332</v>
      </c>
      <c r="H76" s="51" t="s">
        <v>1333</v>
      </c>
      <c r="I76" s="49" t="s">
        <v>1262</v>
      </c>
      <c r="J76" s="38" t="s">
        <v>1334</v>
      </c>
      <c r="K76" s="48" t="s">
        <v>208</v>
      </c>
      <c r="L76" s="52" t="s">
        <v>1335</v>
      </c>
      <c r="M76" s="38" t="str">
        <f aca="false">VLOOKUP(L76,CódigosRetorno!$A$2:$B$1795,2,FALSE())</f>
        <v>El dato ingresado como atributo @schemeName es incorrecto.</v>
      </c>
      <c r="N76" s="49" t="s">
        <v>8</v>
      </c>
      <c r="O76" s="304"/>
    </row>
    <row r="77" customFormat="false" ht="24" hidden="false" customHeight="false" outlineLevel="0" collapsed="false">
      <c r="A77" s="304"/>
      <c r="B77" s="117"/>
      <c r="C77" s="51"/>
      <c r="D77" s="48"/>
      <c r="E77" s="48"/>
      <c r="F77" s="117"/>
      <c r="G77" s="49" t="s">
        <v>1260</v>
      </c>
      <c r="H77" s="51" t="s">
        <v>1261</v>
      </c>
      <c r="I77" s="49" t="s">
        <v>1262</v>
      </c>
      <c r="J77" s="38" t="s">
        <v>1263</v>
      </c>
      <c r="K77" s="48" t="s">
        <v>208</v>
      </c>
      <c r="L77" s="52" t="s">
        <v>1264</v>
      </c>
      <c r="M77" s="38" t="str">
        <f aca="false">VLOOKUP(L77,CódigosRetorno!$A$2:$B$1795,2,FALSE())</f>
        <v>El dato ingresado como atributo @schemeAgencyName es incorrecto.</v>
      </c>
      <c r="N77" s="49" t="s">
        <v>8</v>
      </c>
      <c r="O77" s="304"/>
    </row>
    <row r="78" customFormat="false" ht="48" hidden="false" customHeight="false" outlineLevel="0" collapsed="false">
      <c r="A78" s="304"/>
      <c r="B78" s="117"/>
      <c r="C78" s="51"/>
      <c r="D78" s="48"/>
      <c r="E78" s="48"/>
      <c r="F78" s="117"/>
      <c r="G78" s="49" t="s">
        <v>1336</v>
      </c>
      <c r="H78" s="51" t="s">
        <v>1337</v>
      </c>
      <c r="I78" s="49" t="s">
        <v>1262</v>
      </c>
      <c r="J78" s="38" t="s">
        <v>1338</v>
      </c>
      <c r="K78" s="52" t="s">
        <v>208</v>
      </c>
      <c r="L78" s="116" t="s">
        <v>1339</v>
      </c>
      <c r="M78" s="38" t="str">
        <f aca="false">VLOOKUP(L78,CódigosRetorno!$A$2:$B$1795,2,FALSE())</f>
        <v>El dato ingresado como atributo @schemeURI es incorrecto.</v>
      </c>
      <c r="N78" s="49" t="s">
        <v>8</v>
      </c>
      <c r="O78" s="304"/>
    </row>
    <row r="79" customFormat="false" ht="36" hidden="false" customHeight="true" outlineLevel="0" collapsed="false">
      <c r="A79" s="304"/>
      <c r="B79" s="49" t="n">
        <f aca="false">B69+1</f>
        <v>16</v>
      </c>
      <c r="C79" s="38" t="s">
        <v>1442</v>
      </c>
      <c r="D79" s="48" t="s">
        <v>63</v>
      </c>
      <c r="E79" s="48" t="s">
        <v>143</v>
      </c>
      <c r="F79" s="49" t="s">
        <v>3040</v>
      </c>
      <c r="G79" s="48"/>
      <c r="H79" s="51" t="s">
        <v>3041</v>
      </c>
      <c r="I79" s="49" t="n">
        <v>1</v>
      </c>
      <c r="J79" s="38" t="s">
        <v>605</v>
      </c>
      <c r="K79" s="52" t="s">
        <v>6</v>
      </c>
      <c r="L79" s="116" t="s">
        <v>1444</v>
      </c>
      <c r="M79" s="38" t="str">
        <f aca="false">VLOOKUP(L79,CódigosRetorno!$A$2:$B$1795,2,FALSE())</f>
        <v>El XML no contiene el tag o no existe informacion de RegistrationName del receptor del documento</v>
      </c>
      <c r="N79" s="49" t="s">
        <v>8</v>
      </c>
      <c r="O79" s="304"/>
    </row>
    <row r="80" customFormat="false" ht="71.25" hidden="false" customHeight="true" outlineLevel="0" collapsed="false">
      <c r="A80" s="304"/>
      <c r="B80" s="49"/>
      <c r="C80" s="38"/>
      <c r="D80" s="48"/>
      <c r="E80" s="48"/>
      <c r="F80" s="49"/>
      <c r="G80" s="48"/>
      <c r="H80" s="51"/>
      <c r="I80" s="49"/>
      <c r="J80" s="38" t="s">
        <v>3042</v>
      </c>
      <c r="K80" s="52" t="s">
        <v>6</v>
      </c>
      <c r="L80" s="116" t="s">
        <v>1446</v>
      </c>
      <c r="M80" s="38" t="str">
        <f aca="false">VLOOKUP(L80,CódigosRetorno!$A$2:$B$1795,2,FALSE())</f>
        <v>RegistrationName -  El dato ingresado no cumple con el estandar</v>
      </c>
      <c r="N80" s="48" t="s">
        <v>8</v>
      </c>
      <c r="O80" s="304"/>
    </row>
    <row r="81" customFormat="false" ht="48" hidden="false" customHeight="true" outlineLevel="0" collapsed="false">
      <c r="A81" s="304"/>
      <c r="B81" s="117" t="n">
        <f aca="false">B79+1</f>
        <v>17</v>
      </c>
      <c r="C81" s="51" t="s">
        <v>1455</v>
      </c>
      <c r="D81" s="48" t="s">
        <v>63</v>
      </c>
      <c r="E81" s="48" t="s">
        <v>184</v>
      </c>
      <c r="F81" s="49" t="s">
        <v>300</v>
      </c>
      <c r="G81" s="48"/>
      <c r="H81" s="38" t="s">
        <v>3043</v>
      </c>
      <c r="I81" s="49" t="n">
        <v>1</v>
      </c>
      <c r="J81" s="38" t="s">
        <v>186</v>
      </c>
      <c r="K81" s="52" t="s">
        <v>8</v>
      </c>
      <c r="L81" s="116" t="s">
        <v>8</v>
      </c>
      <c r="M81" s="38" t="str">
        <f aca="false">VLOOKUP(L81,CódigosRetorno!$A$2:$B$1795,2,FALSE())</f>
        <v>-</v>
      </c>
      <c r="N81" s="49" t="s">
        <v>8</v>
      </c>
      <c r="O81" s="304"/>
    </row>
    <row r="82" customFormat="false" ht="60" hidden="false" customHeight="false" outlineLevel="0" collapsed="false">
      <c r="A82" s="304"/>
      <c r="B82" s="117"/>
      <c r="C82" s="51"/>
      <c r="D82" s="48"/>
      <c r="E82" s="48"/>
      <c r="F82" s="49" t="s">
        <v>1433</v>
      </c>
      <c r="G82" s="48" t="s">
        <v>198</v>
      </c>
      <c r="H82" s="38" t="s">
        <v>3044</v>
      </c>
      <c r="I82" s="49" t="n">
        <v>1</v>
      </c>
      <c r="J82" s="38" t="s">
        <v>186</v>
      </c>
      <c r="K82" s="52" t="s">
        <v>8</v>
      </c>
      <c r="L82" s="116" t="s">
        <v>8</v>
      </c>
      <c r="M82" s="38" t="str">
        <f aca="false">VLOOKUP(L82,CódigosRetorno!$A$2:$B$1795,2,FALSE())</f>
        <v>-</v>
      </c>
      <c r="N82" s="49" t="s">
        <v>8</v>
      </c>
      <c r="O82" s="304"/>
    </row>
    <row r="83" customFormat="false" ht="24" hidden="false" customHeight="false" outlineLevel="0" collapsed="false">
      <c r="A83" s="304"/>
      <c r="B83" s="117"/>
      <c r="C83" s="51"/>
      <c r="D83" s="48"/>
      <c r="E83" s="48"/>
      <c r="F83" s="117"/>
      <c r="G83" s="49" t="s">
        <v>1332</v>
      </c>
      <c r="H83" s="38" t="s">
        <v>1333</v>
      </c>
      <c r="I83" s="49" t="s">
        <v>1262</v>
      </c>
      <c r="J83" s="38" t="s">
        <v>186</v>
      </c>
      <c r="K83" s="48" t="s">
        <v>8</v>
      </c>
      <c r="L83" s="52" t="s">
        <v>8</v>
      </c>
      <c r="M83" s="38" t="str">
        <f aca="false">VLOOKUP(L83,CódigosRetorno!$A$2:$B$1795,2,FALSE())</f>
        <v>-</v>
      </c>
      <c r="N83" s="49" t="s">
        <v>8</v>
      </c>
      <c r="O83" s="304"/>
    </row>
    <row r="84" customFormat="false" ht="15" hidden="false" customHeight="false" outlineLevel="0" collapsed="false">
      <c r="A84" s="304"/>
      <c r="B84" s="117"/>
      <c r="C84" s="51"/>
      <c r="D84" s="48"/>
      <c r="E84" s="48"/>
      <c r="F84" s="117"/>
      <c r="G84" s="49" t="s">
        <v>1260</v>
      </c>
      <c r="H84" s="38" t="s">
        <v>1261</v>
      </c>
      <c r="I84" s="49" t="s">
        <v>1262</v>
      </c>
      <c r="J84" s="38" t="s">
        <v>186</v>
      </c>
      <c r="K84" s="48" t="s">
        <v>8</v>
      </c>
      <c r="L84" s="52" t="s">
        <v>8</v>
      </c>
      <c r="M84" s="38" t="str">
        <f aca="false">VLOOKUP(L84,CódigosRetorno!$A$2:$B$1795,2,FALSE())</f>
        <v>-</v>
      </c>
      <c r="N84" s="49" t="s">
        <v>8</v>
      </c>
      <c r="O84" s="304"/>
    </row>
    <row r="85" customFormat="false" ht="48" hidden="false" customHeight="false" outlineLevel="0" collapsed="false">
      <c r="A85" s="304"/>
      <c r="B85" s="117"/>
      <c r="C85" s="51"/>
      <c r="D85" s="48"/>
      <c r="E85" s="48"/>
      <c r="F85" s="117"/>
      <c r="G85" s="49" t="s">
        <v>1336</v>
      </c>
      <c r="H85" s="38" t="s">
        <v>1337</v>
      </c>
      <c r="I85" s="49" t="s">
        <v>1262</v>
      </c>
      <c r="J85" s="38" t="s">
        <v>186</v>
      </c>
      <c r="K85" s="52" t="s">
        <v>8</v>
      </c>
      <c r="L85" s="116" t="s">
        <v>8</v>
      </c>
      <c r="M85" s="38" t="str">
        <f aca="false">VLOOKUP(L85,CódigosRetorno!$A$2:$B$1795,2,FALSE())</f>
        <v>-</v>
      </c>
      <c r="N85" s="49" t="s">
        <v>8</v>
      </c>
      <c r="O85" s="304"/>
    </row>
    <row r="86" customFormat="false" ht="48" hidden="false" customHeight="false" outlineLevel="0" collapsed="false">
      <c r="A86" s="304"/>
      <c r="B86" s="117"/>
      <c r="C86" s="51"/>
      <c r="D86" s="48"/>
      <c r="E86" s="48"/>
      <c r="F86" s="49" t="s">
        <v>205</v>
      </c>
      <c r="G86" s="48"/>
      <c r="H86" s="38" t="s">
        <v>3045</v>
      </c>
      <c r="I86" s="49" t="n">
        <v>1</v>
      </c>
      <c r="J86" s="38" t="s">
        <v>186</v>
      </c>
      <c r="K86" s="52" t="s">
        <v>8</v>
      </c>
      <c r="L86" s="116" t="s">
        <v>8</v>
      </c>
      <c r="M86" s="38" t="str">
        <f aca="false">VLOOKUP(L86,CódigosRetorno!$A$2:$B$1795,2,FALSE())</f>
        <v>-</v>
      </c>
      <c r="N86" s="49" t="s">
        <v>8</v>
      </c>
      <c r="O86" s="304"/>
    </row>
    <row r="87" customFormat="false" ht="15" hidden="false" customHeight="true" outlineLevel="0" collapsed="false">
      <c r="A87" s="304"/>
      <c r="B87" s="63" t="s">
        <v>3046</v>
      </c>
      <c r="C87" s="40"/>
      <c r="D87" s="40"/>
      <c r="E87" s="307"/>
      <c r="F87" s="307"/>
      <c r="G87" s="307"/>
      <c r="H87" s="40"/>
      <c r="I87" s="113"/>
      <c r="J87" s="43" t="s">
        <v>8</v>
      </c>
      <c r="K87" s="98"/>
      <c r="L87" s="110" t="s">
        <v>8</v>
      </c>
      <c r="M87" s="43" t="str">
        <f aca="false">VLOOKUP(L87,CódigosRetorno!$A$2:$B$1795,2,FALSE())</f>
        <v>-</v>
      </c>
      <c r="N87" s="98" t="s">
        <v>8</v>
      </c>
      <c r="O87" s="304"/>
    </row>
    <row r="88" customFormat="false" ht="51.75" hidden="false" customHeight="true" outlineLevel="0" collapsed="false">
      <c r="A88" s="304"/>
      <c r="B88" s="48" t="n">
        <f aca="false">B81+1</f>
        <v>18</v>
      </c>
      <c r="C88" s="38" t="s">
        <v>3047</v>
      </c>
      <c r="D88" s="48" t="s">
        <v>63</v>
      </c>
      <c r="E88" s="48" t="s">
        <v>143</v>
      </c>
      <c r="F88" s="49" t="s">
        <v>3048</v>
      </c>
      <c r="G88" s="48" t="s">
        <v>163</v>
      </c>
      <c r="H88" s="51" t="s">
        <v>3049</v>
      </c>
      <c r="I88" s="49" t="n">
        <v>1</v>
      </c>
      <c r="J88" s="38" t="s">
        <v>3050</v>
      </c>
      <c r="K88" s="52" t="s">
        <v>6</v>
      </c>
      <c r="L88" s="116" t="s">
        <v>1008</v>
      </c>
      <c r="M88" s="38" t="str">
        <f aca="false">VLOOKUP(L88,CódigosRetorno!$A$2:$B$1795,2,FALSE())</f>
        <v>Debe indicar el documento afectado por la nota</v>
      </c>
      <c r="N88" s="49" t="s">
        <v>8</v>
      </c>
      <c r="O88" s="304"/>
    </row>
    <row r="89" customFormat="false" ht="52.5" hidden="false" customHeight="true" outlineLevel="0" collapsed="false">
      <c r="A89" s="304"/>
      <c r="B89" s="48"/>
      <c r="C89" s="38"/>
      <c r="D89" s="48"/>
      <c r="E89" s="48"/>
      <c r="F89" s="49"/>
      <c r="G89" s="48"/>
      <c r="H89" s="51"/>
      <c r="I89" s="49"/>
      <c r="J89" s="38" t="s">
        <v>3051</v>
      </c>
      <c r="K89" s="52" t="s">
        <v>6</v>
      </c>
      <c r="L89" s="116" t="s">
        <v>3052</v>
      </c>
      <c r="M89" s="38" t="str">
        <f aca="false">VLOOKUP(L89,CódigosRetorno!$A$2:$B$1795,2,FALSE())</f>
        <v>Para el tipo de nota de credito 13 no se puede modificar mas de una factura en la nota</v>
      </c>
      <c r="N89" s="49" t="s">
        <v>8</v>
      </c>
      <c r="O89" s="304"/>
    </row>
    <row r="90" customFormat="false" ht="60" hidden="false" customHeight="false" outlineLevel="0" collapsed="false">
      <c r="A90" s="304"/>
      <c r="B90" s="48"/>
      <c r="C90" s="38"/>
      <c r="D90" s="48"/>
      <c r="E90" s="48"/>
      <c r="F90" s="49"/>
      <c r="G90" s="48"/>
      <c r="H90" s="51"/>
      <c r="I90" s="49"/>
      <c r="J90" s="38" t="s">
        <v>3053</v>
      </c>
      <c r="K90" s="52" t="s">
        <v>6</v>
      </c>
      <c r="L90" s="116" t="s">
        <v>3054</v>
      </c>
      <c r="M90" s="38" t="str">
        <f aca="false">VLOOKUP(L90,CódigosRetorno!$A$2:$B$1795,2,FALSE())</f>
        <v>Para los ajustes de operaciones de exportación solo es permitido registrar un documento que modifica.</v>
      </c>
      <c r="N90" s="49" t="s">
        <v>8</v>
      </c>
      <c r="O90" s="304"/>
    </row>
    <row r="91" customFormat="false" ht="79.5" hidden="false" customHeight="true" outlineLevel="0" collapsed="false">
      <c r="A91" s="304"/>
      <c r="B91" s="48"/>
      <c r="C91" s="38"/>
      <c r="D91" s="48"/>
      <c r="E91" s="48"/>
      <c r="F91" s="49"/>
      <c r="G91" s="48"/>
      <c r="H91" s="51"/>
      <c r="I91" s="49"/>
      <c r="J91" s="38" t="s">
        <v>3055</v>
      </c>
      <c r="K91" s="48" t="s">
        <v>6</v>
      </c>
      <c r="L91" s="52" t="s">
        <v>3056</v>
      </c>
      <c r="M91" s="38" t="str">
        <f aca="false">VLOOKUP(L91,CódigosRetorno!$A$2:$B$1795,2,FALSE())</f>
        <v>La serie o numero del documento modificado por la Nota de Credito no cumple con el formato establecido</v>
      </c>
      <c r="N91" s="48" t="s">
        <v>8</v>
      </c>
      <c r="O91" s="304"/>
    </row>
    <row r="92" customFormat="false" ht="93.75" hidden="false" customHeight="true" outlineLevel="0" collapsed="false">
      <c r="A92" s="304"/>
      <c r="B92" s="48"/>
      <c r="C92" s="38"/>
      <c r="D92" s="48"/>
      <c r="E92" s="48"/>
      <c r="F92" s="49"/>
      <c r="G92" s="48"/>
      <c r="H92" s="51"/>
      <c r="I92" s="49"/>
      <c r="J92" s="38" t="s">
        <v>3057</v>
      </c>
      <c r="K92" s="48" t="s">
        <v>6</v>
      </c>
      <c r="L92" s="52" t="s">
        <v>3056</v>
      </c>
      <c r="M92" s="38" t="str">
        <f aca="false">VLOOKUP(L92,CódigosRetorno!$A$2:$B$1795,2,FALSE())</f>
        <v>La serie o numero del documento modificado por la Nota de Credito no cumple con el formato establecido</v>
      </c>
      <c r="N92" s="48" t="s">
        <v>8</v>
      </c>
      <c r="O92" s="304"/>
    </row>
    <row r="93" customFormat="false" ht="85.5" hidden="false" customHeight="true" outlineLevel="0" collapsed="false">
      <c r="A93" s="304"/>
      <c r="B93" s="48"/>
      <c r="C93" s="38"/>
      <c r="D93" s="48"/>
      <c r="E93" s="48"/>
      <c r="F93" s="49"/>
      <c r="G93" s="48"/>
      <c r="H93" s="51"/>
      <c r="I93" s="49"/>
      <c r="J93" s="38" t="s">
        <v>3058</v>
      </c>
      <c r="K93" s="48" t="s">
        <v>6</v>
      </c>
      <c r="L93" s="52" t="s">
        <v>3056</v>
      </c>
      <c r="M93" s="38" t="str">
        <f aca="false">VLOOKUP(L93,CódigosRetorno!$A$2:$B$1795,2,FALSE())</f>
        <v>La serie o numero del documento modificado por la Nota de Credito no cumple con el formato establecido</v>
      </c>
      <c r="N93" s="48" t="s">
        <v>8</v>
      </c>
      <c r="O93" s="304"/>
    </row>
    <row r="94" customFormat="false" ht="54.75" hidden="false" customHeight="true" outlineLevel="0" collapsed="false">
      <c r="A94" s="304"/>
      <c r="B94" s="48"/>
      <c r="C94" s="38"/>
      <c r="D94" s="48"/>
      <c r="E94" s="48"/>
      <c r="F94" s="49"/>
      <c r="G94" s="48"/>
      <c r="H94" s="51"/>
      <c r="I94" s="49"/>
      <c r="J94" s="38" t="s">
        <v>3059</v>
      </c>
      <c r="K94" s="48" t="s">
        <v>6</v>
      </c>
      <c r="L94" s="52" t="s">
        <v>3056</v>
      </c>
      <c r="M94" s="38" t="str">
        <f aca="false">VLOOKUP(L94,CódigosRetorno!$A$2:$B$1795,2,FALSE())</f>
        <v>La serie o numero del documento modificado por la Nota de Credito no cumple con el formato establecido</v>
      </c>
      <c r="N94" s="48" t="s">
        <v>8</v>
      </c>
      <c r="O94" s="304"/>
    </row>
    <row r="95" customFormat="false" ht="65.25" hidden="false" customHeight="true" outlineLevel="0" collapsed="false">
      <c r="A95" s="304"/>
      <c r="B95" s="48"/>
      <c r="C95" s="38"/>
      <c r="D95" s="48"/>
      <c r="E95" s="48"/>
      <c r="F95" s="49"/>
      <c r="G95" s="48"/>
      <c r="H95" s="51"/>
      <c r="I95" s="49"/>
      <c r="J95" s="38" t="s">
        <v>3060</v>
      </c>
      <c r="K95" s="48" t="s">
        <v>6</v>
      </c>
      <c r="L95" s="52" t="s">
        <v>3061</v>
      </c>
      <c r="M95" s="38" t="str">
        <f aca="false">VLOOKUP(L95,CódigosRetorno!$A$2:$B$1795,2,FALSE())</f>
        <v>El documento modificado en la Nota de credito no esta registrada.</v>
      </c>
      <c r="N95" s="49" t="s">
        <v>971</v>
      </c>
      <c r="O95" s="304"/>
    </row>
    <row r="96" customFormat="false" ht="66.75" hidden="false" customHeight="true" outlineLevel="0" collapsed="false">
      <c r="A96" s="304"/>
      <c r="B96" s="48"/>
      <c r="C96" s="38"/>
      <c r="D96" s="48"/>
      <c r="E96" s="48"/>
      <c r="F96" s="49"/>
      <c r="G96" s="48"/>
      <c r="H96" s="51"/>
      <c r="I96" s="49"/>
      <c r="J96" s="38" t="s">
        <v>3062</v>
      </c>
      <c r="K96" s="48" t="s">
        <v>6</v>
      </c>
      <c r="L96" s="52" t="s">
        <v>3063</v>
      </c>
      <c r="M96" s="38" t="str">
        <f aca="false">VLOOKUP(L96,CódigosRetorno!$A$2:$B$1795,2,FALSE())</f>
        <v>El documento modificado en la Nota de credito se encuentra de baja</v>
      </c>
      <c r="N96" s="49" t="s">
        <v>971</v>
      </c>
      <c r="O96" s="304"/>
    </row>
    <row r="97" customFormat="false" ht="66.75" hidden="false" customHeight="true" outlineLevel="0" collapsed="false">
      <c r="A97" s="304"/>
      <c r="B97" s="48"/>
      <c r="C97" s="38"/>
      <c r="D97" s="48"/>
      <c r="E97" s="48"/>
      <c r="F97" s="49"/>
      <c r="G97" s="48"/>
      <c r="H97" s="51"/>
      <c r="I97" s="49"/>
      <c r="J97" s="38" t="s">
        <v>3064</v>
      </c>
      <c r="K97" s="48" t="s">
        <v>6</v>
      </c>
      <c r="L97" s="52" t="s">
        <v>3065</v>
      </c>
      <c r="M97" s="38" t="str">
        <f aca="false">VLOOKUP(L97,CódigosRetorno!$A$2:$B$1795,2,FALSE())</f>
        <v>El documento modificado en la Nota de credito esta registrada como rechazada</v>
      </c>
      <c r="N97" s="49" t="s">
        <v>971</v>
      </c>
      <c r="O97" s="304"/>
    </row>
    <row r="98" customFormat="false" ht="67.5" hidden="false" customHeight="true" outlineLevel="0" collapsed="false">
      <c r="A98" s="304"/>
      <c r="B98" s="48"/>
      <c r="C98" s="38"/>
      <c r="D98" s="48"/>
      <c r="E98" s="48"/>
      <c r="F98" s="49"/>
      <c r="G98" s="48"/>
      <c r="H98" s="51"/>
      <c r="I98" s="49"/>
      <c r="J98" s="38" t="s">
        <v>3066</v>
      </c>
      <c r="K98" s="48" t="s">
        <v>208</v>
      </c>
      <c r="L98" s="52" t="s">
        <v>3067</v>
      </c>
      <c r="M98" s="38" t="str">
        <f aca="false">VLOOKUP(L98,CódigosRetorno!$A$2:$B$1795,2,FALSE())</f>
        <v>Documento afectado por la nota electronica no se encuentra autorizado</v>
      </c>
      <c r="N98" s="49" t="s">
        <v>175</v>
      </c>
      <c r="O98" s="304"/>
    </row>
    <row r="99" customFormat="false" ht="67.5" hidden="false" customHeight="true" outlineLevel="0" collapsed="false">
      <c r="A99" s="304"/>
      <c r="B99" s="48"/>
      <c r="C99" s="38"/>
      <c r="D99" s="48"/>
      <c r="E99" s="48"/>
      <c r="F99" s="49"/>
      <c r="G99" s="48"/>
      <c r="H99" s="51"/>
      <c r="I99" s="49"/>
      <c r="J99" s="38" t="s">
        <v>3068</v>
      </c>
      <c r="K99" s="48" t="s">
        <v>6</v>
      </c>
      <c r="L99" s="52" t="s">
        <v>3069</v>
      </c>
      <c r="M99" s="38" t="str">
        <f aca="false">VLOOKUP(L99,CódigosRetorno!$A$2:$B$1795,2,FALSE())</f>
        <v>La fecha de emisión de la nota debe ser mayor o igual a la fecha de emisión de los documentos que modifica</v>
      </c>
      <c r="N99" s="49" t="s">
        <v>971</v>
      </c>
      <c r="O99" s="304"/>
    </row>
    <row r="100" customFormat="false" ht="122.25" hidden="false" customHeight="true" outlineLevel="0" collapsed="false">
      <c r="A100" s="304"/>
      <c r="B100" s="48"/>
      <c r="C100" s="38"/>
      <c r="D100" s="48"/>
      <c r="E100" s="48"/>
      <c r="F100" s="49"/>
      <c r="G100" s="48"/>
      <c r="H100" s="51"/>
      <c r="I100" s="49"/>
      <c r="J100" s="38" t="s">
        <v>3070</v>
      </c>
      <c r="K100" s="49" t="s">
        <v>6</v>
      </c>
      <c r="L100" s="52" t="s">
        <v>3071</v>
      </c>
      <c r="M100" s="38" t="str">
        <f aca="false">VLOOKUP(MID(L100,1,4),CódigosRetorno!$A$2:$B$1795,2,FALSE())</f>
        <v>El monto total de la nota de credito debe ser menor o igual al monto de la factura</v>
      </c>
      <c r="N100" s="49"/>
      <c r="O100" s="304"/>
    </row>
    <row r="101" customFormat="false" ht="104.25" hidden="false" customHeight="true" outlineLevel="0" collapsed="false">
      <c r="A101" s="304"/>
      <c r="B101" s="48"/>
      <c r="C101" s="38"/>
      <c r="D101" s="48"/>
      <c r="E101" s="48"/>
      <c r="F101" s="49"/>
      <c r="G101" s="48"/>
      <c r="H101" s="51"/>
      <c r="I101" s="49"/>
      <c r="J101" s="38" t="s">
        <v>3072</v>
      </c>
      <c r="K101" s="48" t="s">
        <v>208</v>
      </c>
      <c r="L101" s="52" t="s">
        <v>3073</v>
      </c>
      <c r="M101" s="38" t="str">
        <f aca="false">VLOOKUP(L101,CódigosRetorno!$A$2:$B$1795,2,FALSE())</f>
        <v>El monto total de la nota de credito debe ser menor o igual al monto de la factura</v>
      </c>
      <c r="N101" s="49"/>
      <c r="O101" s="304"/>
    </row>
    <row r="102" customFormat="false" ht="97.5" hidden="false" customHeight="true" outlineLevel="0" collapsed="false">
      <c r="A102" s="304"/>
      <c r="B102" s="48"/>
      <c r="C102" s="38"/>
      <c r="D102" s="48"/>
      <c r="E102" s="48"/>
      <c r="F102" s="49"/>
      <c r="G102" s="48"/>
      <c r="H102" s="51"/>
      <c r="I102" s="49"/>
      <c r="J102" s="51" t="s">
        <v>3074</v>
      </c>
      <c r="K102" s="52" t="s">
        <v>6</v>
      </c>
      <c r="L102" s="52" t="s">
        <v>3075</v>
      </c>
      <c r="M102" s="38" t="str">
        <f aca="false">VLOOKUP(L102,CódigosRetorno!$A$2:$B$1795,2,FALSE())</f>
        <v>El tipo de moneda de la nota debe ser el mismo que el declarado en el documento que modifica</v>
      </c>
      <c r="N102" s="49"/>
      <c r="O102" s="304"/>
    </row>
    <row r="103" customFormat="false" ht="97.5" hidden="false" customHeight="true" outlineLevel="0" collapsed="false">
      <c r="A103" s="304"/>
      <c r="B103" s="48"/>
      <c r="C103" s="38"/>
      <c r="D103" s="48"/>
      <c r="E103" s="48"/>
      <c r="F103" s="49"/>
      <c r="G103" s="48"/>
      <c r="H103" s="51"/>
      <c r="I103" s="49"/>
      <c r="J103" s="51" t="s">
        <v>3076</v>
      </c>
      <c r="K103" s="48" t="s">
        <v>208</v>
      </c>
      <c r="L103" s="52" t="s">
        <v>3077</v>
      </c>
      <c r="M103" s="38" t="str">
        <f aca="false">VLOOKUP(L103,CódigosRetorno!$A$2:$B$1795,2,FALSE())</f>
        <v>El tipo de moneda de la nota debe ser el mismo que el declarado en el documento que modifica</v>
      </c>
      <c r="N103" s="49"/>
      <c r="O103" s="304"/>
    </row>
    <row r="104" customFormat="false" ht="44.25" hidden="false" customHeight="true" outlineLevel="0" collapsed="false">
      <c r="A104" s="304"/>
      <c r="B104" s="48"/>
      <c r="C104" s="38"/>
      <c r="D104" s="48"/>
      <c r="E104" s="48"/>
      <c r="F104" s="49"/>
      <c r="G104" s="48"/>
      <c r="H104" s="51"/>
      <c r="I104" s="49"/>
      <c r="J104" s="38" t="s">
        <v>3078</v>
      </c>
      <c r="K104" s="48" t="s">
        <v>6</v>
      </c>
      <c r="L104" s="52" t="s">
        <v>3079</v>
      </c>
      <c r="M104" s="38" t="str">
        <f aca="false">VLOOKUP(L104,CódigosRetorno!$A$2:$B$1795,2,FALSE())</f>
        <v>Para el tipo de nota de credito 13 el documento afectado debe ser Factura al credito</v>
      </c>
      <c r="N104" s="49"/>
      <c r="O104" s="304"/>
    </row>
    <row r="105" customFormat="false" ht="24" hidden="false" customHeight="false" outlineLevel="0" collapsed="false">
      <c r="A105" s="304"/>
      <c r="B105" s="48"/>
      <c r="C105" s="38"/>
      <c r="D105" s="48"/>
      <c r="E105" s="48"/>
      <c r="F105" s="49"/>
      <c r="G105" s="48"/>
      <c r="H105" s="51"/>
      <c r="I105" s="49"/>
      <c r="J105" s="51" t="s">
        <v>3080</v>
      </c>
      <c r="K105" s="48" t="s">
        <v>6</v>
      </c>
      <c r="L105" s="52" t="s">
        <v>1479</v>
      </c>
      <c r="M105" s="38" t="str">
        <f aca="false">VLOOKUP(L105,CódigosRetorno!$A$2:$B$1795,2,FALSE())</f>
        <v>El comprobante contiene un tipo y número de Documento Relacionado repetido</v>
      </c>
      <c r="N105" s="49" t="s">
        <v>8</v>
      </c>
      <c r="O105" s="304"/>
    </row>
    <row r="106" customFormat="false" ht="72" hidden="false" customHeight="true" outlineLevel="0" collapsed="false">
      <c r="A106" s="304"/>
      <c r="B106" s="48" t="n">
        <f aca="false">+B88+1</f>
        <v>19</v>
      </c>
      <c r="C106" s="51" t="s">
        <v>1012</v>
      </c>
      <c r="D106" s="48" t="s">
        <v>63</v>
      </c>
      <c r="E106" s="48" t="s">
        <v>143</v>
      </c>
      <c r="F106" s="117" t="s">
        <v>330</v>
      </c>
      <c r="G106" s="117" t="s">
        <v>331</v>
      </c>
      <c r="H106" s="51" t="s">
        <v>3081</v>
      </c>
      <c r="I106" s="117" t="n">
        <v>1</v>
      </c>
      <c r="J106" s="38" t="s">
        <v>3082</v>
      </c>
      <c r="K106" s="52" t="s">
        <v>6</v>
      </c>
      <c r="L106" s="116" t="s">
        <v>3083</v>
      </c>
      <c r="M106" s="38" t="str">
        <f aca="false">VLOOKUP(L106,CódigosRetorno!$A$2:$B$1795,2,FALSE())</f>
        <v>El tipo de documento modificado por la Nota de credito debe ser factura electronica o ticket</v>
      </c>
      <c r="N106" s="48" t="s">
        <v>8</v>
      </c>
      <c r="O106" s="304"/>
    </row>
    <row r="107" customFormat="false" ht="64.5" hidden="false" customHeight="true" outlineLevel="0" collapsed="false">
      <c r="A107" s="304"/>
      <c r="B107" s="48"/>
      <c r="C107" s="51"/>
      <c r="D107" s="48"/>
      <c r="E107" s="48"/>
      <c r="F107" s="117"/>
      <c r="G107" s="117"/>
      <c r="H107" s="51"/>
      <c r="I107" s="117"/>
      <c r="J107" s="38" t="s">
        <v>3084</v>
      </c>
      <c r="K107" s="52" t="s">
        <v>6</v>
      </c>
      <c r="L107" s="52" t="s">
        <v>3083</v>
      </c>
      <c r="M107" s="38" t="str">
        <f aca="false">VLOOKUP(L107,CódigosRetorno!$A$2:$B$1795,2,FALSE())</f>
        <v>El tipo de documento modificado por la Nota de credito debe ser factura electronica o ticket</v>
      </c>
      <c r="N107" s="48" t="s">
        <v>8</v>
      </c>
      <c r="O107" s="304"/>
    </row>
    <row r="108" customFormat="false" ht="51" hidden="false" customHeight="true" outlineLevel="0" collapsed="false">
      <c r="A108" s="304"/>
      <c r="B108" s="48"/>
      <c r="C108" s="51"/>
      <c r="D108" s="48"/>
      <c r="E108" s="48"/>
      <c r="F108" s="117"/>
      <c r="G108" s="117"/>
      <c r="H108" s="51"/>
      <c r="I108" s="117"/>
      <c r="J108" s="38" t="s">
        <v>3085</v>
      </c>
      <c r="K108" s="52" t="s">
        <v>6</v>
      </c>
      <c r="L108" s="116" t="s">
        <v>3086</v>
      </c>
      <c r="M108" s="38" t="str">
        <f aca="false">VLOOKUP(L108,CódigosRetorno!$A$2:$B$1795,2,FALSE())</f>
        <v>El tipo de documento modificado por la Nota de credito debe ser boleta electronica</v>
      </c>
      <c r="N108" s="48" t="s">
        <v>8</v>
      </c>
      <c r="O108" s="304"/>
    </row>
    <row r="109" customFormat="false" ht="55.5" hidden="false" customHeight="true" outlineLevel="0" collapsed="false">
      <c r="A109" s="304"/>
      <c r="B109" s="48"/>
      <c r="C109" s="51"/>
      <c r="D109" s="48"/>
      <c r="E109" s="48"/>
      <c r="F109" s="117"/>
      <c r="G109" s="117"/>
      <c r="H109" s="51"/>
      <c r="I109" s="117"/>
      <c r="J109" s="38" t="s">
        <v>3087</v>
      </c>
      <c r="K109" s="52" t="s">
        <v>6</v>
      </c>
      <c r="L109" s="116" t="s">
        <v>3086</v>
      </c>
      <c r="M109" s="38" t="str">
        <f aca="false">VLOOKUP(L109,CódigosRetorno!$A$2:$B$1795,2,FALSE())</f>
        <v>El tipo de documento modificado por la Nota de credito debe ser boleta electronica</v>
      </c>
      <c r="N109" s="48" t="s">
        <v>8</v>
      </c>
      <c r="O109" s="304"/>
    </row>
    <row r="110" customFormat="false" ht="68.25" hidden="false" customHeight="true" outlineLevel="0" collapsed="false">
      <c r="A110" s="304"/>
      <c r="B110" s="48"/>
      <c r="C110" s="51"/>
      <c r="D110" s="48"/>
      <c r="E110" s="48"/>
      <c r="F110" s="117"/>
      <c r="G110" s="117"/>
      <c r="H110" s="51"/>
      <c r="I110" s="117"/>
      <c r="J110" s="38" t="s">
        <v>3088</v>
      </c>
      <c r="K110" s="52" t="s">
        <v>6</v>
      </c>
      <c r="L110" s="116" t="s">
        <v>3089</v>
      </c>
      <c r="M110" s="38" t="str">
        <f aca="false">VLOOKUP(L110,CódigosRetorno!$A$2:$B$1795,2,FALSE())</f>
        <v>El tipo de documento modificado por la nota electronica no es valido</v>
      </c>
      <c r="N110" s="48" t="s">
        <v>8</v>
      </c>
      <c r="O110" s="304"/>
    </row>
    <row r="111" customFormat="false" ht="78.75" hidden="false" customHeight="true" outlineLevel="0" collapsed="false">
      <c r="A111" s="304"/>
      <c r="B111" s="48"/>
      <c r="C111" s="51"/>
      <c r="D111" s="48"/>
      <c r="E111" s="48"/>
      <c r="F111" s="117"/>
      <c r="G111" s="117"/>
      <c r="H111" s="51"/>
      <c r="I111" s="117"/>
      <c r="J111" s="38" t="s">
        <v>3090</v>
      </c>
      <c r="K111" s="52" t="s">
        <v>6</v>
      </c>
      <c r="L111" s="116" t="s">
        <v>3089</v>
      </c>
      <c r="M111" s="38" t="str">
        <f aca="false">VLOOKUP(L111,CódigosRetorno!$A$2:$B$1795,2,FALSE())</f>
        <v>El tipo de documento modificado por la nota electronica no es valido</v>
      </c>
      <c r="N111" s="48" t="s">
        <v>8</v>
      </c>
      <c r="O111" s="304"/>
    </row>
    <row r="112" customFormat="false" ht="78.75" hidden="false" customHeight="true" outlineLevel="0" collapsed="false">
      <c r="A112" s="304"/>
      <c r="B112" s="48"/>
      <c r="C112" s="51"/>
      <c r="D112" s="48"/>
      <c r="E112" s="48"/>
      <c r="F112" s="117"/>
      <c r="G112" s="117"/>
      <c r="H112" s="51"/>
      <c r="I112" s="117"/>
      <c r="J112" s="38" t="s">
        <v>3091</v>
      </c>
      <c r="K112" s="52" t="s">
        <v>6</v>
      </c>
      <c r="L112" s="116" t="s">
        <v>1927</v>
      </c>
      <c r="M112" s="38" t="str">
        <f aca="false">VLOOKUP(L112,CódigosRetorno!$A$2:$B$1795,2,FALSE())</f>
        <v>Debe enviar su comprobante por el SEE-Empresas supervisadas</v>
      </c>
      <c r="N112" s="49" t="s">
        <v>1322</v>
      </c>
      <c r="O112" s="304"/>
    </row>
    <row r="113" customFormat="false" ht="24" hidden="false" customHeight="false" outlineLevel="0" collapsed="false">
      <c r="A113" s="304"/>
      <c r="B113" s="48"/>
      <c r="C113" s="51"/>
      <c r="D113" s="48"/>
      <c r="E113" s="48"/>
      <c r="F113" s="117"/>
      <c r="G113" s="117"/>
      <c r="H113" s="51"/>
      <c r="I113" s="117"/>
      <c r="J113" s="38" t="s">
        <v>3092</v>
      </c>
      <c r="K113" s="52" t="s">
        <v>6</v>
      </c>
      <c r="L113" s="116" t="s">
        <v>3093</v>
      </c>
      <c r="M113" s="38" t="str">
        <f aca="false">VLOOKUP(L113,CódigosRetorno!$A$2:$B$1795,2,FALSE())</f>
        <v>Para el tipo de nota de credito 13 el documento afectado debe ser Factura</v>
      </c>
      <c r="N113" s="49" t="s">
        <v>8</v>
      </c>
      <c r="O113" s="304"/>
    </row>
    <row r="114" customFormat="false" ht="50.25" hidden="false" customHeight="true" outlineLevel="0" collapsed="false">
      <c r="A114" s="304"/>
      <c r="B114" s="48"/>
      <c r="C114" s="51"/>
      <c r="D114" s="48"/>
      <c r="E114" s="48"/>
      <c r="F114" s="117"/>
      <c r="G114" s="117"/>
      <c r="H114" s="51"/>
      <c r="I114" s="117"/>
      <c r="J114" s="38" t="s">
        <v>3094</v>
      </c>
      <c r="K114" s="52" t="s">
        <v>6</v>
      </c>
      <c r="L114" s="116" t="s">
        <v>3095</v>
      </c>
      <c r="M114" s="38" t="str">
        <f aca="false">VLOOKUP(L114,CódigosRetorno!$A$2:$B$1795,2,FALSE())</f>
        <v>Los comprobantes modificados por la nota deben ser del mismo tipo</v>
      </c>
      <c r="N114" s="49" t="s">
        <v>8</v>
      </c>
      <c r="O114" s="304"/>
    </row>
    <row r="115" customFormat="false" ht="50.25" hidden="false" customHeight="true" outlineLevel="0" collapsed="false">
      <c r="A115" s="304"/>
      <c r="B115" s="48"/>
      <c r="C115" s="51"/>
      <c r="D115" s="48"/>
      <c r="E115" s="48"/>
      <c r="F115" s="49"/>
      <c r="G115" s="49"/>
      <c r="H115" s="51"/>
      <c r="I115" s="209"/>
      <c r="J115" s="38" t="s">
        <v>3096</v>
      </c>
      <c r="K115" s="52" t="s">
        <v>208</v>
      </c>
      <c r="L115" s="116" t="s">
        <v>3097</v>
      </c>
      <c r="M115" s="38" t="str">
        <f aca="false">VLOOKUP(L115,CódigosRetorno!$A$2:$B$1796,2,FALSE())</f>
        <v>El tipo de nota de crédito 04, 05 y 08 no debería estar vinculado a una boleta</v>
      </c>
      <c r="N115" s="49" t="s">
        <v>8</v>
      </c>
      <c r="O115" s="304"/>
    </row>
    <row r="116" customFormat="false" ht="24" hidden="false" customHeight="false" outlineLevel="0" collapsed="false">
      <c r="A116" s="304"/>
      <c r="B116" s="48"/>
      <c r="C116" s="51"/>
      <c r="D116" s="48"/>
      <c r="E116" s="48"/>
      <c r="F116" s="117"/>
      <c r="G116" s="49" t="s">
        <v>1260</v>
      </c>
      <c r="H116" s="38" t="s">
        <v>1282</v>
      </c>
      <c r="I116" s="49" t="s">
        <v>1262</v>
      </c>
      <c r="J116" s="38" t="s">
        <v>1263</v>
      </c>
      <c r="K116" s="48" t="s">
        <v>208</v>
      </c>
      <c r="L116" s="52" t="s">
        <v>1283</v>
      </c>
      <c r="M116" s="38" t="str">
        <f aca="false">VLOOKUP(L116,CódigosRetorno!$A$2:$B$1795,2,FALSE())</f>
        <v>El dato ingresado como atributo @listAgencyName es incorrecto.</v>
      </c>
      <c r="N116" s="49" t="s">
        <v>8</v>
      </c>
      <c r="O116" s="304"/>
    </row>
    <row r="117" customFormat="false" ht="24" hidden="false" customHeight="false" outlineLevel="0" collapsed="false">
      <c r="A117" s="304"/>
      <c r="B117" s="48"/>
      <c r="C117" s="51"/>
      <c r="D117" s="48"/>
      <c r="E117" s="48"/>
      <c r="F117" s="117"/>
      <c r="G117" s="49" t="s">
        <v>1284</v>
      </c>
      <c r="H117" s="38" t="s">
        <v>1285</v>
      </c>
      <c r="I117" s="49" t="s">
        <v>1262</v>
      </c>
      <c r="J117" s="38" t="s">
        <v>1286</v>
      </c>
      <c r="K117" s="52" t="s">
        <v>208</v>
      </c>
      <c r="L117" s="116" t="s">
        <v>1287</v>
      </c>
      <c r="M117" s="38" t="str">
        <f aca="false">VLOOKUP(L117,CódigosRetorno!$A$2:$B$1795,2,FALSE())</f>
        <v>El dato ingresado como atributo @listName es incorrecto.</v>
      </c>
      <c r="N117" s="49" t="s">
        <v>8</v>
      </c>
      <c r="O117" s="304"/>
    </row>
    <row r="118" customFormat="false" ht="48" hidden="false" customHeight="false" outlineLevel="0" collapsed="false">
      <c r="A118" s="304"/>
      <c r="B118" s="48"/>
      <c r="C118" s="51"/>
      <c r="D118" s="48"/>
      <c r="E118" s="48"/>
      <c r="F118" s="117"/>
      <c r="G118" s="49" t="s">
        <v>1288</v>
      </c>
      <c r="H118" s="38" t="s">
        <v>1289</v>
      </c>
      <c r="I118" s="49" t="s">
        <v>1262</v>
      </c>
      <c r="J118" s="38" t="s">
        <v>1290</v>
      </c>
      <c r="K118" s="52" t="s">
        <v>208</v>
      </c>
      <c r="L118" s="116" t="s">
        <v>1291</v>
      </c>
      <c r="M118" s="38" t="str">
        <f aca="false">VLOOKUP(L118,CódigosRetorno!$A$2:$B$1795,2,FALSE())</f>
        <v>El dato ingresado como atributo @listURI es incorrecto.</v>
      </c>
      <c r="N118" s="49" t="s">
        <v>8</v>
      </c>
      <c r="O118" s="304"/>
    </row>
    <row r="119" customFormat="false" ht="72" hidden="false" customHeight="true" outlineLevel="0" collapsed="false">
      <c r="A119" s="304"/>
      <c r="B119" s="117" t="n">
        <f aca="false">B106+1</f>
        <v>20</v>
      </c>
      <c r="C119" s="51" t="s">
        <v>3098</v>
      </c>
      <c r="D119" s="48" t="s">
        <v>63</v>
      </c>
      <c r="E119" s="48" t="s">
        <v>184</v>
      </c>
      <c r="F119" s="49" t="s">
        <v>228</v>
      </c>
      <c r="G119" s="48"/>
      <c r="H119" s="51" t="s">
        <v>3099</v>
      </c>
      <c r="I119" s="49" t="n">
        <v>1</v>
      </c>
      <c r="J119" s="275" t="s">
        <v>2772</v>
      </c>
      <c r="K119" s="52" t="s">
        <v>208</v>
      </c>
      <c r="L119" s="116" t="s">
        <v>1467</v>
      </c>
      <c r="M119" s="38" t="str">
        <f aca="false">VLOOKUP(L119,CódigosRetorno!$A$2:$B$1795,2,FALSE())</f>
        <v>El ID de las guias debe tener informacion de la SERIE-NUMERO de guia.</v>
      </c>
      <c r="N119" s="48" t="s">
        <v>8</v>
      </c>
      <c r="O119" s="304"/>
    </row>
    <row r="120" customFormat="false" ht="36" hidden="false" customHeight="false" outlineLevel="0" collapsed="false">
      <c r="A120" s="304"/>
      <c r="B120" s="117"/>
      <c r="C120" s="51"/>
      <c r="D120" s="48"/>
      <c r="E120" s="48"/>
      <c r="F120" s="49"/>
      <c r="G120" s="48"/>
      <c r="H120" s="51"/>
      <c r="I120" s="49"/>
      <c r="J120" s="51" t="s">
        <v>3100</v>
      </c>
      <c r="K120" s="52" t="s">
        <v>6</v>
      </c>
      <c r="L120" s="116" t="s">
        <v>1469</v>
      </c>
      <c r="M120" s="38" t="str">
        <f aca="false">VLOOKUP(L120,CódigosRetorno!$A$2:$B$1795,2,FALSE())</f>
        <v>El comprobante contiene un tipo y número de Guía de Remisión repetido</v>
      </c>
      <c r="N120" s="48" t="s">
        <v>8</v>
      </c>
      <c r="O120" s="304"/>
    </row>
    <row r="121" customFormat="false" ht="36" hidden="false" customHeight="false" outlineLevel="0" collapsed="false">
      <c r="A121" s="304"/>
      <c r="B121" s="117"/>
      <c r="C121" s="51"/>
      <c r="D121" s="48"/>
      <c r="E121" s="48"/>
      <c r="F121" s="49" t="s">
        <v>330</v>
      </c>
      <c r="G121" s="48" t="s">
        <v>331</v>
      </c>
      <c r="H121" s="51" t="s">
        <v>3101</v>
      </c>
      <c r="I121" s="49" t="n">
        <v>1</v>
      </c>
      <c r="J121" s="38" t="s">
        <v>3102</v>
      </c>
      <c r="K121" s="52" t="s">
        <v>208</v>
      </c>
      <c r="L121" s="116" t="s">
        <v>1472</v>
      </c>
      <c r="M121" s="38" t="str">
        <f aca="false">VLOOKUP(L121,CódigosRetorno!$A$2:$B$1795,2,FALSE())</f>
        <v>El DocumentTypeCode de las guias debe ser 09 o 31</v>
      </c>
      <c r="N121" s="48" t="s">
        <v>8</v>
      </c>
      <c r="O121" s="304"/>
    </row>
    <row r="122" customFormat="false" ht="24" hidden="false" customHeight="false" outlineLevel="0" collapsed="false">
      <c r="A122" s="304"/>
      <c r="B122" s="117"/>
      <c r="C122" s="51"/>
      <c r="D122" s="48"/>
      <c r="E122" s="48"/>
      <c r="F122" s="117"/>
      <c r="G122" s="49" t="s">
        <v>1260</v>
      </c>
      <c r="H122" s="38" t="s">
        <v>1282</v>
      </c>
      <c r="I122" s="49" t="s">
        <v>1262</v>
      </c>
      <c r="J122" s="38" t="s">
        <v>1263</v>
      </c>
      <c r="K122" s="48" t="s">
        <v>208</v>
      </c>
      <c r="L122" s="52" t="s">
        <v>1283</v>
      </c>
      <c r="M122" s="38" t="str">
        <f aca="false">VLOOKUP(L122,CódigosRetorno!$A$2:$B$1795,2,FALSE())</f>
        <v>El dato ingresado como atributo @listAgencyName es incorrecto.</v>
      </c>
      <c r="N122" s="49" t="s">
        <v>8</v>
      </c>
      <c r="O122" s="304"/>
    </row>
    <row r="123" customFormat="false" ht="24" hidden="false" customHeight="false" outlineLevel="0" collapsed="false">
      <c r="A123" s="304"/>
      <c r="B123" s="117"/>
      <c r="C123" s="51"/>
      <c r="D123" s="48"/>
      <c r="E123" s="48"/>
      <c r="F123" s="117"/>
      <c r="G123" s="49" t="s">
        <v>1284</v>
      </c>
      <c r="H123" s="38" t="s">
        <v>1285</v>
      </c>
      <c r="I123" s="49" t="s">
        <v>1262</v>
      </c>
      <c r="J123" s="38" t="s">
        <v>1286</v>
      </c>
      <c r="K123" s="52" t="s">
        <v>208</v>
      </c>
      <c r="L123" s="116" t="s">
        <v>1287</v>
      </c>
      <c r="M123" s="38" t="str">
        <f aca="false">VLOOKUP(L123,CódigosRetorno!$A$2:$B$1795,2,FALSE())</f>
        <v>El dato ingresado como atributo @listName es incorrecto.</v>
      </c>
      <c r="N123" s="49" t="s">
        <v>8</v>
      </c>
      <c r="O123" s="304"/>
    </row>
    <row r="124" customFormat="false" ht="48" hidden="false" customHeight="false" outlineLevel="0" collapsed="false">
      <c r="A124" s="304"/>
      <c r="B124" s="117"/>
      <c r="C124" s="51"/>
      <c r="D124" s="48"/>
      <c r="E124" s="48"/>
      <c r="F124" s="117"/>
      <c r="G124" s="49" t="s">
        <v>1288</v>
      </c>
      <c r="H124" s="38" t="s">
        <v>1289</v>
      </c>
      <c r="I124" s="49" t="s">
        <v>1262</v>
      </c>
      <c r="J124" s="38" t="s">
        <v>1290</v>
      </c>
      <c r="K124" s="52" t="s">
        <v>208</v>
      </c>
      <c r="L124" s="116" t="s">
        <v>1291</v>
      </c>
      <c r="M124" s="38" t="str">
        <f aca="false">VLOOKUP(L124,CódigosRetorno!$A$2:$B$1795,2,FALSE())</f>
        <v>El dato ingresado como atributo @listURI es incorrecto.</v>
      </c>
      <c r="N124" s="49" t="s">
        <v>8</v>
      </c>
      <c r="O124" s="304"/>
    </row>
    <row r="125" customFormat="false" ht="48" hidden="false" customHeight="true" outlineLevel="0" collapsed="false">
      <c r="A125" s="304"/>
      <c r="B125" s="117" t="n">
        <f aca="false">B119+1</f>
        <v>21</v>
      </c>
      <c r="C125" s="51" t="s">
        <v>3103</v>
      </c>
      <c r="D125" s="48" t="s">
        <v>63</v>
      </c>
      <c r="E125" s="48" t="s">
        <v>184</v>
      </c>
      <c r="F125" s="117" t="s">
        <v>228</v>
      </c>
      <c r="G125" s="48"/>
      <c r="H125" s="51" t="s">
        <v>3104</v>
      </c>
      <c r="I125" s="117" t="n">
        <v>1</v>
      </c>
      <c r="J125" s="38" t="s">
        <v>3105</v>
      </c>
      <c r="K125" s="52" t="s">
        <v>208</v>
      </c>
      <c r="L125" s="116" t="s">
        <v>1477</v>
      </c>
      <c r="M125" s="38" t="str">
        <f aca="false">VLOOKUP(L125,CódigosRetorno!$A$2:$B$1795,2,FALSE())</f>
        <v>El ID de los documentos relacionados no cumplen con el estandar.</v>
      </c>
      <c r="N125" s="48" t="s">
        <v>8</v>
      </c>
      <c r="O125" s="304"/>
    </row>
    <row r="126" customFormat="false" ht="36" hidden="false" customHeight="false" outlineLevel="0" collapsed="false">
      <c r="A126" s="304"/>
      <c r="B126" s="117"/>
      <c r="C126" s="51"/>
      <c r="D126" s="48"/>
      <c r="E126" s="48"/>
      <c r="F126" s="117"/>
      <c r="G126" s="48"/>
      <c r="H126" s="51"/>
      <c r="I126" s="117"/>
      <c r="J126" s="51" t="s">
        <v>3106</v>
      </c>
      <c r="K126" s="52" t="s">
        <v>6</v>
      </c>
      <c r="L126" s="116" t="s">
        <v>3107</v>
      </c>
      <c r="M126" s="38" t="str">
        <f aca="false">VLOOKUP(L126,CódigosRetorno!$A$2:$B$1795,2,FALSE())</f>
        <v>Documentos relacionados duplicados en el comprobante.</v>
      </c>
      <c r="N126" s="48" t="s">
        <v>8</v>
      </c>
      <c r="O126" s="304"/>
    </row>
    <row r="127" customFormat="false" ht="36" hidden="false" customHeight="false" outlineLevel="0" collapsed="false">
      <c r="A127" s="304"/>
      <c r="B127" s="117"/>
      <c r="C127" s="51"/>
      <c r="D127" s="48"/>
      <c r="E127" s="48"/>
      <c r="F127" s="117"/>
      <c r="G127" s="48"/>
      <c r="H127" s="51"/>
      <c r="I127" s="117"/>
      <c r="J127" s="38" t="s">
        <v>3108</v>
      </c>
      <c r="K127" s="52" t="s">
        <v>6</v>
      </c>
      <c r="L127" s="116" t="s">
        <v>3109</v>
      </c>
      <c r="M127" s="38" t="str">
        <f aca="false">VLOOKUP(L127,CódigosRetorno!$A$2:$B$1795,2,FALSE())</f>
        <v>No existe datos del ID de los documentos relacionados con valor 99 para un tipo codigo Nota Credito 10.</v>
      </c>
      <c r="N127" s="48" t="s">
        <v>8</v>
      </c>
      <c r="O127" s="304"/>
    </row>
    <row r="128" customFormat="false" ht="36" hidden="false" customHeight="true" outlineLevel="0" collapsed="false">
      <c r="A128" s="304"/>
      <c r="B128" s="117"/>
      <c r="C128" s="51"/>
      <c r="D128" s="48"/>
      <c r="E128" s="48"/>
      <c r="F128" s="117" t="s">
        <v>330</v>
      </c>
      <c r="G128" s="48" t="s">
        <v>1480</v>
      </c>
      <c r="H128" s="51" t="s">
        <v>3110</v>
      </c>
      <c r="I128" s="117" t="n">
        <v>1</v>
      </c>
      <c r="J128" s="38" t="s">
        <v>3111</v>
      </c>
      <c r="K128" s="52" t="s">
        <v>208</v>
      </c>
      <c r="L128" s="116" t="s">
        <v>1483</v>
      </c>
      <c r="M128" s="38" t="str">
        <f aca="false">VLOOKUP(L128,CódigosRetorno!$A$2:$B$1795,2,FALSE())</f>
        <v>El DocumentTypeCode de Otros documentos relacionados tiene valores incorrectos.</v>
      </c>
      <c r="N128" s="48" t="s">
        <v>8</v>
      </c>
      <c r="O128" s="304"/>
    </row>
    <row r="129" customFormat="false" ht="36" hidden="false" customHeight="true" outlineLevel="0" collapsed="false">
      <c r="A129" s="304"/>
      <c r="B129" s="117"/>
      <c r="C129" s="51"/>
      <c r="D129" s="48"/>
      <c r="E129" s="48"/>
      <c r="F129" s="117"/>
      <c r="G129" s="48"/>
      <c r="H129" s="51"/>
      <c r="I129" s="117"/>
      <c r="J129" s="38" t="s">
        <v>3112</v>
      </c>
      <c r="K129" s="48" t="s">
        <v>6</v>
      </c>
      <c r="L129" s="52" t="s">
        <v>3113</v>
      </c>
      <c r="M129" s="38" t="str">
        <f aca="false">VLOOKUP(L129,CódigosRetorno!$A$2:$B$1795,2,FALSE())</f>
        <v>Debe existir DocumentTypeCode de Otros documentos relacionados con valor 99 para un tipo codigo Nota Credito 10.</v>
      </c>
      <c r="N129" s="48" t="s">
        <v>8</v>
      </c>
      <c r="O129" s="304"/>
    </row>
    <row r="130" customFormat="false" ht="36" hidden="false" customHeight="true" outlineLevel="0" collapsed="false">
      <c r="A130" s="304"/>
      <c r="B130" s="117"/>
      <c r="C130" s="51"/>
      <c r="D130" s="48"/>
      <c r="E130" s="48"/>
      <c r="F130" s="117"/>
      <c r="G130" s="48"/>
      <c r="H130" s="51"/>
      <c r="I130" s="117"/>
      <c r="J130" s="38" t="s">
        <v>3114</v>
      </c>
      <c r="K130" s="48" t="s">
        <v>6</v>
      </c>
      <c r="L130" s="52" t="s">
        <v>3115</v>
      </c>
      <c r="M130" s="38" t="str">
        <f aca="false">VLOOKUP(L130,CódigosRetorno!$A$2:$B$1795,2,FALSE())</f>
        <v>No existe datos del DocumentType de los documentos relacionados con valor 99 para un tipo codigo Nota Credito 10.</v>
      </c>
      <c r="N130" s="48" t="s">
        <v>8</v>
      </c>
      <c r="O130" s="304"/>
    </row>
    <row r="131" customFormat="false" ht="24" hidden="false" customHeight="false" outlineLevel="0" collapsed="false">
      <c r="A131" s="304"/>
      <c r="B131" s="117"/>
      <c r="C131" s="51"/>
      <c r="D131" s="48"/>
      <c r="E131" s="48"/>
      <c r="F131" s="117"/>
      <c r="G131" s="49" t="s">
        <v>1260</v>
      </c>
      <c r="H131" s="38" t="s">
        <v>1282</v>
      </c>
      <c r="I131" s="49" t="s">
        <v>1262</v>
      </c>
      <c r="J131" s="38" t="s">
        <v>1263</v>
      </c>
      <c r="K131" s="48" t="s">
        <v>208</v>
      </c>
      <c r="L131" s="52" t="s">
        <v>1283</v>
      </c>
      <c r="M131" s="38" t="str">
        <f aca="false">VLOOKUP(L131,CódigosRetorno!$A$2:$B$1795,2,FALSE())</f>
        <v>El dato ingresado como atributo @listAgencyName es incorrecto.</v>
      </c>
      <c r="N131" s="49" t="s">
        <v>8</v>
      </c>
      <c r="O131" s="304"/>
    </row>
    <row r="132" customFormat="false" ht="24" hidden="false" customHeight="false" outlineLevel="0" collapsed="false">
      <c r="A132" s="304"/>
      <c r="B132" s="117"/>
      <c r="C132" s="51"/>
      <c r="D132" s="48"/>
      <c r="E132" s="48"/>
      <c r="F132" s="117"/>
      <c r="G132" s="49" t="s">
        <v>1485</v>
      </c>
      <c r="H132" s="38" t="s">
        <v>1285</v>
      </c>
      <c r="I132" s="49" t="s">
        <v>1262</v>
      </c>
      <c r="J132" s="38" t="s">
        <v>1486</v>
      </c>
      <c r="K132" s="48" t="s">
        <v>208</v>
      </c>
      <c r="L132" s="52" t="s">
        <v>1287</v>
      </c>
      <c r="M132" s="38" t="str">
        <f aca="false">VLOOKUP(L132,CódigosRetorno!$A$2:$B$1795,2,FALSE())</f>
        <v>El dato ingresado como atributo @listName es incorrecto.</v>
      </c>
      <c r="N132" s="49" t="s">
        <v>8</v>
      </c>
      <c r="O132" s="304"/>
    </row>
    <row r="133" customFormat="false" ht="48" hidden="false" customHeight="false" outlineLevel="0" collapsed="false">
      <c r="A133" s="304"/>
      <c r="B133" s="117"/>
      <c r="C133" s="51"/>
      <c r="D133" s="48"/>
      <c r="E133" s="48"/>
      <c r="F133" s="117"/>
      <c r="G133" s="49" t="s">
        <v>1487</v>
      </c>
      <c r="H133" s="38" t="s">
        <v>1289</v>
      </c>
      <c r="I133" s="49" t="s">
        <v>1262</v>
      </c>
      <c r="J133" s="38" t="s">
        <v>1488</v>
      </c>
      <c r="K133" s="52" t="s">
        <v>208</v>
      </c>
      <c r="L133" s="116" t="s">
        <v>1291</v>
      </c>
      <c r="M133" s="38" t="str">
        <f aca="false">VLOOKUP(L133,CódigosRetorno!$A$2:$B$1795,2,FALSE())</f>
        <v>El dato ingresado como atributo @listURI es incorrecto.</v>
      </c>
      <c r="N133" s="49" t="s">
        <v>8</v>
      </c>
      <c r="O133" s="304"/>
    </row>
    <row r="134" customFormat="false" ht="15" hidden="false" customHeight="false" outlineLevel="0" collapsed="false">
      <c r="A134" s="304"/>
      <c r="B134" s="63" t="s">
        <v>3116</v>
      </c>
      <c r="C134" s="70"/>
      <c r="D134" s="96" t="s">
        <v>8</v>
      </c>
      <c r="E134" s="96" t="s">
        <v>8</v>
      </c>
      <c r="F134" s="96" t="s">
        <v>8</v>
      </c>
      <c r="G134" s="96" t="s">
        <v>8</v>
      </c>
      <c r="H134" s="70"/>
      <c r="I134" s="96"/>
      <c r="J134" s="43" t="s">
        <v>8</v>
      </c>
      <c r="K134" s="98"/>
      <c r="L134" s="110" t="s">
        <v>8</v>
      </c>
      <c r="M134" s="43" t="str">
        <f aca="false">VLOOKUP(L134,CódigosRetorno!$A$2:$B$1795,2,FALSE())</f>
        <v>-</v>
      </c>
      <c r="N134" s="69" t="s">
        <v>8</v>
      </c>
      <c r="O134" s="304"/>
    </row>
    <row r="135" customFormat="false" ht="24" hidden="false" customHeight="true" outlineLevel="0" collapsed="false">
      <c r="A135" s="304"/>
      <c r="B135" s="49" t="n">
        <f aca="false">B125+1</f>
        <v>22</v>
      </c>
      <c r="C135" s="51" t="s">
        <v>1490</v>
      </c>
      <c r="D135" s="48" t="s">
        <v>329</v>
      </c>
      <c r="E135" s="48" t="s">
        <v>143</v>
      </c>
      <c r="F135" s="49" t="s">
        <v>857</v>
      </c>
      <c r="G135" s="48"/>
      <c r="H135" s="51" t="s">
        <v>3117</v>
      </c>
      <c r="I135" s="49" t="n">
        <v>1</v>
      </c>
      <c r="J135" s="38" t="s">
        <v>1492</v>
      </c>
      <c r="K135" s="52" t="s">
        <v>6</v>
      </c>
      <c r="L135" s="116" t="s">
        <v>3118</v>
      </c>
      <c r="M135" s="38" t="str">
        <f aca="false">VLOOKUP(L135,CódigosRetorno!$A$2:$B$1795,2,FALSE())</f>
        <v>El Numero de orden del item no cumple con el formato establecido</v>
      </c>
      <c r="N135" s="49" t="s">
        <v>8</v>
      </c>
      <c r="O135" s="304"/>
    </row>
    <row r="136" customFormat="false" ht="24" hidden="false" customHeight="false" outlineLevel="0" collapsed="false">
      <c r="A136" s="304"/>
      <c r="B136" s="49"/>
      <c r="C136" s="51"/>
      <c r="D136" s="48"/>
      <c r="E136" s="48"/>
      <c r="F136" s="49"/>
      <c r="G136" s="48"/>
      <c r="H136" s="51"/>
      <c r="I136" s="49"/>
      <c r="J136" s="51" t="s">
        <v>3119</v>
      </c>
      <c r="K136" s="52" t="s">
        <v>6</v>
      </c>
      <c r="L136" s="116" t="s">
        <v>862</v>
      </c>
      <c r="M136" s="38" t="str">
        <f aca="false">VLOOKUP(L136,CódigosRetorno!$A$2:$B$1795,2,FALSE())</f>
        <v>El número de ítem no puede estar duplicado.</v>
      </c>
      <c r="N136" s="49" t="s">
        <v>8</v>
      </c>
      <c r="O136" s="304"/>
    </row>
    <row r="137" customFormat="false" ht="24" hidden="false" customHeight="true" outlineLevel="0" collapsed="false">
      <c r="A137" s="304"/>
      <c r="B137" s="48" t="n">
        <f aca="false">B135+1</f>
        <v>23</v>
      </c>
      <c r="C137" s="51" t="s">
        <v>3120</v>
      </c>
      <c r="D137" s="48" t="s">
        <v>329</v>
      </c>
      <c r="E137" s="48" t="s">
        <v>184</v>
      </c>
      <c r="F137" s="49" t="s">
        <v>1495</v>
      </c>
      <c r="G137" s="49" t="s">
        <v>770</v>
      </c>
      <c r="H137" s="51" t="s">
        <v>3121</v>
      </c>
      <c r="I137" s="49" t="n">
        <v>1</v>
      </c>
      <c r="J137" s="38" t="s">
        <v>3122</v>
      </c>
      <c r="K137" s="48" t="s">
        <v>6</v>
      </c>
      <c r="L137" s="52" t="s">
        <v>3123</v>
      </c>
      <c r="M137" s="38" t="str">
        <f aca="false">VLOOKUP(L137,CódigosRetorno!$A$2:$B$1795,2,FALSE())</f>
        <v>CreditedQuantity/@unitCode - El dato ingresado no cumple con el estandar</v>
      </c>
      <c r="N137" s="49" t="s">
        <v>8</v>
      </c>
      <c r="O137" s="304"/>
    </row>
    <row r="138" customFormat="false" ht="24" hidden="false" customHeight="false" outlineLevel="0" collapsed="false">
      <c r="A138" s="304"/>
      <c r="B138" s="48"/>
      <c r="C138" s="51"/>
      <c r="D138" s="48"/>
      <c r="E138" s="48"/>
      <c r="F138" s="49"/>
      <c r="G138" s="49"/>
      <c r="H138" s="51"/>
      <c r="I138" s="49"/>
      <c r="J138" s="38" t="s">
        <v>1499</v>
      </c>
      <c r="K138" s="48" t="s">
        <v>6</v>
      </c>
      <c r="L138" s="52" t="s">
        <v>1500</v>
      </c>
      <c r="M138" s="38" t="str">
        <f aca="false">VLOOKUP(L138,CódigosRetorno!$A$2:$B$1795,2,FALSE())</f>
        <v>El dato ingresado como unidad de medida no corresponde al valor esperado</v>
      </c>
      <c r="N138" s="49" t="s">
        <v>8</v>
      </c>
      <c r="O138" s="304"/>
    </row>
    <row r="139" customFormat="false" ht="24" hidden="false" customHeight="false" outlineLevel="0" collapsed="false">
      <c r="A139" s="304"/>
      <c r="B139" s="48"/>
      <c r="C139" s="51"/>
      <c r="D139" s="48"/>
      <c r="E139" s="48" t="s">
        <v>184</v>
      </c>
      <c r="F139" s="49"/>
      <c r="G139" s="49" t="s">
        <v>1501</v>
      </c>
      <c r="H139" s="51" t="s">
        <v>1502</v>
      </c>
      <c r="I139" s="49" t="s">
        <v>1262</v>
      </c>
      <c r="J139" s="38" t="s">
        <v>1503</v>
      </c>
      <c r="K139" s="48" t="s">
        <v>208</v>
      </c>
      <c r="L139" s="52" t="s">
        <v>1504</v>
      </c>
      <c r="M139" s="38" t="str">
        <f aca="false">VLOOKUP(L139,CódigosRetorno!$A$2:$B$1795,2,FALSE())</f>
        <v>El dato ingresado como atributo @unitCodeListID es incorrecto.</v>
      </c>
      <c r="N139" s="49" t="s">
        <v>8</v>
      </c>
      <c r="O139" s="304"/>
    </row>
    <row r="140" customFormat="false" ht="48" hidden="false" customHeight="false" outlineLevel="0" collapsed="false">
      <c r="A140" s="304"/>
      <c r="B140" s="48"/>
      <c r="C140" s="51"/>
      <c r="D140" s="48"/>
      <c r="E140" s="48"/>
      <c r="F140" s="49"/>
      <c r="G140" s="49" t="s">
        <v>1305</v>
      </c>
      <c r="H140" s="51" t="s">
        <v>1506</v>
      </c>
      <c r="I140" s="49" t="s">
        <v>1262</v>
      </c>
      <c r="J140" s="38" t="s">
        <v>1306</v>
      </c>
      <c r="K140" s="52" t="s">
        <v>208</v>
      </c>
      <c r="L140" s="116" t="s">
        <v>1507</v>
      </c>
      <c r="M140" s="38" t="str">
        <f aca="false">VLOOKUP(L140,CódigosRetorno!$A$2:$B$1795,2,FALSE())</f>
        <v>El dato ingresado como atributo @unitCodeListAgencyName es incorrecto.</v>
      </c>
      <c r="N140" s="49" t="s">
        <v>8</v>
      </c>
      <c r="O140" s="304"/>
    </row>
    <row r="141" customFormat="false" ht="36" hidden="false" customHeight="false" outlineLevel="0" collapsed="false">
      <c r="A141" s="304"/>
      <c r="B141" s="81" t="n">
        <f aca="false">B137+1</f>
        <v>24</v>
      </c>
      <c r="C141" s="103" t="s">
        <v>3124</v>
      </c>
      <c r="D141" s="101" t="s">
        <v>329</v>
      </c>
      <c r="E141" s="101" t="s">
        <v>184</v>
      </c>
      <c r="F141" s="81" t="s">
        <v>865</v>
      </c>
      <c r="G141" s="101" t="s">
        <v>866</v>
      </c>
      <c r="H141" s="103" t="s">
        <v>3125</v>
      </c>
      <c r="I141" s="81" t="n">
        <v>1</v>
      </c>
      <c r="J141" s="38" t="s">
        <v>3126</v>
      </c>
      <c r="K141" s="52" t="s">
        <v>6</v>
      </c>
      <c r="L141" s="116" t="s">
        <v>3127</v>
      </c>
      <c r="M141" s="38" t="str">
        <f aca="false">VLOOKUP(L141,CódigosRetorno!$A$2:$B$1795,2,FALSE())</f>
        <v>CreditedQuantity - El dato ingresado no cumple con el estandar</v>
      </c>
      <c r="N141" s="49" t="s">
        <v>8</v>
      </c>
      <c r="O141" s="304"/>
    </row>
    <row r="142" customFormat="false" ht="60" hidden="false" customHeight="false" outlineLevel="0" collapsed="false">
      <c r="A142" s="304"/>
      <c r="B142" s="49" t="n">
        <f aca="false">B141+1</f>
        <v>25</v>
      </c>
      <c r="C142" s="38" t="s">
        <v>1513</v>
      </c>
      <c r="D142" s="48" t="s">
        <v>329</v>
      </c>
      <c r="E142" s="48" t="s">
        <v>184</v>
      </c>
      <c r="F142" s="49" t="s">
        <v>228</v>
      </c>
      <c r="G142" s="48"/>
      <c r="H142" s="51" t="s">
        <v>3128</v>
      </c>
      <c r="I142" s="49" t="s">
        <v>1262</v>
      </c>
      <c r="J142" s="38" t="s">
        <v>3129</v>
      </c>
      <c r="K142" s="48" t="s">
        <v>208</v>
      </c>
      <c r="L142" s="52" t="s">
        <v>3130</v>
      </c>
      <c r="M142" s="38" t="str">
        <f aca="false">VLOOKUP(L142,CódigosRetorno!$A$2:$B$1795,2,FALSE())</f>
        <v>El código de producto no cumple con el formato establecido</v>
      </c>
      <c r="N142" s="49" t="s">
        <v>8</v>
      </c>
      <c r="O142" s="304"/>
    </row>
    <row r="143" customFormat="false" ht="24" hidden="false" customHeight="true" outlineLevel="0" collapsed="false">
      <c r="A143" s="304"/>
      <c r="B143" s="48" t="n">
        <f aca="false">B142+1</f>
        <v>26</v>
      </c>
      <c r="C143" s="51" t="s">
        <v>1517</v>
      </c>
      <c r="D143" s="48" t="s">
        <v>329</v>
      </c>
      <c r="E143" s="48" t="s">
        <v>184</v>
      </c>
      <c r="F143" s="52" t="s">
        <v>1202</v>
      </c>
      <c r="G143" s="48" t="s">
        <v>3131</v>
      </c>
      <c r="H143" s="51" t="s">
        <v>3132</v>
      </c>
      <c r="I143" s="112" t="s">
        <v>1262</v>
      </c>
      <c r="J143" s="38" t="s">
        <v>3133</v>
      </c>
      <c r="K143" s="48" t="s">
        <v>208</v>
      </c>
      <c r="L143" s="52" t="s">
        <v>1523</v>
      </c>
      <c r="M143" s="38" t="str">
        <f aca="false">VLOOKUP(L143,CódigosRetorno!$A$2:$B$1795,2,FALSE())</f>
        <v>El Código producto de SUNAT no es válido</v>
      </c>
      <c r="N143" s="49" t="s">
        <v>1524</v>
      </c>
      <c r="O143" s="304"/>
    </row>
    <row r="144" customFormat="false" ht="36" hidden="false" customHeight="false" outlineLevel="0" collapsed="false">
      <c r="A144" s="304"/>
      <c r="B144" s="48"/>
      <c r="C144" s="51"/>
      <c r="D144" s="48"/>
      <c r="E144" s="48"/>
      <c r="F144" s="52"/>
      <c r="G144" s="48"/>
      <c r="H144" s="51"/>
      <c r="I144" s="112"/>
      <c r="J144" s="38" t="s">
        <v>1525</v>
      </c>
      <c r="K144" s="48" t="s">
        <v>208</v>
      </c>
      <c r="L144" s="52" t="s">
        <v>1526</v>
      </c>
      <c r="M144" s="38" t="str">
        <f aca="false">VLOOKUP(L144,CódigosRetorno!$A$2:$B$1795,2,FALSE())</f>
        <v>El Codigo de producto SUNAT debe especificarse como minimo al tercer nivel jerarquico (a nivel de clase del codigo UNSPSC)</v>
      </c>
      <c r="N144" s="49" t="s">
        <v>1524</v>
      </c>
      <c r="O144" s="304"/>
    </row>
    <row r="145" customFormat="false" ht="24" hidden="false" customHeight="false" outlineLevel="0" collapsed="false">
      <c r="A145" s="304"/>
      <c r="B145" s="48"/>
      <c r="C145" s="51"/>
      <c r="D145" s="48"/>
      <c r="E145" s="48"/>
      <c r="F145" s="52"/>
      <c r="G145" s="48" t="s">
        <v>1529</v>
      </c>
      <c r="H145" s="51" t="s">
        <v>1300</v>
      </c>
      <c r="I145" s="49" t="s">
        <v>1262</v>
      </c>
      <c r="J145" s="38" t="s">
        <v>1530</v>
      </c>
      <c r="K145" s="48" t="s">
        <v>208</v>
      </c>
      <c r="L145" s="52" t="s">
        <v>1302</v>
      </c>
      <c r="M145" s="38" t="str">
        <f aca="false">VLOOKUP(L145,CódigosRetorno!$A$2:$B$1795,2,FALSE())</f>
        <v>El dato ingresado como atributo @listID es incorrecto.</v>
      </c>
      <c r="N145" s="49" t="s">
        <v>8</v>
      </c>
      <c r="O145" s="304"/>
    </row>
    <row r="146" customFormat="false" ht="24" hidden="false" customHeight="false" outlineLevel="0" collapsed="false">
      <c r="A146" s="304"/>
      <c r="B146" s="48"/>
      <c r="C146" s="51"/>
      <c r="D146" s="48"/>
      <c r="E146" s="48"/>
      <c r="F146" s="52"/>
      <c r="G146" s="48" t="s">
        <v>1531</v>
      </c>
      <c r="H146" s="51" t="s">
        <v>1282</v>
      </c>
      <c r="I146" s="49" t="s">
        <v>1262</v>
      </c>
      <c r="J146" s="38" t="s">
        <v>1532</v>
      </c>
      <c r="K146" s="48" t="s">
        <v>208</v>
      </c>
      <c r="L146" s="52" t="s">
        <v>1283</v>
      </c>
      <c r="M146" s="38" t="str">
        <f aca="false">VLOOKUP(L146,CódigosRetorno!$A$2:$B$1795,2,FALSE())</f>
        <v>El dato ingresado como atributo @listAgencyName es incorrecto.</v>
      </c>
      <c r="N146" s="49" t="s">
        <v>8</v>
      </c>
      <c r="O146" s="304"/>
    </row>
    <row r="147" customFormat="false" ht="24" hidden="false" customHeight="false" outlineLevel="0" collapsed="false">
      <c r="A147" s="304"/>
      <c r="B147" s="48"/>
      <c r="C147" s="51"/>
      <c r="D147" s="48"/>
      <c r="E147" s="48"/>
      <c r="F147" s="52"/>
      <c r="G147" s="48" t="s">
        <v>1533</v>
      </c>
      <c r="H147" s="51" t="s">
        <v>1285</v>
      </c>
      <c r="I147" s="49" t="s">
        <v>1262</v>
      </c>
      <c r="J147" s="38" t="s">
        <v>1534</v>
      </c>
      <c r="K147" s="52" t="s">
        <v>208</v>
      </c>
      <c r="L147" s="116" t="s">
        <v>1287</v>
      </c>
      <c r="M147" s="38" t="str">
        <f aca="false">VLOOKUP(L147,CódigosRetorno!$A$2:$B$1795,2,FALSE())</f>
        <v>El dato ingresado como atributo @listName es incorrecto.</v>
      </c>
      <c r="N147" s="49" t="s">
        <v>8</v>
      </c>
      <c r="O147" s="304"/>
    </row>
    <row r="148" customFormat="false" ht="24" hidden="false" customHeight="true" outlineLevel="0" collapsed="false">
      <c r="A148" s="304"/>
      <c r="B148" s="158" t="n">
        <f aca="false">B143+1</f>
        <v>27</v>
      </c>
      <c r="C148" s="103" t="s">
        <v>1535</v>
      </c>
      <c r="D148" s="48" t="s">
        <v>329</v>
      </c>
      <c r="E148" s="48" t="s">
        <v>184</v>
      </c>
      <c r="F148" s="52" t="s">
        <v>1536</v>
      </c>
      <c r="G148" s="81"/>
      <c r="H148" s="51" t="s">
        <v>3134</v>
      </c>
      <c r="I148" s="117" t="n">
        <v>1</v>
      </c>
      <c r="J148" s="38" t="s">
        <v>1538</v>
      </c>
      <c r="K148" s="48" t="s">
        <v>208</v>
      </c>
      <c r="L148" s="52" t="s">
        <v>1539</v>
      </c>
      <c r="M148" s="38" t="str">
        <f aca="false">VLOOKUP(L148,CódigosRetorno!$A$2:$B$1795,2,FALSE())</f>
        <v>El código de producto GS1 no cumple el estandar</v>
      </c>
      <c r="N148" s="49" t="s">
        <v>8</v>
      </c>
      <c r="O148" s="304"/>
    </row>
    <row r="149" customFormat="false" ht="24" hidden="false" customHeight="false" outlineLevel="0" collapsed="false">
      <c r="A149" s="304"/>
      <c r="B149" s="158"/>
      <c r="C149" s="103"/>
      <c r="D149" s="48"/>
      <c r="E149" s="48"/>
      <c r="F149" s="52"/>
      <c r="G149" s="81"/>
      <c r="H149" s="51"/>
      <c r="I149" s="117"/>
      <c r="J149" s="38" t="s">
        <v>1540</v>
      </c>
      <c r="K149" s="48" t="s">
        <v>208</v>
      </c>
      <c r="L149" s="52" t="s">
        <v>1539</v>
      </c>
      <c r="M149" s="38" t="str">
        <f aca="false">VLOOKUP(L149,CódigosRetorno!$A$2:$B$1795,2,FALSE())</f>
        <v>El código de producto GS1 no cumple el estandar</v>
      </c>
      <c r="N149" s="49" t="s">
        <v>8</v>
      </c>
      <c r="O149" s="304"/>
    </row>
    <row r="150" customFormat="false" ht="24" hidden="false" customHeight="false" outlineLevel="0" collapsed="false">
      <c r="A150" s="304"/>
      <c r="B150" s="158"/>
      <c r="C150" s="103"/>
      <c r="D150" s="48"/>
      <c r="E150" s="48"/>
      <c r="F150" s="52"/>
      <c r="G150" s="81"/>
      <c r="H150" s="51"/>
      <c r="I150" s="117"/>
      <c r="J150" s="38" t="s">
        <v>1541</v>
      </c>
      <c r="K150" s="48" t="s">
        <v>208</v>
      </c>
      <c r="L150" s="52" t="s">
        <v>1539</v>
      </c>
      <c r="M150" s="38" t="str">
        <f aca="false">VLOOKUP(L150,CódigosRetorno!$A$2:$B$1795,2,FALSE())</f>
        <v>El código de producto GS1 no cumple el estandar</v>
      </c>
      <c r="N150" s="49" t="s">
        <v>8</v>
      </c>
      <c r="O150" s="304"/>
    </row>
    <row r="151" customFormat="false" ht="24" hidden="false" customHeight="false" outlineLevel="0" collapsed="false">
      <c r="A151" s="304"/>
      <c r="B151" s="158"/>
      <c r="C151" s="103"/>
      <c r="D151" s="48"/>
      <c r="E151" s="48"/>
      <c r="F151" s="52"/>
      <c r="G151" s="81"/>
      <c r="H151" s="51"/>
      <c r="I151" s="117"/>
      <c r="J151" s="38" t="s">
        <v>1542</v>
      </c>
      <c r="K151" s="48" t="s">
        <v>208</v>
      </c>
      <c r="L151" s="52" t="s">
        <v>1539</v>
      </c>
      <c r="M151" s="38" t="str">
        <f aca="false">VLOOKUP(L151,CódigosRetorno!$A$2:$B$1795,2,FALSE())</f>
        <v>El código de producto GS1 no cumple el estandar</v>
      </c>
      <c r="N151" s="49" t="s">
        <v>8</v>
      </c>
      <c r="O151" s="304"/>
    </row>
    <row r="152" customFormat="false" ht="24" hidden="false" customHeight="false" outlineLevel="0" collapsed="false">
      <c r="A152" s="304"/>
      <c r="B152" s="158"/>
      <c r="C152" s="103"/>
      <c r="D152" s="48"/>
      <c r="E152" s="48"/>
      <c r="F152" s="52"/>
      <c r="G152" s="81"/>
      <c r="H152" s="51"/>
      <c r="I152" s="117"/>
      <c r="J152" s="38" t="s">
        <v>1543</v>
      </c>
      <c r="K152" s="48" t="s">
        <v>208</v>
      </c>
      <c r="L152" s="52" t="s">
        <v>1544</v>
      </c>
      <c r="M152" s="38" t="str">
        <f aca="false">VLOOKUP(L152,CódigosRetorno!$A$2:$B$1795,2,FALSE())</f>
        <v>Si utiliza el estandar GS1 debe especificar el tipo de estructura GTIN</v>
      </c>
      <c r="N152" s="49" t="s">
        <v>8</v>
      </c>
      <c r="O152" s="304"/>
    </row>
    <row r="153" customFormat="false" ht="24" hidden="false" customHeight="false" outlineLevel="0" collapsed="false">
      <c r="A153" s="304"/>
      <c r="B153" s="158"/>
      <c r="C153" s="103"/>
      <c r="D153" s="48"/>
      <c r="E153" s="48"/>
      <c r="F153" s="240" t="s">
        <v>1536</v>
      </c>
      <c r="G153" s="229"/>
      <c r="H153" s="103" t="s">
        <v>1545</v>
      </c>
      <c r="I153" s="49"/>
      <c r="J153" s="38" t="s">
        <v>1546</v>
      </c>
      <c r="K153" s="48" t="s">
        <v>208</v>
      </c>
      <c r="L153" s="52" t="s">
        <v>1547</v>
      </c>
      <c r="M153" s="38" t="str">
        <f aca="false">VLOOKUP(L153,CódigosRetorno!$A$2:$B$1795,2,FALSE())</f>
        <v>El tipo de estructura GS1 no tiene un valor permitido</v>
      </c>
      <c r="N153" s="49" t="s">
        <v>8</v>
      </c>
      <c r="O153" s="304"/>
    </row>
    <row r="154" customFormat="false" ht="60" hidden="false" customHeight="false" outlineLevel="0" collapsed="false">
      <c r="A154" s="304"/>
      <c r="B154" s="49" t="n">
        <f aca="false">B148+1</f>
        <v>28</v>
      </c>
      <c r="C154" s="38" t="s">
        <v>3135</v>
      </c>
      <c r="D154" s="48" t="s">
        <v>329</v>
      </c>
      <c r="E154" s="48" t="s">
        <v>184</v>
      </c>
      <c r="F154" s="49" t="s">
        <v>1563</v>
      </c>
      <c r="G154" s="48"/>
      <c r="H154" s="38" t="s">
        <v>3136</v>
      </c>
      <c r="I154" s="49" t="n">
        <v>1</v>
      </c>
      <c r="J154" s="38" t="s">
        <v>3137</v>
      </c>
      <c r="K154" s="48" t="s">
        <v>208</v>
      </c>
      <c r="L154" s="52" t="s">
        <v>3138</v>
      </c>
      <c r="M154" s="38" t="str">
        <f aca="false">VLOOKUP(L154,CódigosRetorno!$A$2:$B$1795,2,FALSE())</f>
        <v>Descripción del Ítem - El dato ingresado no cumple con el formato establecido.</v>
      </c>
      <c r="N154" s="49" t="s">
        <v>8</v>
      </c>
      <c r="O154" s="304"/>
    </row>
    <row r="155" customFormat="false" ht="37.5" hidden="false" customHeight="true" outlineLevel="0" collapsed="false">
      <c r="A155" s="304"/>
      <c r="B155" s="117" t="n">
        <f aca="false">B154+1</f>
        <v>29</v>
      </c>
      <c r="C155" s="51" t="s">
        <v>3139</v>
      </c>
      <c r="D155" s="48" t="s">
        <v>329</v>
      </c>
      <c r="E155" s="48" t="s">
        <v>184</v>
      </c>
      <c r="F155" s="49" t="s">
        <v>865</v>
      </c>
      <c r="G155" s="48" t="s">
        <v>866</v>
      </c>
      <c r="H155" s="51" t="s">
        <v>3140</v>
      </c>
      <c r="I155" s="49" t="n">
        <v>1</v>
      </c>
      <c r="J155" s="38" t="s">
        <v>3141</v>
      </c>
      <c r="K155" s="52" t="s">
        <v>6</v>
      </c>
      <c r="L155" s="116" t="s">
        <v>1572</v>
      </c>
      <c r="M155" s="38" t="str">
        <f aca="false">VLOOKUP(L155,CódigosRetorno!$A$2:$B$1795,2,FALSE())</f>
        <v>El dato ingresado en PriceAmount del Valor de venta unitario por item no cumple con el formato establecido</v>
      </c>
      <c r="N155" s="49" t="s">
        <v>8</v>
      </c>
      <c r="O155" s="304"/>
    </row>
    <row r="156" customFormat="false" ht="54.75" hidden="false" customHeight="true" outlineLevel="0" collapsed="false">
      <c r="A156" s="304"/>
      <c r="B156" s="117"/>
      <c r="C156" s="51"/>
      <c r="D156" s="48"/>
      <c r="E156" s="48"/>
      <c r="F156" s="49"/>
      <c r="G156" s="48"/>
      <c r="H156" s="51"/>
      <c r="I156" s="49"/>
      <c r="J156" s="51" t="s">
        <v>1573</v>
      </c>
      <c r="K156" s="52" t="s">
        <v>6</v>
      </c>
      <c r="L156" s="116" t="s">
        <v>1574</v>
      </c>
      <c r="M156" s="38" t="str">
        <f aca="false">VLOOKUP(L156,CódigosRetorno!$A$2:$B$1795,2,FALSE())</f>
        <v>Operacion gratuita, solo debe consignar un monto referencial</v>
      </c>
      <c r="N156" s="49" t="s">
        <v>8</v>
      </c>
      <c r="O156" s="304"/>
    </row>
    <row r="157" customFormat="false" ht="24" hidden="false" customHeight="true" outlineLevel="0" collapsed="false">
      <c r="A157" s="304"/>
      <c r="B157" s="117"/>
      <c r="C157" s="51"/>
      <c r="D157" s="48"/>
      <c r="E157" s="48"/>
      <c r="F157" s="49" t="s">
        <v>144</v>
      </c>
      <c r="G157" s="48" t="s">
        <v>308</v>
      </c>
      <c r="H157" s="51" t="s">
        <v>1575</v>
      </c>
      <c r="I157" s="49" t="n">
        <v>1</v>
      </c>
      <c r="J157" s="51" t="s">
        <v>1598</v>
      </c>
      <c r="K157" s="52" t="s">
        <v>6</v>
      </c>
      <c r="L157" s="116" t="s">
        <v>1074</v>
      </c>
      <c r="M157" s="38" t="str">
        <f aca="false">VLOOKUP(L157,CódigosRetorno!$A$2:$B$1795,2,FALSE())</f>
        <v>La moneda debe ser la misma en todo el documento. Salvo las percepciones que sólo son en moneda nacional</v>
      </c>
      <c r="N157" s="49" t="s">
        <v>1297</v>
      </c>
      <c r="O157" s="304"/>
    </row>
    <row r="158" customFormat="false" ht="48" hidden="false" customHeight="true" outlineLevel="0" collapsed="false">
      <c r="A158" s="304"/>
      <c r="B158" s="49" t="s">
        <v>3142</v>
      </c>
      <c r="C158" s="51" t="s">
        <v>3143</v>
      </c>
      <c r="D158" s="48" t="s">
        <v>329</v>
      </c>
      <c r="E158" s="48" t="s">
        <v>184</v>
      </c>
      <c r="F158" s="49" t="s">
        <v>865</v>
      </c>
      <c r="G158" s="48" t="s">
        <v>866</v>
      </c>
      <c r="H158" s="51" t="s">
        <v>3144</v>
      </c>
      <c r="I158" s="49" t="n">
        <v>1</v>
      </c>
      <c r="J158" s="38" t="s">
        <v>1571</v>
      </c>
      <c r="K158" s="52" t="s">
        <v>6</v>
      </c>
      <c r="L158" s="116" t="s">
        <v>1580</v>
      </c>
      <c r="M158" s="38" t="str">
        <f aca="false">VLOOKUP(L158,CódigosRetorno!$A$2:$B$1795,2,FALSE())</f>
        <v>El dato ingresado en PriceAmount del Precio de venta unitario por item no cumple con el formato establecido</v>
      </c>
      <c r="N158" s="49" t="s">
        <v>8</v>
      </c>
      <c r="O158" s="304"/>
    </row>
    <row r="159" customFormat="false" ht="72" hidden="false" customHeight="false" outlineLevel="0" collapsed="false">
      <c r="A159" s="304"/>
      <c r="B159" s="49"/>
      <c r="C159" s="51"/>
      <c r="D159" s="48"/>
      <c r="E159" s="48"/>
      <c r="F159" s="49"/>
      <c r="G159" s="48"/>
      <c r="H159" s="51"/>
      <c r="I159" s="49"/>
      <c r="J159" s="38" t="s">
        <v>2784</v>
      </c>
      <c r="K159" s="52" t="s">
        <v>6</v>
      </c>
      <c r="L159" s="116" t="s">
        <v>1595</v>
      </c>
      <c r="M159" s="38" t="str">
        <f aca="false">VLOOKUP(L159,CódigosRetorno!$A$2:$B$1795,2,FALSE())</f>
        <v>Si existe 'Valor referencial unitario en operac. no onerosas' con monto mayor a cero, la operacion debe ser gratuita (codigo de tributo 9996)</v>
      </c>
      <c r="N159" s="49" t="s">
        <v>8</v>
      </c>
      <c r="O159" s="304"/>
    </row>
    <row r="160" customFormat="false" ht="36" hidden="false" customHeight="false" outlineLevel="0" collapsed="false">
      <c r="A160" s="304"/>
      <c r="B160" s="49"/>
      <c r="C160" s="51"/>
      <c r="D160" s="48"/>
      <c r="E160" s="48"/>
      <c r="F160" s="49" t="s">
        <v>144</v>
      </c>
      <c r="G160" s="48" t="s">
        <v>308</v>
      </c>
      <c r="H160" s="38" t="s">
        <v>1575</v>
      </c>
      <c r="I160" s="49" t="n">
        <v>1</v>
      </c>
      <c r="J160" s="51" t="s">
        <v>1598</v>
      </c>
      <c r="K160" s="52" t="s">
        <v>6</v>
      </c>
      <c r="L160" s="116" t="s">
        <v>1074</v>
      </c>
      <c r="M160" s="38" t="str">
        <f aca="false">VLOOKUP(L160,CódigosRetorno!$A$2:$B$1795,2,FALSE())</f>
        <v>La moneda debe ser la misma en todo el documento. Salvo las percepciones que sólo son en moneda nacional</v>
      </c>
      <c r="N160" s="49" t="s">
        <v>1297</v>
      </c>
      <c r="O160" s="304"/>
    </row>
    <row r="161" customFormat="false" ht="24" hidden="false" customHeight="true" outlineLevel="0" collapsed="false">
      <c r="A161" s="304"/>
      <c r="B161" s="49"/>
      <c r="C161" s="51"/>
      <c r="D161" s="48"/>
      <c r="E161" s="48"/>
      <c r="F161" s="49" t="s">
        <v>330</v>
      </c>
      <c r="G161" s="48" t="s">
        <v>2783</v>
      </c>
      <c r="H161" s="51" t="s">
        <v>3145</v>
      </c>
      <c r="I161" s="49" t="n">
        <v>1</v>
      </c>
      <c r="J161" s="38" t="s">
        <v>3146</v>
      </c>
      <c r="K161" s="52" t="s">
        <v>6</v>
      </c>
      <c r="L161" s="116" t="s">
        <v>1585</v>
      </c>
      <c r="M161" s="38" t="str">
        <f aca="false">VLOOKUP(L161,CódigosRetorno!$A$2:$B$1795,2,FALSE())</f>
        <v>Se ha consignado un valor invalido en el campo cbc:PriceTypeCode</v>
      </c>
      <c r="N161" s="49" t="s">
        <v>1586</v>
      </c>
      <c r="O161" s="304"/>
    </row>
    <row r="162" customFormat="false" ht="36" hidden="false" customHeight="false" outlineLevel="0" collapsed="false">
      <c r="A162" s="304"/>
      <c r="B162" s="49"/>
      <c r="C162" s="51"/>
      <c r="D162" s="48"/>
      <c r="E162" s="48"/>
      <c r="F162" s="49"/>
      <c r="G162" s="48"/>
      <c r="H162" s="51"/>
      <c r="I162" s="49"/>
      <c r="J162" s="51" t="s">
        <v>1587</v>
      </c>
      <c r="K162" s="52" t="s">
        <v>6</v>
      </c>
      <c r="L162" s="116" t="s">
        <v>1588</v>
      </c>
      <c r="M162" s="38" t="str">
        <f aca="false">VLOOKUP(L162,CódigosRetorno!$A$2:$B$1795,2,FALSE())</f>
        <v>Existe mas de un tag cac:AlternativeConditionPrice con el mismo cbc:PriceTypeCode</v>
      </c>
      <c r="N162" s="49" t="s">
        <v>8</v>
      </c>
      <c r="O162" s="304"/>
    </row>
    <row r="163" customFormat="false" ht="24" hidden="false" customHeight="false" outlineLevel="0" collapsed="false">
      <c r="A163" s="304"/>
      <c r="B163" s="49"/>
      <c r="C163" s="51"/>
      <c r="D163" s="48"/>
      <c r="E163" s="48"/>
      <c r="F163" s="117"/>
      <c r="G163" s="49" t="s">
        <v>1589</v>
      </c>
      <c r="H163" s="38" t="s">
        <v>1285</v>
      </c>
      <c r="I163" s="49" t="s">
        <v>1262</v>
      </c>
      <c r="J163" s="38" t="s">
        <v>1590</v>
      </c>
      <c r="K163" s="52" t="s">
        <v>208</v>
      </c>
      <c r="L163" s="116" t="s">
        <v>1287</v>
      </c>
      <c r="M163" s="38" t="str">
        <f aca="false">VLOOKUP(L163,CódigosRetorno!$A$2:$B$1795,2,FALSE())</f>
        <v>El dato ingresado como atributo @listName es incorrecto.</v>
      </c>
      <c r="N163" s="49" t="s">
        <v>8</v>
      </c>
      <c r="O163" s="304"/>
    </row>
    <row r="164" customFormat="false" ht="24" hidden="false" customHeight="false" outlineLevel="0" collapsed="false">
      <c r="A164" s="304"/>
      <c r="B164" s="49"/>
      <c r="C164" s="51"/>
      <c r="D164" s="48"/>
      <c r="E164" s="48"/>
      <c r="F164" s="117"/>
      <c r="G164" s="49" t="s">
        <v>1260</v>
      </c>
      <c r="H164" s="38" t="s">
        <v>1282</v>
      </c>
      <c r="I164" s="49" t="s">
        <v>1262</v>
      </c>
      <c r="J164" s="38" t="s">
        <v>1263</v>
      </c>
      <c r="K164" s="48" t="s">
        <v>208</v>
      </c>
      <c r="L164" s="52" t="s">
        <v>1283</v>
      </c>
      <c r="M164" s="38" t="str">
        <f aca="false">VLOOKUP(L164,CódigosRetorno!$A$2:$B$1795,2,FALSE())</f>
        <v>El dato ingresado como atributo @listAgencyName es incorrecto.</v>
      </c>
      <c r="N164" s="49" t="s">
        <v>8</v>
      </c>
      <c r="O164" s="304"/>
    </row>
    <row r="165" customFormat="false" ht="48" hidden="false" customHeight="false" outlineLevel="0" collapsed="false">
      <c r="A165" s="304"/>
      <c r="B165" s="49"/>
      <c r="C165" s="51"/>
      <c r="D165" s="48"/>
      <c r="E165" s="48"/>
      <c r="F165" s="117"/>
      <c r="G165" s="49" t="s">
        <v>1591</v>
      </c>
      <c r="H165" s="38" t="s">
        <v>1289</v>
      </c>
      <c r="I165" s="49" t="s">
        <v>1262</v>
      </c>
      <c r="J165" s="38" t="s">
        <v>1592</v>
      </c>
      <c r="K165" s="52" t="s">
        <v>208</v>
      </c>
      <c r="L165" s="116" t="s">
        <v>1291</v>
      </c>
      <c r="M165" s="38" t="str">
        <f aca="false">VLOOKUP(L165,CódigosRetorno!$A$2:$B$1795,2,FALSE())</f>
        <v>El dato ingresado como atributo @listURI es incorrecto.</v>
      </c>
      <c r="N165" s="49" t="s">
        <v>8</v>
      </c>
      <c r="O165" s="304"/>
    </row>
    <row r="166" customFormat="false" ht="24" hidden="false" customHeight="true" outlineLevel="0" collapsed="false">
      <c r="A166" s="304"/>
      <c r="B166" s="117" t="n">
        <v>32</v>
      </c>
      <c r="C166" s="51" t="s">
        <v>3147</v>
      </c>
      <c r="D166" s="48" t="s">
        <v>329</v>
      </c>
      <c r="E166" s="48" t="s">
        <v>184</v>
      </c>
      <c r="F166" s="117" t="s">
        <v>300</v>
      </c>
      <c r="G166" s="117" t="s">
        <v>301</v>
      </c>
      <c r="H166" s="51" t="s">
        <v>3148</v>
      </c>
      <c r="I166" s="117" t="n">
        <v>1</v>
      </c>
      <c r="J166" s="38" t="s">
        <v>3149</v>
      </c>
      <c r="K166" s="48" t="s">
        <v>6</v>
      </c>
      <c r="L166" s="52" t="s">
        <v>1603</v>
      </c>
      <c r="M166" s="38" t="str">
        <f aca="false">VLOOKUP(L166,CódigosRetorno!$A$2:$B$1795,2,FALSE())</f>
        <v>El xml no contiene el tag de impuesto por linea (TaxtTotal).</v>
      </c>
      <c r="N166" s="49" t="s">
        <v>8</v>
      </c>
      <c r="O166" s="304"/>
    </row>
    <row r="167" customFormat="false" ht="36" hidden="false" customHeight="true" outlineLevel="0" collapsed="false">
      <c r="A167" s="304"/>
      <c r="B167" s="117"/>
      <c r="C167" s="51"/>
      <c r="D167" s="48"/>
      <c r="E167" s="48"/>
      <c r="F167" s="117"/>
      <c r="G167" s="117"/>
      <c r="H167" s="51"/>
      <c r="I167" s="117"/>
      <c r="J167" s="38" t="s">
        <v>2785</v>
      </c>
      <c r="K167" s="48" t="s">
        <v>6</v>
      </c>
      <c r="L167" s="52" t="s">
        <v>1605</v>
      </c>
      <c r="M167" s="38" t="str">
        <f aca="false">VLOOKUP(L167,CódigosRetorno!$A$2:$B$1795,2,FALSE())</f>
        <v>El dato ingresado en el monto total de impuestos por línea no cumple con el formato establecido</v>
      </c>
      <c r="N167" s="49" t="s">
        <v>8</v>
      </c>
      <c r="O167" s="304"/>
    </row>
    <row r="168" customFormat="false" ht="60" hidden="false" customHeight="false" outlineLevel="0" collapsed="false">
      <c r="A168" s="304"/>
      <c r="B168" s="117"/>
      <c r="C168" s="51"/>
      <c r="D168" s="48"/>
      <c r="E168" s="48"/>
      <c r="F168" s="117"/>
      <c r="G168" s="117"/>
      <c r="H168" s="51"/>
      <c r="I168" s="117"/>
      <c r="J168" s="38" t="s">
        <v>3150</v>
      </c>
      <c r="K168" s="49" t="s">
        <v>6</v>
      </c>
      <c r="L168" s="52" t="s">
        <v>1607</v>
      </c>
      <c r="M168" s="38" t="str">
        <f aca="false">VLOOKUP(MID(L168,1,4),CódigosRetorno!$A$2:$B$1795,2,FALSE())</f>
        <v>El importe total de impuestos por línea no coincide con la sumatoria de los impuestos por línea.</v>
      </c>
      <c r="N168" s="49" t="s">
        <v>8</v>
      </c>
      <c r="O168" s="304"/>
    </row>
    <row r="169" customFormat="false" ht="60" hidden="false" customHeight="false" outlineLevel="0" collapsed="false">
      <c r="A169" s="304"/>
      <c r="B169" s="117"/>
      <c r="C169" s="51"/>
      <c r="D169" s="48"/>
      <c r="E169" s="48"/>
      <c r="F169" s="117"/>
      <c r="G169" s="117"/>
      <c r="H169" s="51"/>
      <c r="I169" s="117"/>
      <c r="J169" s="38" t="s">
        <v>3151</v>
      </c>
      <c r="K169" s="48" t="s">
        <v>208</v>
      </c>
      <c r="L169" s="52" t="s">
        <v>2786</v>
      </c>
      <c r="M169" s="38" t="str">
        <f aca="false">VLOOKUP(L169,CódigosRetorno!$A$2:$B$1795,2,FALSE())</f>
        <v>El importe total de impuestos por línea no coincide con la sumatoria de los impuestos por línea.</v>
      </c>
      <c r="N169" s="49" t="s">
        <v>8</v>
      </c>
      <c r="O169" s="304"/>
    </row>
    <row r="170" customFormat="false" ht="24" hidden="false" customHeight="false" outlineLevel="0" collapsed="false">
      <c r="A170" s="304"/>
      <c r="B170" s="117"/>
      <c r="C170" s="51"/>
      <c r="D170" s="48"/>
      <c r="E170" s="48"/>
      <c r="F170" s="117"/>
      <c r="G170" s="117"/>
      <c r="H170" s="51"/>
      <c r="I170" s="117"/>
      <c r="J170" s="38" t="s">
        <v>1608</v>
      </c>
      <c r="K170" s="48" t="s">
        <v>6</v>
      </c>
      <c r="L170" s="52" t="s">
        <v>1609</v>
      </c>
      <c r="M170" s="38" t="str">
        <f aca="false">VLOOKUP(L170,CódigosRetorno!$A$2:$B$1795,2,FALSE())</f>
        <v>El tag cac:TaxTotal no debe repetirse a nivel de Item</v>
      </c>
      <c r="N170" s="49" t="s">
        <v>8</v>
      </c>
      <c r="O170" s="304"/>
    </row>
    <row r="171" customFormat="false" ht="26.25" hidden="false" customHeight="true" outlineLevel="0" collapsed="false">
      <c r="A171" s="304"/>
      <c r="B171" s="117"/>
      <c r="C171" s="51"/>
      <c r="D171" s="48"/>
      <c r="E171" s="48"/>
      <c r="F171" s="49" t="s">
        <v>144</v>
      </c>
      <c r="G171" s="48" t="s">
        <v>308</v>
      </c>
      <c r="H171" s="38" t="s">
        <v>1575</v>
      </c>
      <c r="I171" s="49" t="n">
        <v>1</v>
      </c>
      <c r="J171" s="51" t="s">
        <v>1598</v>
      </c>
      <c r="K171" s="52" t="s">
        <v>6</v>
      </c>
      <c r="L171" s="116" t="s">
        <v>1074</v>
      </c>
      <c r="M171" s="38" t="str">
        <f aca="false">VLOOKUP(L171,CódigosRetorno!$A$2:$B$1795,2,FALSE())</f>
        <v>La moneda debe ser la misma en todo el documento. Salvo las percepciones que sólo son en moneda nacional</v>
      </c>
      <c r="N171" s="49" t="s">
        <v>1297</v>
      </c>
      <c r="O171" s="304"/>
    </row>
    <row r="172" customFormat="false" ht="36" hidden="false" customHeight="true" outlineLevel="0" collapsed="false">
      <c r="A172" s="304"/>
      <c r="B172" s="117" t="n">
        <f aca="false">B166+1</f>
        <v>33</v>
      </c>
      <c r="C172" s="51" t="s">
        <v>2787</v>
      </c>
      <c r="D172" s="48" t="s">
        <v>329</v>
      </c>
      <c r="E172" s="48" t="s">
        <v>184</v>
      </c>
      <c r="F172" s="117" t="s">
        <v>300</v>
      </c>
      <c r="G172" s="48" t="s">
        <v>301</v>
      </c>
      <c r="H172" s="51" t="s">
        <v>3152</v>
      </c>
      <c r="I172" s="81" t="n">
        <v>1</v>
      </c>
      <c r="J172" s="38" t="s">
        <v>2785</v>
      </c>
      <c r="K172" s="48" t="s">
        <v>6</v>
      </c>
      <c r="L172" s="116" t="s">
        <v>1612</v>
      </c>
      <c r="M172" s="38" t="str">
        <f aca="false">VLOOKUP(L172,CódigosRetorno!$A$2:$B$1795,2,FALSE())</f>
        <v>El dato ingresado en TaxableAmount de la linea no cumple con el formato establecido</v>
      </c>
      <c r="N172" s="49" t="s">
        <v>8</v>
      </c>
      <c r="O172" s="304"/>
    </row>
    <row r="173" customFormat="false" ht="103.5" hidden="false" customHeight="true" outlineLevel="0" collapsed="false">
      <c r="A173" s="304"/>
      <c r="B173" s="117"/>
      <c r="C173" s="51"/>
      <c r="D173" s="48"/>
      <c r="E173" s="48"/>
      <c r="F173" s="117"/>
      <c r="G173" s="48"/>
      <c r="H173" s="51"/>
      <c r="I173" s="81"/>
      <c r="J173" s="38" t="s">
        <v>3153</v>
      </c>
      <c r="K173" s="52" t="s">
        <v>6</v>
      </c>
      <c r="L173" s="52" t="s">
        <v>1614</v>
      </c>
      <c r="M173" s="38" t="str">
        <f aca="false">VLOOKUP(MID(L173,1,4),CódigosRetorno!$A$2:$B$1795,2,FALSE())</f>
        <v>La base imponible a nivel de línea difiere de la información consignada en el comprobante</v>
      </c>
      <c r="N173" s="49" t="s">
        <v>8</v>
      </c>
      <c r="O173" s="304"/>
    </row>
    <row r="174" customFormat="false" ht="100.5" hidden="false" customHeight="true" outlineLevel="0" collapsed="false">
      <c r="A174" s="304"/>
      <c r="B174" s="117"/>
      <c r="C174" s="51"/>
      <c r="D174" s="48"/>
      <c r="E174" s="48"/>
      <c r="F174" s="117"/>
      <c r="G174" s="48"/>
      <c r="H174" s="51"/>
      <c r="I174" s="81"/>
      <c r="J174" s="38" t="s">
        <v>3154</v>
      </c>
      <c r="K174" s="52" t="s">
        <v>208</v>
      </c>
      <c r="L174" s="52" t="s">
        <v>2790</v>
      </c>
      <c r="M174" s="38" t="str">
        <f aca="false">VLOOKUP(MID(L174,1,4),CódigosRetorno!$A$2:$B$1795,2,FALSE())</f>
        <v>La base imponible a nivel de línea difiere de la información consignada en el comprobante</v>
      </c>
      <c r="N174" s="49" t="s">
        <v>8</v>
      </c>
      <c r="O174" s="304"/>
    </row>
    <row r="175" customFormat="false" ht="78" hidden="false" customHeight="true" outlineLevel="0" collapsed="false">
      <c r="A175" s="304"/>
      <c r="B175" s="117"/>
      <c r="C175" s="51"/>
      <c r="D175" s="48"/>
      <c r="E175" s="48"/>
      <c r="F175" s="117"/>
      <c r="G175" s="48"/>
      <c r="H175" s="51"/>
      <c r="I175" s="81"/>
      <c r="J175" s="38" t="s">
        <v>3155</v>
      </c>
      <c r="K175" s="52" t="s">
        <v>6</v>
      </c>
      <c r="L175" s="52" t="s">
        <v>1614</v>
      </c>
      <c r="M175" s="38" t="str">
        <f aca="false">VLOOKUP(MID(L175,1,4),CódigosRetorno!$A$2:$B$1795,2,FALSE())</f>
        <v>La base imponible a nivel de línea difiere de la información consignada en el comprobante</v>
      </c>
      <c r="N175" s="49" t="s">
        <v>8</v>
      </c>
      <c r="O175" s="304"/>
    </row>
    <row r="176" customFormat="false" ht="84" hidden="false" customHeight="false" outlineLevel="0" collapsed="false">
      <c r="A176" s="304"/>
      <c r="B176" s="117"/>
      <c r="C176" s="51"/>
      <c r="D176" s="48"/>
      <c r="E176" s="48"/>
      <c r="F176" s="117"/>
      <c r="G176" s="48"/>
      <c r="H176" s="51"/>
      <c r="I176" s="81"/>
      <c r="J176" s="38" t="s">
        <v>3156</v>
      </c>
      <c r="K176" s="52" t="s">
        <v>208</v>
      </c>
      <c r="L176" s="52" t="s">
        <v>2790</v>
      </c>
      <c r="M176" s="38" t="str">
        <f aca="false">VLOOKUP(MID(L176,1,4),CódigosRetorno!$A$2:$B$1795,2,FALSE())</f>
        <v>La base imponible a nivel de línea difiere de la información consignada en el comprobante</v>
      </c>
      <c r="N176" s="49" t="s">
        <v>8</v>
      </c>
      <c r="O176" s="304"/>
    </row>
    <row r="177" customFormat="false" ht="36" hidden="false" customHeight="false" outlineLevel="0" collapsed="false">
      <c r="A177" s="304"/>
      <c r="B177" s="117"/>
      <c r="C177" s="51"/>
      <c r="D177" s="48"/>
      <c r="E177" s="48"/>
      <c r="F177" s="49" t="s">
        <v>144</v>
      </c>
      <c r="G177" s="48" t="s">
        <v>308</v>
      </c>
      <c r="H177" s="38" t="s">
        <v>1575</v>
      </c>
      <c r="I177" s="49" t="n">
        <v>1</v>
      </c>
      <c r="J177" s="51" t="s">
        <v>1598</v>
      </c>
      <c r="K177" s="52" t="s">
        <v>6</v>
      </c>
      <c r="L177" s="116" t="s">
        <v>1074</v>
      </c>
      <c r="M177" s="38" t="str">
        <f aca="false">VLOOKUP(L177,CódigosRetorno!$A$2:$B$1795,2,FALSE())</f>
        <v>La moneda debe ser la misma en todo el documento. Salvo las percepciones que sólo son en moneda nacional</v>
      </c>
      <c r="N177" s="49" t="s">
        <v>1297</v>
      </c>
      <c r="O177" s="304"/>
    </row>
    <row r="178" customFormat="false" ht="36" hidden="false" customHeight="true" outlineLevel="0" collapsed="false">
      <c r="A178" s="304"/>
      <c r="B178" s="117"/>
      <c r="C178" s="51"/>
      <c r="D178" s="48"/>
      <c r="E178" s="48"/>
      <c r="F178" s="117" t="s">
        <v>300</v>
      </c>
      <c r="G178" s="48" t="s">
        <v>301</v>
      </c>
      <c r="H178" s="51" t="s">
        <v>3157</v>
      </c>
      <c r="I178" s="117" t="n">
        <v>1</v>
      </c>
      <c r="J178" s="38" t="s">
        <v>1081</v>
      </c>
      <c r="K178" s="52" t="s">
        <v>6</v>
      </c>
      <c r="L178" s="116" t="s">
        <v>1619</v>
      </c>
      <c r="M178" s="38" t="str">
        <f aca="false">VLOOKUP(L178,CódigosRetorno!$A$2:$B$1795,2,FALSE())</f>
        <v>El dato ingresado en TaxAmount de la linea no cumple con el formato establecido</v>
      </c>
      <c r="N178" s="49" t="s">
        <v>8</v>
      </c>
      <c r="O178" s="304"/>
    </row>
    <row r="179" customFormat="false" ht="48" hidden="false" customHeight="false" outlineLevel="0" collapsed="false">
      <c r="A179" s="304"/>
      <c r="B179" s="117"/>
      <c r="C179" s="51"/>
      <c r="D179" s="48"/>
      <c r="E179" s="48"/>
      <c r="F179" s="117"/>
      <c r="G179" s="48"/>
      <c r="H179" s="51"/>
      <c r="I179" s="117"/>
      <c r="J179" s="38" t="s">
        <v>1620</v>
      </c>
      <c r="K179" s="52" t="s">
        <v>6</v>
      </c>
      <c r="L179" s="116" t="s">
        <v>1621</v>
      </c>
      <c r="M179" s="38" t="str">
        <f aca="false">VLOOKUP(L179,CódigosRetorno!$A$2:$B$1795,2,FALSE())</f>
        <v>El monto de afectacion de IGV por linea debe ser igual a 0.00 para Exoneradas, Inafectas, Exportación, Gratuitas de exoneradas o Gratuitas de inafectas.</v>
      </c>
      <c r="N179" s="49" t="s">
        <v>8</v>
      </c>
      <c r="O179" s="304"/>
    </row>
    <row r="180" customFormat="false" ht="60" hidden="false" customHeight="false" outlineLevel="0" collapsed="false">
      <c r="A180" s="304"/>
      <c r="B180" s="117"/>
      <c r="C180" s="51"/>
      <c r="D180" s="48"/>
      <c r="E180" s="48"/>
      <c r="F180" s="117"/>
      <c r="G180" s="48"/>
      <c r="H180" s="51"/>
      <c r="I180" s="117"/>
      <c r="J180" s="38" t="s">
        <v>1622</v>
      </c>
      <c r="K180" s="52" t="s">
        <v>6</v>
      </c>
      <c r="L180" s="116" t="s">
        <v>1623</v>
      </c>
      <c r="M180" s="38" t="str">
        <f aca="false">VLOOKUP(L180,CódigosRetorno!$A$2:$B$1795,2,FALSE())</f>
        <v>El monto de afectación de IGV por linea debe ser diferente a 0.00.</v>
      </c>
      <c r="N180" s="49" t="s">
        <v>8</v>
      </c>
      <c r="O180" s="304"/>
    </row>
    <row r="181" customFormat="false" ht="60" hidden="false" customHeight="false" outlineLevel="0" collapsed="false">
      <c r="A181" s="304"/>
      <c r="B181" s="117"/>
      <c r="C181" s="51"/>
      <c r="D181" s="48"/>
      <c r="E181" s="48"/>
      <c r="F181" s="117"/>
      <c r="G181" s="48"/>
      <c r="H181" s="51"/>
      <c r="I181" s="117"/>
      <c r="J181" s="38" t="s">
        <v>1624</v>
      </c>
      <c r="K181" s="52" t="s">
        <v>6</v>
      </c>
      <c r="L181" s="116" t="s">
        <v>1621</v>
      </c>
      <c r="M181" s="38" t="str">
        <f aca="false">VLOOKUP(L181,CódigosRetorno!$A$2:$B$1795,2,FALSE())</f>
        <v>El monto de afectacion de IGV por linea debe ser igual a 0.00 para Exoneradas, Inafectas, Exportación, Gratuitas de exoneradas o Gratuitas de inafectas.</v>
      </c>
      <c r="N181" s="49" t="s">
        <v>8</v>
      </c>
      <c r="O181" s="304"/>
    </row>
    <row r="182" customFormat="false" ht="60" hidden="false" customHeight="false" outlineLevel="0" collapsed="false">
      <c r="A182" s="304"/>
      <c r="B182" s="117"/>
      <c r="C182" s="51"/>
      <c r="D182" s="48"/>
      <c r="E182" s="48"/>
      <c r="F182" s="117"/>
      <c r="G182" s="48"/>
      <c r="H182" s="51"/>
      <c r="I182" s="117"/>
      <c r="J182" s="38" t="s">
        <v>1625</v>
      </c>
      <c r="K182" s="52" t="s">
        <v>6</v>
      </c>
      <c r="L182" s="116" t="s">
        <v>1623</v>
      </c>
      <c r="M182" s="38" t="str">
        <f aca="false">VLOOKUP(L182,CódigosRetorno!$A$2:$B$1795,2,FALSE())</f>
        <v>El monto de afectación de IGV por linea debe ser diferente a 0.00.</v>
      </c>
      <c r="N182" s="49" t="s">
        <v>8</v>
      </c>
      <c r="O182" s="304"/>
    </row>
    <row r="183" customFormat="false" ht="60" hidden="false" customHeight="false" outlineLevel="0" collapsed="false">
      <c r="A183" s="304"/>
      <c r="B183" s="117"/>
      <c r="C183" s="51"/>
      <c r="D183" s="48"/>
      <c r="E183" s="48"/>
      <c r="F183" s="117"/>
      <c r="G183" s="48"/>
      <c r="H183" s="51"/>
      <c r="I183" s="117"/>
      <c r="J183" s="38" t="s">
        <v>3158</v>
      </c>
      <c r="K183" s="52" t="s">
        <v>6</v>
      </c>
      <c r="L183" s="116" t="s">
        <v>1627</v>
      </c>
      <c r="M183" s="38" t="str">
        <f aca="false">VLOOKUP(L183,CódigosRetorno!$A$2:$B$1795,2,FALSE())</f>
        <v>El producto del factor y monto base de la afectación del IGV/IVAP no corresponde al monto de afectacion de linea.</v>
      </c>
      <c r="N183" s="49" t="s">
        <v>8</v>
      </c>
      <c r="O183" s="304"/>
    </row>
    <row r="184" customFormat="false" ht="36" hidden="false" customHeight="false" outlineLevel="0" collapsed="false">
      <c r="A184" s="304"/>
      <c r="B184" s="117"/>
      <c r="C184" s="51"/>
      <c r="D184" s="48"/>
      <c r="E184" s="48"/>
      <c r="F184" s="49" t="s">
        <v>144</v>
      </c>
      <c r="G184" s="48" t="s">
        <v>308</v>
      </c>
      <c r="H184" s="38" t="s">
        <v>1575</v>
      </c>
      <c r="I184" s="49" t="n">
        <v>1</v>
      </c>
      <c r="J184" s="51" t="s">
        <v>1598</v>
      </c>
      <c r="K184" s="52" t="s">
        <v>6</v>
      </c>
      <c r="L184" s="116" t="s">
        <v>1074</v>
      </c>
      <c r="M184" s="38" t="str">
        <f aca="false">VLOOKUP(L184,CódigosRetorno!$A$2:$B$1795,2,FALSE())</f>
        <v>La moneda debe ser la misma en todo el documento. Salvo las percepciones que sólo son en moneda nacional</v>
      </c>
      <c r="N184" s="49" t="s">
        <v>1297</v>
      </c>
      <c r="O184" s="304"/>
    </row>
    <row r="185" customFormat="false" ht="24" hidden="false" customHeight="true" outlineLevel="0" collapsed="false">
      <c r="A185" s="304"/>
      <c r="B185" s="117"/>
      <c r="C185" s="51"/>
      <c r="D185" s="48"/>
      <c r="E185" s="48"/>
      <c r="F185" s="49" t="s">
        <v>1628</v>
      </c>
      <c r="G185" s="49" t="s">
        <v>1629</v>
      </c>
      <c r="H185" s="51" t="s">
        <v>3159</v>
      </c>
      <c r="I185" s="49" t="n">
        <v>1</v>
      </c>
      <c r="J185" s="51" t="s">
        <v>1631</v>
      </c>
      <c r="K185" s="52" t="s">
        <v>6</v>
      </c>
      <c r="L185" s="116" t="s">
        <v>1632</v>
      </c>
      <c r="M185" s="38" t="str">
        <f aca="false">VLOOKUP(L185,CódigosRetorno!$A$2:$B$1795,2,FALSE())</f>
        <v>El XML no contiene el tag de la tasa del tributo de la línea</v>
      </c>
      <c r="N185" s="49" t="s">
        <v>8</v>
      </c>
      <c r="O185" s="304"/>
    </row>
    <row r="186" customFormat="false" ht="36" hidden="false" customHeight="false" outlineLevel="0" collapsed="false">
      <c r="A186" s="304"/>
      <c r="B186" s="117"/>
      <c r="C186" s="51"/>
      <c r="D186" s="48"/>
      <c r="E186" s="48"/>
      <c r="F186" s="49"/>
      <c r="G186" s="49"/>
      <c r="H186" s="51"/>
      <c r="I186" s="49"/>
      <c r="J186" s="38" t="s">
        <v>1743</v>
      </c>
      <c r="K186" s="52" t="s">
        <v>6</v>
      </c>
      <c r="L186" s="116" t="s">
        <v>1634</v>
      </c>
      <c r="M186" s="38" t="str">
        <f aca="false">VLOOKUP(L186,CódigosRetorno!$A$2:$B$1795,2,FALSE())</f>
        <v>El dato ingresado como factor de afectacion por linea no cumple con el formato establecido.</v>
      </c>
      <c r="N186" s="49" t="s">
        <v>8</v>
      </c>
      <c r="O186" s="304"/>
    </row>
    <row r="187" customFormat="false" ht="60" hidden="false" customHeight="false" outlineLevel="0" collapsed="false">
      <c r="A187" s="304"/>
      <c r="B187" s="117"/>
      <c r="C187" s="51"/>
      <c r="D187" s="48"/>
      <c r="E187" s="48"/>
      <c r="F187" s="49"/>
      <c r="G187" s="49"/>
      <c r="H187" s="51"/>
      <c r="I187" s="49"/>
      <c r="J187" s="38" t="s">
        <v>1635</v>
      </c>
      <c r="K187" s="52" t="s">
        <v>6</v>
      </c>
      <c r="L187" s="116" t="s">
        <v>1636</v>
      </c>
      <c r="M187" s="38" t="str">
        <f aca="false">VLOOKUP(L187,CódigosRetorno!$A$2:$B$1795,2,FALSE())</f>
        <v>El factor de afectación de IGV por linea debe ser diferente a 0.00.</v>
      </c>
      <c r="N187" s="49" t="s">
        <v>8</v>
      </c>
      <c r="O187" s="304"/>
    </row>
    <row r="188" customFormat="false" ht="48" hidden="false" customHeight="false" outlineLevel="0" collapsed="false">
      <c r="A188" s="304"/>
      <c r="B188" s="117"/>
      <c r="C188" s="51"/>
      <c r="D188" s="48"/>
      <c r="E188" s="48"/>
      <c r="F188" s="49"/>
      <c r="G188" s="49"/>
      <c r="H188" s="51"/>
      <c r="I188" s="49"/>
      <c r="J188" s="38" t="s">
        <v>1637</v>
      </c>
      <c r="K188" s="52" t="s">
        <v>6</v>
      </c>
      <c r="L188" s="116" t="s">
        <v>1636</v>
      </c>
      <c r="M188" s="38" t="str">
        <f aca="false">VLOOKUP(L188,CódigosRetorno!$A$2:$B$1795,2,FALSE())</f>
        <v>El factor de afectación de IGV por linea debe ser diferente a 0.00.</v>
      </c>
      <c r="N188" s="49" t="s">
        <v>8</v>
      </c>
      <c r="O188" s="304"/>
    </row>
    <row r="189" customFormat="false" ht="48" hidden="false" customHeight="true" outlineLevel="0" collapsed="false">
      <c r="A189" s="304"/>
      <c r="B189" s="117"/>
      <c r="C189" s="51"/>
      <c r="D189" s="48"/>
      <c r="E189" s="48"/>
      <c r="F189" s="117" t="s">
        <v>330</v>
      </c>
      <c r="G189" s="48" t="s">
        <v>1638</v>
      </c>
      <c r="H189" s="51" t="s">
        <v>3160</v>
      </c>
      <c r="I189" s="117" t="n">
        <v>1</v>
      </c>
      <c r="J189" s="38" t="s">
        <v>1640</v>
      </c>
      <c r="K189" s="52" t="s">
        <v>6</v>
      </c>
      <c r="L189" s="116" t="s">
        <v>1641</v>
      </c>
      <c r="M189" s="38" t="str">
        <f aca="false">VLOOKUP(L189,CódigosRetorno!$A$2:$B$1795,2,FALSE())</f>
        <v>El XML no contiene el tag cbc:TaxExemptionReasonCode de Afectacion al IGV</v>
      </c>
      <c r="N189" s="49" t="s">
        <v>8</v>
      </c>
      <c r="O189" s="304"/>
    </row>
    <row r="190" customFormat="false" ht="24" hidden="false" customHeight="true" outlineLevel="0" collapsed="false">
      <c r="A190" s="304"/>
      <c r="B190" s="117"/>
      <c r="C190" s="51"/>
      <c r="D190" s="48"/>
      <c r="E190" s="48"/>
      <c r="F190" s="117"/>
      <c r="G190" s="48"/>
      <c r="H190" s="51"/>
      <c r="I190" s="117"/>
      <c r="J190" s="38" t="s">
        <v>1642</v>
      </c>
      <c r="K190" s="52" t="s">
        <v>6</v>
      </c>
      <c r="L190" s="116" t="s">
        <v>1643</v>
      </c>
      <c r="M190" s="38" t="str">
        <f aca="false">VLOOKUP(L190,CódigosRetorno!$A$2:$B$1795,2,FALSE())</f>
        <v>Afectación de IGV no corresponde al código de tributo de la linea.</v>
      </c>
      <c r="N190" s="49" t="s">
        <v>8</v>
      </c>
      <c r="O190" s="304"/>
    </row>
    <row r="191" customFormat="false" ht="60" hidden="false" customHeight="false" outlineLevel="0" collapsed="false">
      <c r="A191" s="304"/>
      <c r="B191" s="117"/>
      <c r="C191" s="51"/>
      <c r="D191" s="48"/>
      <c r="E191" s="48"/>
      <c r="F191" s="117"/>
      <c r="G191" s="48"/>
      <c r="H191" s="51"/>
      <c r="I191" s="117"/>
      <c r="J191" s="38" t="s">
        <v>1644</v>
      </c>
      <c r="K191" s="52" t="s">
        <v>6</v>
      </c>
      <c r="L191" s="116" t="s">
        <v>1645</v>
      </c>
      <c r="M191" s="38" t="str">
        <f aca="false">VLOOKUP(L191,CódigosRetorno!$A$2:$B$1795,2,FALSE())</f>
        <v>El tipo de afectacion del IGV es incorrecto</v>
      </c>
      <c r="N191" s="49" t="s">
        <v>1646</v>
      </c>
      <c r="O191" s="304"/>
    </row>
    <row r="192" customFormat="false" ht="24" hidden="false" customHeight="true" outlineLevel="0" collapsed="false">
      <c r="A192" s="304"/>
      <c r="B192" s="117"/>
      <c r="C192" s="51"/>
      <c r="D192" s="48"/>
      <c r="E192" s="48"/>
      <c r="F192" s="117"/>
      <c r="G192" s="48"/>
      <c r="H192" s="51"/>
      <c r="I192" s="117"/>
      <c r="J192" s="38" t="s">
        <v>3161</v>
      </c>
      <c r="K192" s="52" t="s">
        <v>6</v>
      </c>
      <c r="L192" s="116" t="s">
        <v>1648</v>
      </c>
      <c r="M192" s="38" t="str">
        <f aca="false">VLOOKUP(L192,CódigosRetorno!$A$2:$B$1795,2,FALSE())</f>
        <v>Operaciones de exportacion, deben consignar Tipo Afectacion igual a 40</v>
      </c>
      <c r="N192" s="49" t="s">
        <v>8</v>
      </c>
      <c r="O192" s="304"/>
    </row>
    <row r="193" customFormat="false" ht="24" hidden="false" customHeight="true" outlineLevel="0" collapsed="false">
      <c r="A193" s="304"/>
      <c r="B193" s="117"/>
      <c r="C193" s="51"/>
      <c r="D193" s="48"/>
      <c r="E193" s="48"/>
      <c r="F193" s="117"/>
      <c r="G193" s="48"/>
      <c r="H193" s="51"/>
      <c r="I193" s="117"/>
      <c r="J193" s="38" t="s">
        <v>3162</v>
      </c>
      <c r="K193" s="52" t="s">
        <v>6</v>
      </c>
      <c r="L193" s="116" t="s">
        <v>1650</v>
      </c>
      <c r="M193" s="38" t="str">
        <f aca="false">VLOOKUP(L193,CódigosRetorno!$A$2:$B$1795,2,FALSE())</f>
        <v>Comprobante operacion sujeta IVAP solo debe tener ítems con código de afectación del IGV igual a 17</v>
      </c>
      <c r="N193" s="49" t="s">
        <v>8</v>
      </c>
      <c r="O193" s="304"/>
    </row>
    <row r="194" customFormat="false" ht="24" hidden="false" customHeight="true" outlineLevel="0" collapsed="false">
      <c r="A194" s="304"/>
      <c r="B194" s="117"/>
      <c r="C194" s="51"/>
      <c r="D194" s="48"/>
      <c r="E194" s="48"/>
      <c r="F194" s="117"/>
      <c r="G194" s="48"/>
      <c r="H194" s="51"/>
      <c r="I194" s="117"/>
      <c r="J194" s="38" t="s">
        <v>3163</v>
      </c>
      <c r="K194" s="52" t="s">
        <v>6</v>
      </c>
      <c r="L194" s="116" t="s">
        <v>3164</v>
      </c>
      <c r="M194" s="38" t="str">
        <f aca="false">VLOOKUP(L194,CódigosRetorno!$A$2:$B$1795,2,FALSE())</f>
        <v>Tipo de nota debe ser 'Ajustes afectos al IVAP'</v>
      </c>
      <c r="N194" s="49" t="s">
        <v>8</v>
      </c>
      <c r="O194" s="304"/>
    </row>
    <row r="195" customFormat="false" ht="24.75" hidden="false" customHeight="true" outlineLevel="0" collapsed="false">
      <c r="A195" s="304"/>
      <c r="B195" s="117"/>
      <c r="C195" s="51"/>
      <c r="D195" s="48"/>
      <c r="E195" s="48"/>
      <c r="F195" s="117"/>
      <c r="G195" s="49" t="s">
        <v>1260</v>
      </c>
      <c r="H195" s="38" t="s">
        <v>1282</v>
      </c>
      <c r="I195" s="49" t="s">
        <v>1262</v>
      </c>
      <c r="J195" s="38" t="s">
        <v>1263</v>
      </c>
      <c r="K195" s="52" t="s">
        <v>208</v>
      </c>
      <c r="L195" s="116" t="s">
        <v>1283</v>
      </c>
      <c r="M195" s="38" t="str">
        <f aca="false">VLOOKUP(L195,CódigosRetorno!$A$2:$B$1795,2,FALSE())</f>
        <v>El dato ingresado como atributo @listAgencyName es incorrecto.</v>
      </c>
      <c r="N195" s="49" t="s">
        <v>8</v>
      </c>
      <c r="O195" s="304"/>
    </row>
    <row r="196" customFormat="false" ht="24.75" hidden="false" customHeight="true" outlineLevel="0" collapsed="false">
      <c r="A196" s="304"/>
      <c r="B196" s="117"/>
      <c r="C196" s="51"/>
      <c r="D196" s="48"/>
      <c r="E196" s="48"/>
      <c r="F196" s="117"/>
      <c r="G196" s="49" t="s">
        <v>1651</v>
      </c>
      <c r="H196" s="38" t="s">
        <v>1285</v>
      </c>
      <c r="I196" s="49" t="s">
        <v>1262</v>
      </c>
      <c r="J196" s="38" t="s">
        <v>1652</v>
      </c>
      <c r="K196" s="48" t="s">
        <v>208</v>
      </c>
      <c r="L196" s="52" t="s">
        <v>1287</v>
      </c>
      <c r="M196" s="38" t="str">
        <f aca="false">VLOOKUP(L196,CódigosRetorno!$A$2:$B$1795,2,FALSE())</f>
        <v>El dato ingresado como atributo @listName es incorrecto.</v>
      </c>
      <c r="N196" s="49" t="s">
        <v>8</v>
      </c>
      <c r="O196" s="304"/>
    </row>
    <row r="197" customFormat="false" ht="24.75" hidden="false" customHeight="true" outlineLevel="0" collapsed="false">
      <c r="A197" s="304"/>
      <c r="B197" s="117"/>
      <c r="C197" s="51"/>
      <c r="D197" s="48"/>
      <c r="E197" s="48"/>
      <c r="F197" s="117"/>
      <c r="G197" s="49" t="s">
        <v>1653</v>
      </c>
      <c r="H197" s="38" t="s">
        <v>1289</v>
      </c>
      <c r="I197" s="49" t="s">
        <v>1262</v>
      </c>
      <c r="J197" s="38" t="s">
        <v>1654</v>
      </c>
      <c r="K197" s="52" t="s">
        <v>208</v>
      </c>
      <c r="L197" s="116" t="s">
        <v>1291</v>
      </c>
      <c r="M197" s="38" t="str">
        <f aca="false">VLOOKUP(L197,CódigosRetorno!$A$2:$B$1795,2,FALSE())</f>
        <v>El dato ingresado como atributo @listURI es incorrecto.</v>
      </c>
      <c r="N197" s="49" t="s">
        <v>8</v>
      </c>
      <c r="O197" s="304"/>
    </row>
    <row r="198" customFormat="false" ht="24" hidden="false" customHeight="true" outlineLevel="0" collapsed="false">
      <c r="A198" s="304"/>
      <c r="B198" s="117"/>
      <c r="C198" s="51"/>
      <c r="D198" s="48"/>
      <c r="E198" s="48"/>
      <c r="F198" s="117" t="s">
        <v>769</v>
      </c>
      <c r="G198" s="48" t="s">
        <v>1129</v>
      </c>
      <c r="H198" s="51" t="s">
        <v>3165</v>
      </c>
      <c r="I198" s="81" t="n">
        <v>1</v>
      </c>
      <c r="J198" s="38" t="s">
        <v>605</v>
      </c>
      <c r="K198" s="52" t="s">
        <v>6</v>
      </c>
      <c r="L198" s="116" t="s">
        <v>1656</v>
      </c>
      <c r="M198" s="38" t="str">
        <f aca="false">VLOOKUP(L198,CódigosRetorno!$A$2:$B$1795,2,FALSE())</f>
        <v>El XML no contiene el tag cac:TaxCategory/cac:TaxScheme/cbc:ID del Item</v>
      </c>
      <c r="N198" s="308" t="s">
        <v>8</v>
      </c>
      <c r="O198" s="304"/>
    </row>
    <row r="199" customFormat="false" ht="24" hidden="false" customHeight="false" outlineLevel="0" collapsed="false">
      <c r="A199" s="304"/>
      <c r="B199" s="117"/>
      <c r="C199" s="51"/>
      <c r="D199" s="48"/>
      <c r="E199" s="48"/>
      <c r="F199" s="117"/>
      <c r="G199" s="48"/>
      <c r="H199" s="51"/>
      <c r="I199" s="81"/>
      <c r="J199" s="38" t="s">
        <v>469</v>
      </c>
      <c r="K199" s="52" t="s">
        <v>6</v>
      </c>
      <c r="L199" s="116" t="s">
        <v>1657</v>
      </c>
      <c r="M199" s="38" t="str">
        <f aca="false">VLOOKUP(L199,CódigosRetorno!$A$2:$B$1795,2,FALSE())</f>
        <v>El codigo del tributo es invalido</v>
      </c>
      <c r="N199" s="49" t="s">
        <v>1658</v>
      </c>
      <c r="O199" s="304"/>
    </row>
    <row r="200" customFormat="false" ht="24" hidden="false" customHeight="false" outlineLevel="0" collapsed="false">
      <c r="A200" s="304"/>
      <c r="B200" s="117"/>
      <c r="C200" s="51"/>
      <c r="D200" s="48"/>
      <c r="E200" s="48"/>
      <c r="F200" s="117"/>
      <c r="G200" s="48"/>
      <c r="H200" s="51"/>
      <c r="I200" s="81"/>
      <c r="J200" s="51" t="s">
        <v>1659</v>
      </c>
      <c r="K200" s="52" t="s">
        <v>6</v>
      </c>
      <c r="L200" s="116" t="s">
        <v>1660</v>
      </c>
      <c r="M200" s="38" t="str">
        <f aca="false">VLOOKUP(L200,CódigosRetorno!$A$2:$B$1795,2,FALSE())</f>
        <v>El código de tributo no debe repetirse a nivel de item</v>
      </c>
      <c r="N200" s="49" t="s">
        <v>8</v>
      </c>
      <c r="O200" s="304"/>
    </row>
    <row r="201" customFormat="false" ht="38.25" hidden="false" customHeight="true" outlineLevel="0" collapsed="false">
      <c r="A201" s="304"/>
      <c r="B201" s="117"/>
      <c r="C201" s="51"/>
      <c r="D201" s="48"/>
      <c r="E201" s="48"/>
      <c r="F201" s="117"/>
      <c r="G201" s="48"/>
      <c r="H201" s="51"/>
      <c r="I201" s="81"/>
      <c r="J201" s="51" t="s">
        <v>3166</v>
      </c>
      <c r="K201" s="52" t="s">
        <v>6</v>
      </c>
      <c r="L201" s="116" t="s">
        <v>1662</v>
      </c>
      <c r="M201" s="38" t="str">
        <f aca="false">VLOOKUP(L201,CódigosRetorno!$A$2:$B$1795,2,FALSE())</f>
        <v>El XML debe contener al menos un tributo por linea de afectacion por IGV</v>
      </c>
      <c r="N201" s="49" t="s">
        <v>8</v>
      </c>
      <c r="O201" s="304"/>
    </row>
    <row r="202" customFormat="false" ht="108" hidden="false" customHeight="false" outlineLevel="0" collapsed="false">
      <c r="A202" s="304"/>
      <c r="B202" s="117"/>
      <c r="C202" s="51"/>
      <c r="D202" s="48"/>
      <c r="E202" s="48"/>
      <c r="F202" s="117"/>
      <c r="G202" s="48"/>
      <c r="H202" s="51"/>
      <c r="I202" s="81"/>
      <c r="J202" s="51" t="s">
        <v>1663</v>
      </c>
      <c r="K202" s="52" t="s">
        <v>6</v>
      </c>
      <c r="L202" s="116" t="s">
        <v>1664</v>
      </c>
      <c r="M202" s="38" t="str">
        <f aca="false">VLOOKUP(L202,CódigosRetorno!$A$2:$B$1795,2,FALSE())</f>
        <v>La combinación de tributos no es permitida</v>
      </c>
      <c r="N202" s="49" t="s">
        <v>8</v>
      </c>
      <c r="O202" s="304"/>
    </row>
    <row r="203" customFormat="false" ht="24" hidden="false" customHeight="false" outlineLevel="0" collapsed="false">
      <c r="A203" s="304"/>
      <c r="B203" s="117"/>
      <c r="C203" s="51"/>
      <c r="D203" s="48"/>
      <c r="E203" s="48"/>
      <c r="F203" s="117"/>
      <c r="G203" s="49" t="s">
        <v>1665</v>
      </c>
      <c r="H203" s="38" t="s">
        <v>1333</v>
      </c>
      <c r="I203" s="49" t="s">
        <v>1262</v>
      </c>
      <c r="J203" s="38" t="s">
        <v>1666</v>
      </c>
      <c r="K203" s="48" t="s">
        <v>208</v>
      </c>
      <c r="L203" s="52" t="s">
        <v>1335</v>
      </c>
      <c r="M203" s="38" t="str">
        <f aca="false">VLOOKUP(L203,CódigosRetorno!$A$2:$B$1795,2,FALSE())</f>
        <v>El dato ingresado como atributo @schemeName es incorrecto.</v>
      </c>
      <c r="N203" s="49" t="s">
        <v>8</v>
      </c>
      <c r="O203" s="304"/>
    </row>
    <row r="204" customFormat="false" ht="24" hidden="false" customHeight="false" outlineLevel="0" collapsed="false">
      <c r="A204" s="304"/>
      <c r="B204" s="117"/>
      <c r="C204" s="51"/>
      <c r="D204" s="48"/>
      <c r="E204" s="48"/>
      <c r="F204" s="117"/>
      <c r="G204" s="49" t="s">
        <v>1260</v>
      </c>
      <c r="H204" s="38" t="s">
        <v>1261</v>
      </c>
      <c r="I204" s="49" t="s">
        <v>1262</v>
      </c>
      <c r="J204" s="38" t="s">
        <v>1263</v>
      </c>
      <c r="K204" s="48" t="s">
        <v>208</v>
      </c>
      <c r="L204" s="52" t="s">
        <v>1264</v>
      </c>
      <c r="M204" s="38" t="str">
        <f aca="false">VLOOKUP(L204,CódigosRetorno!$A$2:$B$1795,2,FALSE())</f>
        <v>El dato ingresado como atributo @schemeAgencyName es incorrecto.</v>
      </c>
      <c r="N204" s="49" t="s">
        <v>8</v>
      </c>
      <c r="O204" s="304"/>
    </row>
    <row r="205" customFormat="false" ht="48" hidden="false" customHeight="false" outlineLevel="0" collapsed="false">
      <c r="A205" s="304"/>
      <c r="B205" s="117"/>
      <c r="C205" s="51"/>
      <c r="D205" s="48"/>
      <c r="E205" s="48"/>
      <c r="F205" s="117"/>
      <c r="G205" s="49" t="s">
        <v>1667</v>
      </c>
      <c r="H205" s="38" t="s">
        <v>1337</v>
      </c>
      <c r="I205" s="49" t="s">
        <v>1262</v>
      </c>
      <c r="J205" s="38" t="s">
        <v>1668</v>
      </c>
      <c r="K205" s="52" t="s">
        <v>208</v>
      </c>
      <c r="L205" s="116" t="s">
        <v>1339</v>
      </c>
      <c r="M205" s="38" t="str">
        <f aca="false">VLOOKUP(L205,CódigosRetorno!$A$2:$B$1795,2,FALSE())</f>
        <v>El dato ingresado como atributo @schemeURI es incorrecto.</v>
      </c>
      <c r="N205" s="49" t="s">
        <v>8</v>
      </c>
      <c r="O205" s="304"/>
    </row>
    <row r="206" customFormat="false" ht="24" hidden="false" customHeight="true" outlineLevel="0" collapsed="false">
      <c r="A206" s="304"/>
      <c r="B206" s="117"/>
      <c r="C206" s="51"/>
      <c r="D206" s="48"/>
      <c r="E206" s="48"/>
      <c r="F206" s="49" t="s">
        <v>1669</v>
      </c>
      <c r="G206" s="48" t="s">
        <v>1129</v>
      </c>
      <c r="H206" s="51" t="s">
        <v>3167</v>
      </c>
      <c r="I206" s="49" t="n">
        <v>1</v>
      </c>
      <c r="J206" s="38" t="s">
        <v>605</v>
      </c>
      <c r="K206" s="52" t="s">
        <v>6</v>
      </c>
      <c r="L206" s="116" t="s">
        <v>1671</v>
      </c>
      <c r="M206" s="38" t="str">
        <f aca="false">VLOOKUP(L206,CódigosRetorno!$A$2:$B$1795,2,FALSE())</f>
        <v>El XML no contiene el tag o no existe información del nombre de tributo de la línea</v>
      </c>
      <c r="N206" s="49" t="s">
        <v>8</v>
      </c>
      <c r="O206" s="304"/>
    </row>
    <row r="207" customFormat="false" ht="36" hidden="false" customHeight="false" outlineLevel="0" collapsed="false">
      <c r="A207" s="304"/>
      <c r="B207" s="117"/>
      <c r="C207" s="51"/>
      <c r="D207" s="48"/>
      <c r="E207" s="48"/>
      <c r="F207" s="49"/>
      <c r="G207" s="48"/>
      <c r="H207" s="51"/>
      <c r="I207" s="49"/>
      <c r="J207" s="51" t="s">
        <v>1672</v>
      </c>
      <c r="K207" s="52" t="s">
        <v>6</v>
      </c>
      <c r="L207" s="116" t="s">
        <v>1141</v>
      </c>
      <c r="M207" s="38" t="str">
        <f aca="false">VLOOKUP(L207,CódigosRetorno!$A$2:$B$1795,2,FALSE())</f>
        <v>Nombre de tributo no corresponde al código de tributo de la linea.</v>
      </c>
      <c r="N207" s="49" t="s">
        <v>1658</v>
      </c>
      <c r="O207" s="304"/>
    </row>
    <row r="208" customFormat="false" ht="48" hidden="false" customHeight="false" outlineLevel="0" collapsed="false">
      <c r="A208" s="304"/>
      <c r="B208" s="117"/>
      <c r="C208" s="51"/>
      <c r="D208" s="48"/>
      <c r="E208" s="48"/>
      <c r="F208" s="49" t="s">
        <v>144</v>
      </c>
      <c r="G208" s="48" t="s">
        <v>1129</v>
      </c>
      <c r="H208" s="51" t="s">
        <v>3168</v>
      </c>
      <c r="I208" s="49" t="n">
        <v>1</v>
      </c>
      <c r="J208" s="51" t="s">
        <v>1674</v>
      </c>
      <c r="K208" s="52" t="s">
        <v>6</v>
      </c>
      <c r="L208" s="52" t="s">
        <v>1675</v>
      </c>
      <c r="M208" s="38" t="str">
        <f aca="false">VLOOKUP(L208,CódigosRetorno!$A$2:$B$1795,2,FALSE())</f>
        <v>El Name o TaxTypeCode debe corresponder al codigo de tributo del item</v>
      </c>
      <c r="N208" s="49" t="s">
        <v>1658</v>
      </c>
      <c r="O208" s="304"/>
    </row>
    <row r="209" customFormat="false" ht="36" hidden="false" customHeight="true" outlineLevel="0" collapsed="false">
      <c r="A209" s="304"/>
      <c r="B209" s="49" t="n">
        <f aca="false">B172+1</f>
        <v>34</v>
      </c>
      <c r="C209" s="51" t="s">
        <v>3169</v>
      </c>
      <c r="D209" s="48" t="s">
        <v>329</v>
      </c>
      <c r="E209" s="48" t="s">
        <v>184</v>
      </c>
      <c r="F209" s="49" t="s">
        <v>300</v>
      </c>
      <c r="G209" s="48" t="s">
        <v>301</v>
      </c>
      <c r="H209" s="38" t="s">
        <v>3170</v>
      </c>
      <c r="I209" s="49" t="n">
        <v>1</v>
      </c>
      <c r="J209" s="38" t="s">
        <v>2785</v>
      </c>
      <c r="K209" s="48" t="s">
        <v>6</v>
      </c>
      <c r="L209" s="52" t="s">
        <v>1612</v>
      </c>
      <c r="M209" s="38" t="str">
        <f aca="false">VLOOKUP(L209,CódigosRetorno!$A$2:$B$1795,2,FALSE())</f>
        <v>El dato ingresado en TaxableAmount de la linea no cumple con el formato establecido</v>
      </c>
      <c r="N209" s="49" t="s">
        <v>8</v>
      </c>
      <c r="O209" s="304"/>
    </row>
    <row r="210" customFormat="false" ht="36" hidden="false" customHeight="false" outlineLevel="0" collapsed="false">
      <c r="A210" s="304"/>
      <c r="B210" s="49"/>
      <c r="C210" s="51"/>
      <c r="D210" s="48"/>
      <c r="E210" s="48"/>
      <c r="F210" s="49" t="s">
        <v>144</v>
      </c>
      <c r="G210" s="48" t="s">
        <v>308</v>
      </c>
      <c r="H210" s="38" t="s">
        <v>1575</v>
      </c>
      <c r="I210" s="49" t="n">
        <v>1</v>
      </c>
      <c r="J210" s="51" t="s">
        <v>1598</v>
      </c>
      <c r="K210" s="52" t="s">
        <v>6</v>
      </c>
      <c r="L210" s="116" t="s">
        <v>1074</v>
      </c>
      <c r="M210" s="38" t="str">
        <f aca="false">VLOOKUP(L210,CódigosRetorno!$A$2:$B$1795,2,FALSE())</f>
        <v>La moneda debe ser la misma en todo el documento. Salvo las percepciones que sólo son en moneda nacional</v>
      </c>
      <c r="N210" s="49" t="s">
        <v>1297</v>
      </c>
      <c r="O210" s="304"/>
    </row>
    <row r="211" customFormat="false" ht="36" hidden="false" customHeight="true" outlineLevel="0" collapsed="false">
      <c r="A211" s="304"/>
      <c r="B211" s="49"/>
      <c r="C211" s="51"/>
      <c r="D211" s="48"/>
      <c r="E211" s="48"/>
      <c r="F211" s="117" t="s">
        <v>300</v>
      </c>
      <c r="G211" s="48" t="s">
        <v>301</v>
      </c>
      <c r="H211" s="103" t="s">
        <v>3157</v>
      </c>
      <c r="I211" s="81" t="n">
        <v>1</v>
      </c>
      <c r="J211" s="38" t="s">
        <v>1081</v>
      </c>
      <c r="K211" s="48" t="s">
        <v>6</v>
      </c>
      <c r="L211" s="52" t="s">
        <v>1619</v>
      </c>
      <c r="M211" s="38" t="str">
        <f aca="false">VLOOKUP(L211,CódigosRetorno!$A$2:$B$1795,2,FALSE())</f>
        <v>El dato ingresado en TaxAmount de la linea no cumple con el formato establecido</v>
      </c>
      <c r="N211" s="49" t="s">
        <v>8</v>
      </c>
      <c r="O211" s="304"/>
    </row>
    <row r="212" customFormat="false" ht="60" hidden="false" customHeight="false" outlineLevel="0" collapsed="false">
      <c r="A212" s="304"/>
      <c r="B212" s="49"/>
      <c r="C212" s="51"/>
      <c r="D212" s="48"/>
      <c r="E212" s="48"/>
      <c r="F212" s="117"/>
      <c r="G212" s="48"/>
      <c r="H212" s="103"/>
      <c r="I212" s="81"/>
      <c r="J212" s="38" t="s">
        <v>1678</v>
      </c>
      <c r="K212" s="52" t="s">
        <v>6</v>
      </c>
      <c r="L212" s="116" t="s">
        <v>1679</v>
      </c>
      <c r="M212" s="38" t="str">
        <f aca="false">VLOOKUP(L212,CódigosRetorno!$A$2:$B$1795,2,FALSE())</f>
        <v>El producto del factor y monto base de la afectación del ISC no corresponde al monto de afectacion de linea.</v>
      </c>
      <c r="N212" s="49" t="s">
        <v>8</v>
      </c>
      <c r="O212" s="304"/>
    </row>
    <row r="213" customFormat="false" ht="60" hidden="false" customHeight="false" outlineLevel="0" collapsed="false">
      <c r="A213" s="304"/>
      <c r="B213" s="49"/>
      <c r="C213" s="51"/>
      <c r="D213" s="48"/>
      <c r="E213" s="48"/>
      <c r="F213" s="117"/>
      <c r="G213" s="48"/>
      <c r="H213" s="103"/>
      <c r="I213" s="81"/>
      <c r="J213" s="38" t="s">
        <v>1680</v>
      </c>
      <c r="K213" s="52" t="s">
        <v>6</v>
      </c>
      <c r="L213" s="116" t="s">
        <v>1681</v>
      </c>
      <c r="M213" s="38" t="str">
        <f aca="false">VLOOKUP(L213,CódigosRetorno!$A$2:$B$1795,2,FALSE())</f>
        <v>El producto del factor y monto base de la afectación de otros tributos no corresponde al monto de afectacion de linea.</v>
      </c>
      <c r="N213" s="49" t="s">
        <v>8</v>
      </c>
      <c r="O213" s="304"/>
    </row>
    <row r="214" customFormat="false" ht="24" hidden="false" customHeight="true" outlineLevel="0" collapsed="false">
      <c r="A214" s="304"/>
      <c r="B214" s="49"/>
      <c r="C214" s="51"/>
      <c r="D214" s="48"/>
      <c r="E214" s="48"/>
      <c r="F214" s="49" t="s">
        <v>144</v>
      </c>
      <c r="G214" s="48" t="s">
        <v>308</v>
      </c>
      <c r="H214" s="38" t="s">
        <v>1575</v>
      </c>
      <c r="I214" s="49" t="n">
        <v>1</v>
      </c>
      <c r="J214" s="51" t="s">
        <v>1598</v>
      </c>
      <c r="K214" s="52" t="s">
        <v>6</v>
      </c>
      <c r="L214" s="116" t="s">
        <v>1074</v>
      </c>
      <c r="M214" s="38" t="str">
        <f aca="false">VLOOKUP(L214,CódigosRetorno!$A$2:$B$1795,2,FALSE())</f>
        <v>La moneda debe ser la misma en todo el documento. Salvo las percepciones que sólo son en moneda nacional</v>
      </c>
      <c r="N214" s="49" t="s">
        <v>1297</v>
      </c>
      <c r="O214" s="304"/>
    </row>
    <row r="215" customFormat="false" ht="24" hidden="false" customHeight="true" outlineLevel="0" collapsed="false">
      <c r="A215" s="304"/>
      <c r="B215" s="49"/>
      <c r="C215" s="51"/>
      <c r="D215" s="48"/>
      <c r="E215" s="48"/>
      <c r="F215" s="117" t="s">
        <v>1628</v>
      </c>
      <c r="G215" s="117" t="s">
        <v>1629</v>
      </c>
      <c r="H215" s="51" t="s">
        <v>3159</v>
      </c>
      <c r="I215" s="117" t="n">
        <v>1</v>
      </c>
      <c r="J215" s="51" t="s">
        <v>1631</v>
      </c>
      <c r="K215" s="52" t="s">
        <v>6</v>
      </c>
      <c r="L215" s="116" t="s">
        <v>1632</v>
      </c>
      <c r="M215" s="38" t="str">
        <f aca="false">VLOOKUP(L215,CódigosRetorno!$A$2:$B$1795,2,FALSE())</f>
        <v>El XML no contiene el tag de la tasa del tributo de la línea</v>
      </c>
      <c r="N215" s="49" t="s">
        <v>8</v>
      </c>
      <c r="O215" s="304"/>
    </row>
    <row r="216" customFormat="false" ht="36" hidden="false" customHeight="false" outlineLevel="0" collapsed="false">
      <c r="A216" s="304"/>
      <c r="B216" s="49"/>
      <c r="C216" s="51"/>
      <c r="D216" s="48"/>
      <c r="E216" s="48"/>
      <c r="F216" s="117"/>
      <c r="G216" s="117"/>
      <c r="H216" s="51"/>
      <c r="I216" s="117"/>
      <c r="J216" s="38" t="s">
        <v>1743</v>
      </c>
      <c r="K216" s="52" t="s">
        <v>6</v>
      </c>
      <c r="L216" s="116" t="s">
        <v>1634</v>
      </c>
      <c r="M216" s="38" t="str">
        <f aca="false">VLOOKUP(L216,CódigosRetorno!$A$2:$B$1795,2,FALSE())</f>
        <v>El dato ingresado como factor de afectacion por linea no cumple con el formato establecido.</v>
      </c>
      <c r="N216" s="49" t="s">
        <v>8</v>
      </c>
      <c r="O216" s="304"/>
    </row>
    <row r="217" customFormat="false" ht="48" hidden="false" customHeight="false" outlineLevel="0" collapsed="false">
      <c r="A217" s="304"/>
      <c r="B217" s="49"/>
      <c r="C217" s="51"/>
      <c r="D217" s="48"/>
      <c r="E217" s="48"/>
      <c r="F217" s="117"/>
      <c r="G217" s="117"/>
      <c r="H217" s="51"/>
      <c r="I217" s="117"/>
      <c r="J217" s="38" t="s">
        <v>1683</v>
      </c>
      <c r="K217" s="52" t="s">
        <v>6</v>
      </c>
      <c r="L217" s="116" t="s">
        <v>1684</v>
      </c>
      <c r="M217" s="38" t="str">
        <f aca="false">VLOOKUP(L217,CódigosRetorno!$A$2:$B$1795,2,FALSE())</f>
        <v>El factor de afectación de ISC por linea debe ser diferente a 0.00.</v>
      </c>
      <c r="N217" s="49" t="s">
        <v>8</v>
      </c>
      <c r="O217" s="304"/>
    </row>
    <row r="218" customFormat="false" ht="36" hidden="false" customHeight="true" outlineLevel="0" collapsed="false">
      <c r="A218" s="304"/>
      <c r="B218" s="49"/>
      <c r="C218" s="51"/>
      <c r="D218" s="48"/>
      <c r="E218" s="48"/>
      <c r="F218" s="117" t="s">
        <v>330</v>
      </c>
      <c r="G218" s="48" t="s">
        <v>1685</v>
      </c>
      <c r="H218" s="51" t="s">
        <v>3171</v>
      </c>
      <c r="I218" s="117" t="n">
        <v>1</v>
      </c>
      <c r="J218" s="38" t="s">
        <v>1687</v>
      </c>
      <c r="K218" s="52" t="s">
        <v>6</v>
      </c>
      <c r="L218" s="116" t="s">
        <v>1688</v>
      </c>
      <c r="M218" s="38" t="str">
        <f aca="false">VLOOKUP(L218,CódigosRetorno!$A$2:$B$1795,2,FALSE())</f>
        <v>Si existe monto de ISC en el ITEM debe especificar el sistema de calculo</v>
      </c>
      <c r="N218" s="49" t="s">
        <v>8</v>
      </c>
      <c r="O218" s="304"/>
    </row>
    <row r="219" customFormat="false" ht="24" hidden="false" customHeight="false" outlineLevel="0" collapsed="false">
      <c r="A219" s="304"/>
      <c r="B219" s="49"/>
      <c r="C219" s="51"/>
      <c r="D219" s="48"/>
      <c r="E219" s="48"/>
      <c r="F219" s="117"/>
      <c r="G219" s="48"/>
      <c r="H219" s="51"/>
      <c r="I219" s="117"/>
      <c r="J219" s="38" t="s">
        <v>1689</v>
      </c>
      <c r="K219" s="52" t="s">
        <v>6</v>
      </c>
      <c r="L219" s="116" t="s">
        <v>1690</v>
      </c>
      <c r="M219" s="38" t="str">
        <f aca="false">VLOOKUP(L219,CódigosRetorno!$A$2:$B$1795,2,FALSE())</f>
        <v>Solo debe consignar sistema de calculo si el tributo es ISC</v>
      </c>
      <c r="N219" s="49" t="s">
        <v>8</v>
      </c>
      <c r="O219" s="304"/>
    </row>
    <row r="220" customFormat="false" ht="36" hidden="false" customHeight="false" outlineLevel="0" collapsed="false">
      <c r="A220" s="304"/>
      <c r="B220" s="49"/>
      <c r="C220" s="51"/>
      <c r="D220" s="48"/>
      <c r="E220" s="48"/>
      <c r="F220" s="117"/>
      <c r="G220" s="48"/>
      <c r="H220" s="51"/>
      <c r="I220" s="117"/>
      <c r="J220" s="38" t="s">
        <v>1691</v>
      </c>
      <c r="K220" s="52" t="s">
        <v>6</v>
      </c>
      <c r="L220" s="116" t="s">
        <v>3172</v>
      </c>
      <c r="M220" s="38" t="str">
        <f aca="false">VLOOKUP(L220,CódigosRetorno!$A$2:$B$1795,2,FALSE())</f>
        <v>El sistema de calculo del ISC es incorrecto</v>
      </c>
      <c r="N220" s="49" t="s">
        <v>1693</v>
      </c>
      <c r="O220" s="304"/>
    </row>
    <row r="221" customFormat="false" ht="24" hidden="false" customHeight="true" outlineLevel="0" collapsed="false">
      <c r="A221" s="304"/>
      <c r="B221" s="49"/>
      <c r="C221" s="51"/>
      <c r="D221" s="48"/>
      <c r="E221" s="48"/>
      <c r="F221" s="117" t="s">
        <v>769</v>
      </c>
      <c r="G221" s="48" t="s">
        <v>1129</v>
      </c>
      <c r="H221" s="51" t="s">
        <v>3165</v>
      </c>
      <c r="I221" s="81" t="n">
        <v>1</v>
      </c>
      <c r="J221" s="38" t="s">
        <v>605</v>
      </c>
      <c r="K221" s="52" t="s">
        <v>6</v>
      </c>
      <c r="L221" s="116" t="s">
        <v>1656</v>
      </c>
      <c r="M221" s="38" t="str">
        <f aca="false">VLOOKUP(L221,CódigosRetorno!$A$2:$B$1795,2,FALSE())</f>
        <v>El XML no contiene el tag cac:TaxCategory/cac:TaxScheme/cbc:ID del Item</v>
      </c>
      <c r="N221" s="49" t="s">
        <v>8</v>
      </c>
      <c r="O221" s="304"/>
    </row>
    <row r="222" customFormat="false" ht="24" hidden="false" customHeight="false" outlineLevel="0" collapsed="false">
      <c r="A222" s="304"/>
      <c r="B222" s="49"/>
      <c r="C222" s="51"/>
      <c r="D222" s="48"/>
      <c r="E222" s="48"/>
      <c r="F222" s="117"/>
      <c r="G222" s="48"/>
      <c r="H222" s="51"/>
      <c r="I222" s="81"/>
      <c r="J222" s="38" t="s">
        <v>469</v>
      </c>
      <c r="K222" s="52" t="s">
        <v>6</v>
      </c>
      <c r="L222" s="116" t="s">
        <v>1657</v>
      </c>
      <c r="M222" s="38" t="str">
        <f aca="false">VLOOKUP(L222,CódigosRetorno!$A$2:$B$1795,2,FALSE())</f>
        <v>El codigo del tributo es invalido</v>
      </c>
      <c r="N222" s="49" t="s">
        <v>1658</v>
      </c>
      <c r="O222" s="304"/>
    </row>
    <row r="223" customFormat="false" ht="24" hidden="false" customHeight="false" outlineLevel="0" collapsed="false">
      <c r="A223" s="304"/>
      <c r="B223" s="49"/>
      <c r="C223" s="51"/>
      <c r="D223" s="48"/>
      <c r="E223" s="48"/>
      <c r="F223" s="117"/>
      <c r="G223" s="48"/>
      <c r="H223" s="51"/>
      <c r="I223" s="81"/>
      <c r="J223" s="281" t="s">
        <v>1659</v>
      </c>
      <c r="K223" s="52" t="s">
        <v>6</v>
      </c>
      <c r="L223" s="116" t="s">
        <v>1660</v>
      </c>
      <c r="M223" s="38" t="str">
        <f aca="false">VLOOKUP(L223,CódigosRetorno!$A$2:$B$1795,2,FALSE())</f>
        <v>El código de tributo no debe repetirse a nivel de item</v>
      </c>
      <c r="N223" s="49" t="s">
        <v>8</v>
      </c>
      <c r="O223" s="304"/>
    </row>
    <row r="224" customFormat="false" ht="24" hidden="false" customHeight="false" outlineLevel="0" collapsed="false">
      <c r="A224" s="304"/>
      <c r="B224" s="49"/>
      <c r="C224" s="51"/>
      <c r="D224" s="48"/>
      <c r="E224" s="48"/>
      <c r="F224" s="117"/>
      <c r="G224" s="49" t="s">
        <v>1665</v>
      </c>
      <c r="H224" s="38" t="s">
        <v>1333</v>
      </c>
      <c r="I224" s="49" t="s">
        <v>1262</v>
      </c>
      <c r="J224" s="38" t="s">
        <v>1666</v>
      </c>
      <c r="K224" s="48" t="s">
        <v>208</v>
      </c>
      <c r="L224" s="52" t="s">
        <v>1335</v>
      </c>
      <c r="M224" s="38" t="str">
        <f aca="false">VLOOKUP(L224,CódigosRetorno!$A$2:$B$1795,2,FALSE())</f>
        <v>El dato ingresado como atributo @schemeName es incorrecto.</v>
      </c>
      <c r="N224" s="49" t="s">
        <v>8</v>
      </c>
      <c r="O224" s="304"/>
    </row>
    <row r="225" customFormat="false" ht="24" hidden="false" customHeight="false" outlineLevel="0" collapsed="false">
      <c r="A225" s="304"/>
      <c r="B225" s="49"/>
      <c r="C225" s="51"/>
      <c r="D225" s="48"/>
      <c r="E225" s="48"/>
      <c r="F225" s="117"/>
      <c r="G225" s="49" t="s">
        <v>1260</v>
      </c>
      <c r="H225" s="38" t="s">
        <v>1261</v>
      </c>
      <c r="I225" s="49" t="s">
        <v>1262</v>
      </c>
      <c r="J225" s="38" t="s">
        <v>1263</v>
      </c>
      <c r="K225" s="48" t="s">
        <v>208</v>
      </c>
      <c r="L225" s="52" t="s">
        <v>1264</v>
      </c>
      <c r="M225" s="38" t="str">
        <f aca="false">VLOOKUP(L225,CódigosRetorno!$A$2:$B$1795,2,FALSE())</f>
        <v>El dato ingresado como atributo @schemeAgencyName es incorrecto.</v>
      </c>
      <c r="N225" s="49" t="s">
        <v>8</v>
      </c>
      <c r="O225" s="304"/>
    </row>
    <row r="226" customFormat="false" ht="48" hidden="false" customHeight="false" outlineLevel="0" collapsed="false">
      <c r="A226" s="304"/>
      <c r="B226" s="49"/>
      <c r="C226" s="51"/>
      <c r="D226" s="48"/>
      <c r="E226" s="48"/>
      <c r="F226" s="117"/>
      <c r="G226" s="49" t="s">
        <v>3173</v>
      </c>
      <c r="H226" s="38" t="s">
        <v>1337</v>
      </c>
      <c r="I226" s="49" t="s">
        <v>1262</v>
      </c>
      <c r="J226" s="38" t="s">
        <v>1668</v>
      </c>
      <c r="K226" s="52" t="s">
        <v>208</v>
      </c>
      <c r="L226" s="116" t="s">
        <v>1339</v>
      </c>
      <c r="M226" s="38" t="str">
        <f aca="false">VLOOKUP(L226,CódigosRetorno!$A$2:$B$1795,2,FALSE())</f>
        <v>El dato ingresado como atributo @schemeURI es incorrecto.</v>
      </c>
      <c r="N226" s="49" t="s">
        <v>8</v>
      </c>
      <c r="O226" s="304"/>
    </row>
    <row r="227" customFormat="false" ht="24" hidden="false" customHeight="true" outlineLevel="0" collapsed="false">
      <c r="A227" s="304"/>
      <c r="B227" s="49"/>
      <c r="C227" s="51"/>
      <c r="D227" s="48"/>
      <c r="E227" s="48"/>
      <c r="F227" s="49" t="s">
        <v>1669</v>
      </c>
      <c r="G227" s="48" t="s">
        <v>1129</v>
      </c>
      <c r="H227" s="51" t="s">
        <v>3174</v>
      </c>
      <c r="I227" s="49" t="n">
        <v>1</v>
      </c>
      <c r="J227" s="38" t="s">
        <v>605</v>
      </c>
      <c r="K227" s="52" t="s">
        <v>6</v>
      </c>
      <c r="L227" s="116" t="s">
        <v>1671</v>
      </c>
      <c r="M227" s="38" t="str">
        <f aca="false">VLOOKUP(L227,CódigosRetorno!$A$2:$B$1795,2,FALSE())</f>
        <v>El XML no contiene el tag o no existe información del nombre de tributo de la línea</v>
      </c>
      <c r="N227" s="49" t="s">
        <v>8</v>
      </c>
      <c r="O227" s="304"/>
    </row>
    <row r="228" customFormat="false" ht="36" hidden="false" customHeight="false" outlineLevel="0" collapsed="false">
      <c r="A228" s="304"/>
      <c r="B228" s="49"/>
      <c r="C228" s="51"/>
      <c r="D228" s="48"/>
      <c r="E228" s="48"/>
      <c r="F228" s="49"/>
      <c r="G228" s="48"/>
      <c r="H228" s="51"/>
      <c r="I228" s="49"/>
      <c r="J228" s="51" t="s">
        <v>1672</v>
      </c>
      <c r="K228" s="52" t="s">
        <v>6</v>
      </c>
      <c r="L228" s="116" t="s">
        <v>1141</v>
      </c>
      <c r="M228" s="38" t="str">
        <f aca="false">VLOOKUP(L228,CódigosRetorno!$A$2:$B$1795,2,FALSE())</f>
        <v>Nombre de tributo no corresponde al código de tributo de la linea.</v>
      </c>
      <c r="N228" s="49" t="s">
        <v>1658</v>
      </c>
      <c r="O228" s="304"/>
    </row>
    <row r="229" customFormat="false" ht="24" hidden="false" customHeight="true" outlineLevel="0" collapsed="false">
      <c r="A229" s="304"/>
      <c r="B229" s="49"/>
      <c r="C229" s="51"/>
      <c r="D229" s="48"/>
      <c r="E229" s="48"/>
      <c r="F229" s="49" t="s">
        <v>144</v>
      </c>
      <c r="G229" s="48"/>
      <c r="H229" s="51" t="s">
        <v>3168</v>
      </c>
      <c r="I229" s="49" t="n">
        <v>1</v>
      </c>
      <c r="J229" s="51" t="s">
        <v>1674</v>
      </c>
      <c r="K229" s="52" t="s">
        <v>6</v>
      </c>
      <c r="L229" s="52" t="s">
        <v>1675</v>
      </c>
      <c r="M229" s="38" t="str">
        <f aca="false">VLOOKUP(L229,CódigosRetorno!$A$2:$B$1795,2,FALSE())</f>
        <v>El Name o TaxTypeCode debe corresponder al codigo de tributo del item</v>
      </c>
      <c r="N229" s="49" t="s">
        <v>1658</v>
      </c>
      <c r="O229" s="304"/>
    </row>
    <row r="230" customFormat="false" ht="24" hidden="false" customHeight="true" outlineLevel="0" collapsed="false">
      <c r="A230" s="304"/>
      <c r="B230" s="49" t="n">
        <f aca="false">B209+1</f>
        <v>35</v>
      </c>
      <c r="C230" s="51" t="s">
        <v>1696</v>
      </c>
      <c r="D230" s="48" t="s">
        <v>329</v>
      </c>
      <c r="E230" s="48" t="s">
        <v>184</v>
      </c>
      <c r="F230" s="49" t="s">
        <v>300</v>
      </c>
      <c r="G230" s="48" t="s">
        <v>301</v>
      </c>
      <c r="H230" s="38" t="s">
        <v>3157</v>
      </c>
      <c r="I230" s="49"/>
      <c r="J230" s="38" t="s">
        <v>1618</v>
      </c>
      <c r="K230" s="52" t="s">
        <v>6</v>
      </c>
      <c r="L230" s="116" t="s">
        <v>1619</v>
      </c>
      <c r="M230" s="38" t="str">
        <f aca="false">VLOOKUP(L230,CódigosRetorno!$A$2:$B$1795,2,FALSE())</f>
        <v>El dato ingresado en TaxAmount de la linea no cumple con el formato establecido</v>
      </c>
      <c r="N230" s="49" t="s">
        <v>8</v>
      </c>
      <c r="O230" s="309"/>
    </row>
    <row r="231" customFormat="false" ht="72" hidden="false" customHeight="false" outlineLevel="0" collapsed="false">
      <c r="A231" s="304"/>
      <c r="B231" s="49"/>
      <c r="C231" s="51"/>
      <c r="D231" s="48"/>
      <c r="E231" s="48"/>
      <c r="F231" s="49"/>
      <c r="G231" s="48"/>
      <c r="H231" s="38"/>
      <c r="I231" s="49"/>
      <c r="J231" s="38" t="s">
        <v>3175</v>
      </c>
      <c r="K231" s="52" t="s">
        <v>208</v>
      </c>
      <c r="L231" s="116" t="s">
        <v>1698</v>
      </c>
      <c r="M231" s="38" t="str">
        <f aca="false">VLOOKUP(L231,CódigosRetorno!$A$2:$B$1795,2,FALSE())</f>
        <v>El dato ingresado en el campo cac:TaxSubtotal/cbc:TaxAmount del ítem no coincide con el valor calculado</v>
      </c>
      <c r="N231" s="49" t="s">
        <v>8</v>
      </c>
      <c r="O231" s="309"/>
    </row>
    <row r="232" customFormat="false" ht="24" hidden="false" customHeight="true" outlineLevel="0" collapsed="false">
      <c r="A232" s="304"/>
      <c r="B232" s="49"/>
      <c r="C232" s="51"/>
      <c r="D232" s="48"/>
      <c r="E232" s="48"/>
      <c r="F232" s="81" t="s">
        <v>144</v>
      </c>
      <c r="G232" s="101" t="s">
        <v>308</v>
      </c>
      <c r="H232" s="80" t="s">
        <v>1575</v>
      </c>
      <c r="I232" s="49"/>
      <c r="J232" s="51" t="s">
        <v>1598</v>
      </c>
      <c r="K232" s="52" t="s">
        <v>6</v>
      </c>
      <c r="L232" s="116" t="s">
        <v>1074</v>
      </c>
      <c r="M232" s="38" t="str">
        <f aca="false">VLOOKUP(L232,CódigosRetorno!$A$2:$B$1795,2,FALSE())</f>
        <v>La moneda debe ser la misma en todo el documento. Salvo las percepciones que sólo son en moneda nacional</v>
      </c>
      <c r="N232" s="49" t="s">
        <v>1297</v>
      </c>
      <c r="O232" s="309"/>
    </row>
    <row r="233" customFormat="false" ht="24" hidden="false" customHeight="true" outlineLevel="0" collapsed="false">
      <c r="A233" s="304"/>
      <c r="B233" s="49"/>
      <c r="C233" s="51"/>
      <c r="D233" s="48"/>
      <c r="E233" s="48"/>
      <c r="F233" s="117" t="s">
        <v>1699</v>
      </c>
      <c r="G233" s="48" t="s">
        <v>1700</v>
      </c>
      <c r="H233" s="51" t="s">
        <v>3176</v>
      </c>
      <c r="I233" s="49"/>
      <c r="J233" s="38" t="s">
        <v>1702</v>
      </c>
      <c r="K233" s="52" t="s">
        <v>6</v>
      </c>
      <c r="L233" s="116" t="s">
        <v>1703</v>
      </c>
      <c r="M233" s="38" t="str">
        <f aca="false">VLOOKUP(L233,CódigosRetorno!$A$2:$B$1795,2,FALSE())</f>
        <v>El valor del tag no cumple con el formato establecido</v>
      </c>
      <c r="N233" s="49" t="s">
        <v>8</v>
      </c>
      <c r="O233" s="309"/>
    </row>
    <row r="234" customFormat="false" ht="24" hidden="false" customHeight="true" outlineLevel="0" collapsed="false">
      <c r="A234" s="304"/>
      <c r="B234" s="49"/>
      <c r="C234" s="51"/>
      <c r="D234" s="48"/>
      <c r="E234" s="48"/>
      <c r="F234" s="117"/>
      <c r="G234" s="48"/>
      <c r="H234" s="51"/>
      <c r="I234" s="49"/>
      <c r="J234" s="38" t="s">
        <v>1704</v>
      </c>
      <c r="K234" s="52" t="s">
        <v>6</v>
      </c>
      <c r="L234" s="116" t="s">
        <v>1705</v>
      </c>
      <c r="M234" s="38" t="str">
        <f aca="false">VLOOKUP(L234,CódigosRetorno!$A$2:$B$1795,2,FALSE())</f>
        <v>Debe consignar el campo cac:TaxSubtotal/cbc:BaseUnitMeasure a nivel de ítem</v>
      </c>
      <c r="N234" s="49" t="s">
        <v>8</v>
      </c>
      <c r="O234" s="309"/>
    </row>
    <row r="235" customFormat="false" ht="24" hidden="false" customHeight="true" outlineLevel="0" collapsed="false">
      <c r="A235" s="304"/>
      <c r="B235" s="49"/>
      <c r="C235" s="51"/>
      <c r="D235" s="48"/>
      <c r="E235" s="48"/>
      <c r="F235" s="117"/>
      <c r="G235" s="48"/>
      <c r="H235" s="51"/>
      <c r="I235" s="49"/>
      <c r="J235" s="38" t="s">
        <v>1706</v>
      </c>
      <c r="K235" s="52" t="s">
        <v>6</v>
      </c>
      <c r="L235" s="116" t="s">
        <v>1707</v>
      </c>
      <c r="M235" s="38" t="str">
        <f aca="false">VLOOKUP(L235,CódigosRetorno!$A$2:$B$1795,2,FALSE())</f>
        <v>El valor ingresado en el campo cac:TaxSubtotal/cbc:BaseUnitMeasure no corresponde al valor esperado</v>
      </c>
      <c r="N235" s="49" t="s">
        <v>8</v>
      </c>
      <c r="O235" s="309"/>
    </row>
    <row r="236" customFormat="false" ht="24" hidden="false" customHeight="true" outlineLevel="0" collapsed="false">
      <c r="A236" s="304"/>
      <c r="B236" s="49"/>
      <c r="C236" s="51"/>
      <c r="D236" s="48"/>
      <c r="E236" s="48"/>
      <c r="F236" s="81" t="s">
        <v>144</v>
      </c>
      <c r="G236" s="101" t="s">
        <v>1708</v>
      </c>
      <c r="H236" s="38" t="s">
        <v>1709</v>
      </c>
      <c r="I236" s="49"/>
      <c r="J236" s="51" t="s">
        <v>1710</v>
      </c>
      <c r="K236" s="52" t="s">
        <v>208</v>
      </c>
      <c r="L236" s="116" t="s">
        <v>1711</v>
      </c>
      <c r="M236" s="38" t="str">
        <f aca="false">VLOOKUP(L236,CódigosRetorno!$A$2:$B$1795,2,FALSE())</f>
        <v>El dato ingresado como unidad de medida no corresponde al valor esperado</v>
      </c>
      <c r="N236" s="49" t="s">
        <v>8</v>
      </c>
      <c r="O236" s="309"/>
    </row>
    <row r="237" customFormat="false" ht="24" hidden="false" customHeight="true" outlineLevel="0" collapsed="false">
      <c r="A237" s="304"/>
      <c r="B237" s="49"/>
      <c r="C237" s="51"/>
      <c r="D237" s="48"/>
      <c r="E237" s="48"/>
      <c r="F237" s="117" t="s">
        <v>1628</v>
      </c>
      <c r="G237" s="117" t="s">
        <v>1629</v>
      </c>
      <c r="H237" s="38" t="s">
        <v>3177</v>
      </c>
      <c r="I237" s="49"/>
      <c r="J237" s="38" t="s">
        <v>1633</v>
      </c>
      <c r="K237" s="52" t="s">
        <v>6</v>
      </c>
      <c r="L237" s="116" t="s">
        <v>1703</v>
      </c>
      <c r="M237" s="38" t="str">
        <f aca="false">VLOOKUP(L237,CódigosRetorno!$A$2:$B$1795,2,FALSE())</f>
        <v>El valor del tag no cumple con el formato establecido</v>
      </c>
      <c r="N237" s="49" t="s">
        <v>8</v>
      </c>
      <c r="O237" s="309"/>
    </row>
    <row r="238" customFormat="false" ht="48" hidden="false" customHeight="false" outlineLevel="0" collapsed="false">
      <c r="A238" s="304"/>
      <c r="B238" s="49"/>
      <c r="C238" s="51"/>
      <c r="D238" s="48"/>
      <c r="E238" s="48"/>
      <c r="F238" s="117"/>
      <c r="G238" s="117"/>
      <c r="H238" s="38"/>
      <c r="I238" s="49"/>
      <c r="J238" s="38" t="s">
        <v>1713</v>
      </c>
      <c r="K238" s="52" t="s">
        <v>6</v>
      </c>
      <c r="L238" s="116" t="s">
        <v>1714</v>
      </c>
      <c r="M238" s="38" t="str">
        <f aca="false">VLOOKUP(L238,CódigosRetorno!$A$2:$B$1795,2,FALSE())</f>
        <v>El valor ingresado en el campo cac:TaxSubtotal/cbc:PerUnitAmount del ítem no corresponde al valor esperado</v>
      </c>
      <c r="N238" s="49" t="s">
        <v>8</v>
      </c>
      <c r="O238" s="309"/>
    </row>
    <row r="239" customFormat="false" ht="72" hidden="false" customHeight="false" outlineLevel="0" collapsed="false">
      <c r="A239" s="304"/>
      <c r="B239" s="49"/>
      <c r="C239" s="51"/>
      <c r="D239" s="48"/>
      <c r="E239" s="48"/>
      <c r="F239" s="117"/>
      <c r="G239" s="117"/>
      <c r="H239" s="38"/>
      <c r="I239" s="49"/>
      <c r="J239" s="38" t="s">
        <v>3178</v>
      </c>
      <c r="K239" s="52" t="s">
        <v>208</v>
      </c>
      <c r="L239" s="116" t="s">
        <v>1716</v>
      </c>
      <c r="M239" s="38" t="str">
        <f aca="false">VLOOKUP(L239,CódigosRetorno!$A$2:$B$1795,2,FALSE())</f>
        <v>La tasa del tributo de la línea no corresponde al valor esperado</v>
      </c>
      <c r="N239" s="49" t="s">
        <v>8</v>
      </c>
      <c r="O239" s="309"/>
    </row>
    <row r="240" customFormat="false" ht="24" hidden="false" customHeight="true" outlineLevel="0" collapsed="false">
      <c r="A240" s="304"/>
      <c r="B240" s="49"/>
      <c r="C240" s="51"/>
      <c r="D240" s="48"/>
      <c r="E240" s="48"/>
      <c r="F240" s="117" t="s">
        <v>769</v>
      </c>
      <c r="G240" s="48" t="s">
        <v>1129</v>
      </c>
      <c r="H240" s="38" t="s">
        <v>3165</v>
      </c>
      <c r="I240" s="49"/>
      <c r="J240" s="38" t="s">
        <v>605</v>
      </c>
      <c r="K240" s="52" t="s">
        <v>6</v>
      </c>
      <c r="L240" s="116" t="s">
        <v>1656</v>
      </c>
      <c r="M240" s="38" t="str">
        <f aca="false">VLOOKUP(L240,CódigosRetorno!$A$2:$B$1795,2,FALSE())</f>
        <v>El XML no contiene el tag cac:TaxCategory/cac:TaxScheme/cbc:ID del Item</v>
      </c>
      <c r="N240" s="49" t="s">
        <v>8</v>
      </c>
      <c r="O240" s="309"/>
    </row>
    <row r="241" customFormat="false" ht="24" hidden="false" customHeight="true" outlineLevel="0" collapsed="false">
      <c r="A241" s="304"/>
      <c r="B241" s="49"/>
      <c r="C241" s="51"/>
      <c r="D241" s="48"/>
      <c r="E241" s="48"/>
      <c r="F241" s="117"/>
      <c r="G241" s="48"/>
      <c r="H241" s="38"/>
      <c r="I241" s="49"/>
      <c r="J241" s="38" t="s">
        <v>469</v>
      </c>
      <c r="K241" s="52" t="s">
        <v>6</v>
      </c>
      <c r="L241" s="116" t="s">
        <v>1657</v>
      </c>
      <c r="M241" s="38" t="str">
        <f aca="false">VLOOKUP(L241,CódigosRetorno!$A$2:$B$1795,2,FALSE())</f>
        <v>El codigo del tributo es invalido</v>
      </c>
      <c r="N241" s="49" t="s">
        <v>1658</v>
      </c>
      <c r="O241" s="309"/>
    </row>
    <row r="242" customFormat="false" ht="24" hidden="false" customHeight="true" outlineLevel="0" collapsed="false">
      <c r="A242" s="304"/>
      <c r="B242" s="49"/>
      <c r="C242" s="51"/>
      <c r="D242" s="48"/>
      <c r="E242" s="48"/>
      <c r="F242" s="117"/>
      <c r="G242" s="48"/>
      <c r="H242" s="38"/>
      <c r="I242" s="49"/>
      <c r="J242" s="51" t="s">
        <v>1659</v>
      </c>
      <c r="K242" s="52" t="s">
        <v>6</v>
      </c>
      <c r="L242" s="116" t="s">
        <v>1660</v>
      </c>
      <c r="M242" s="38" t="str">
        <f aca="false">VLOOKUP(L242,CódigosRetorno!$A$2:$B$1795,2,FALSE())</f>
        <v>El código de tributo no debe repetirse a nivel de item</v>
      </c>
      <c r="N242" s="49" t="s">
        <v>8</v>
      </c>
      <c r="O242" s="309"/>
    </row>
    <row r="243" customFormat="false" ht="24" hidden="false" customHeight="true" outlineLevel="0" collapsed="false">
      <c r="A243" s="304"/>
      <c r="B243" s="49"/>
      <c r="C243" s="51"/>
      <c r="D243" s="48"/>
      <c r="E243" s="48"/>
      <c r="F243" s="117"/>
      <c r="G243" s="49" t="s">
        <v>1665</v>
      </c>
      <c r="H243" s="38" t="s">
        <v>1333</v>
      </c>
      <c r="I243" s="49"/>
      <c r="J243" s="38" t="s">
        <v>1666</v>
      </c>
      <c r="K243" s="48" t="s">
        <v>208</v>
      </c>
      <c r="L243" s="52" t="s">
        <v>1335</v>
      </c>
      <c r="M243" s="38" t="str">
        <f aca="false">VLOOKUP(L243,CódigosRetorno!$A$2:$B$1795,2,FALSE())</f>
        <v>El dato ingresado como atributo @schemeName es incorrecto.</v>
      </c>
      <c r="N243" s="49" t="s">
        <v>8</v>
      </c>
      <c r="O243" s="309"/>
    </row>
    <row r="244" customFormat="false" ht="24" hidden="false" customHeight="true" outlineLevel="0" collapsed="false">
      <c r="A244" s="304"/>
      <c r="B244" s="49"/>
      <c r="C244" s="51"/>
      <c r="D244" s="48"/>
      <c r="E244" s="48"/>
      <c r="F244" s="117"/>
      <c r="G244" s="49" t="s">
        <v>1260</v>
      </c>
      <c r="H244" s="38" t="s">
        <v>1261</v>
      </c>
      <c r="I244" s="49"/>
      <c r="J244" s="38" t="s">
        <v>1263</v>
      </c>
      <c r="K244" s="48" t="s">
        <v>208</v>
      </c>
      <c r="L244" s="52" t="s">
        <v>1264</v>
      </c>
      <c r="M244" s="38" t="str">
        <f aca="false">VLOOKUP(L244,CódigosRetorno!$A$2:$B$1795,2,FALSE())</f>
        <v>El dato ingresado como atributo @schemeAgencyName es incorrecto.</v>
      </c>
      <c r="N244" s="49" t="s">
        <v>8</v>
      </c>
      <c r="O244" s="309"/>
    </row>
    <row r="245" customFormat="false" ht="24" hidden="false" customHeight="true" outlineLevel="0" collapsed="false">
      <c r="A245" s="304"/>
      <c r="B245" s="49"/>
      <c r="C245" s="51"/>
      <c r="D245" s="48"/>
      <c r="E245" s="48"/>
      <c r="F245" s="117"/>
      <c r="G245" s="49" t="s">
        <v>1694</v>
      </c>
      <c r="H245" s="38" t="s">
        <v>1337</v>
      </c>
      <c r="I245" s="49"/>
      <c r="J245" s="38" t="s">
        <v>1668</v>
      </c>
      <c r="K245" s="52" t="s">
        <v>208</v>
      </c>
      <c r="L245" s="116" t="s">
        <v>1339</v>
      </c>
      <c r="M245" s="38" t="str">
        <f aca="false">VLOOKUP(L245,CódigosRetorno!$A$2:$B$1795,2,FALSE())</f>
        <v>El dato ingresado como atributo @schemeURI es incorrecto.</v>
      </c>
      <c r="N245" s="49" t="s">
        <v>8</v>
      </c>
      <c r="O245" s="309"/>
    </row>
    <row r="246" customFormat="false" ht="24" hidden="false" customHeight="true" outlineLevel="0" collapsed="false">
      <c r="A246" s="304"/>
      <c r="B246" s="49"/>
      <c r="C246" s="51"/>
      <c r="D246" s="48"/>
      <c r="E246" s="48"/>
      <c r="F246" s="49" t="s">
        <v>1669</v>
      </c>
      <c r="G246" s="48" t="s">
        <v>1129</v>
      </c>
      <c r="H246" s="38" t="s">
        <v>3174</v>
      </c>
      <c r="I246" s="49"/>
      <c r="J246" s="38" t="s">
        <v>605</v>
      </c>
      <c r="K246" s="52" t="s">
        <v>6</v>
      </c>
      <c r="L246" s="116" t="s">
        <v>1671</v>
      </c>
      <c r="M246" s="38" t="str">
        <f aca="false">VLOOKUP(L246,CódigosRetorno!$A$2:$B$1795,2,FALSE())</f>
        <v>El XML no contiene el tag o no existe información del nombre de tributo de la línea</v>
      </c>
      <c r="N246" s="49" t="s">
        <v>8</v>
      </c>
      <c r="O246" s="309"/>
    </row>
    <row r="247" customFormat="false" ht="24" hidden="false" customHeight="true" outlineLevel="0" collapsed="false">
      <c r="A247" s="304"/>
      <c r="B247" s="49"/>
      <c r="C247" s="51"/>
      <c r="D247" s="48"/>
      <c r="E247" s="48"/>
      <c r="F247" s="49"/>
      <c r="G247" s="48"/>
      <c r="H247" s="38"/>
      <c r="I247" s="49"/>
      <c r="J247" s="51" t="s">
        <v>1672</v>
      </c>
      <c r="K247" s="52" t="s">
        <v>6</v>
      </c>
      <c r="L247" s="116" t="s">
        <v>1141</v>
      </c>
      <c r="M247" s="38" t="str">
        <f aca="false">VLOOKUP(L247,CódigosRetorno!$A$2:$B$1795,2,FALSE())</f>
        <v>Nombre de tributo no corresponde al código de tributo de la linea.</v>
      </c>
      <c r="N247" s="49" t="s">
        <v>1658</v>
      </c>
      <c r="O247" s="309"/>
    </row>
    <row r="248" customFormat="false" ht="24" hidden="false" customHeight="true" outlineLevel="0" collapsed="false">
      <c r="A248" s="304"/>
      <c r="B248" s="49"/>
      <c r="C248" s="51"/>
      <c r="D248" s="48"/>
      <c r="E248" s="48"/>
      <c r="F248" s="49" t="s">
        <v>144</v>
      </c>
      <c r="G248" s="48" t="s">
        <v>1129</v>
      </c>
      <c r="H248" s="38" t="s">
        <v>3168</v>
      </c>
      <c r="I248" s="49"/>
      <c r="J248" s="51" t="s">
        <v>1674</v>
      </c>
      <c r="K248" s="52" t="s">
        <v>6</v>
      </c>
      <c r="L248" s="52" t="s">
        <v>1675</v>
      </c>
      <c r="M248" s="38" t="str">
        <f aca="false">VLOOKUP(L248,CódigosRetorno!$A$2:$B$1795,2,FALSE())</f>
        <v>El Name o TaxTypeCode debe corresponder al codigo de tributo del item</v>
      </c>
      <c r="N248" s="49" t="s">
        <v>1658</v>
      </c>
      <c r="O248" s="309"/>
    </row>
    <row r="249" customFormat="false" ht="36" hidden="false" customHeight="true" outlineLevel="0" collapsed="false">
      <c r="A249" s="304"/>
      <c r="B249" s="117" t="n">
        <f aca="false">B230+1</f>
        <v>36</v>
      </c>
      <c r="C249" s="51" t="s">
        <v>3179</v>
      </c>
      <c r="D249" s="48" t="s">
        <v>329</v>
      </c>
      <c r="E249" s="48" t="s">
        <v>184</v>
      </c>
      <c r="F249" s="81" t="s">
        <v>300</v>
      </c>
      <c r="G249" s="158" t="s">
        <v>301</v>
      </c>
      <c r="H249" s="103" t="s">
        <v>3180</v>
      </c>
      <c r="I249" s="81" t="n">
        <v>1</v>
      </c>
      <c r="J249" s="62" t="s">
        <v>1081</v>
      </c>
      <c r="K249" s="52" t="s">
        <v>6</v>
      </c>
      <c r="L249" s="116" t="s">
        <v>1720</v>
      </c>
      <c r="M249" s="38" t="str">
        <f aca="false">VLOOKUP(L249,CódigosRetorno!$A$2:$B$1795,2,FALSE())</f>
        <v>El dato ingresado en LineExtensionAmount del item no cumple con el formato establecido</v>
      </c>
      <c r="N249" s="49" t="s">
        <v>8</v>
      </c>
      <c r="O249" s="304"/>
    </row>
    <row r="250" customFormat="false" ht="108" hidden="false" customHeight="false" outlineLevel="0" collapsed="false">
      <c r="A250" s="304"/>
      <c r="B250" s="117"/>
      <c r="C250" s="51"/>
      <c r="D250" s="48"/>
      <c r="E250" s="48"/>
      <c r="F250" s="81"/>
      <c r="G250" s="158"/>
      <c r="H250" s="103"/>
      <c r="I250" s="81"/>
      <c r="J250" s="38" t="s">
        <v>3181</v>
      </c>
      <c r="K250" s="52" t="s">
        <v>6</v>
      </c>
      <c r="L250" s="52" t="s">
        <v>1722</v>
      </c>
      <c r="M250" s="38" t="str">
        <f aca="false">VLOOKUP(MID(L250,1,4),CódigosRetorno!$A$2:$B$1795,2,FALSE())</f>
        <v>El valor de venta por ítem difiere de los importes consignados.</v>
      </c>
      <c r="N250" s="49" t="s">
        <v>8</v>
      </c>
      <c r="O250" s="304"/>
    </row>
    <row r="251" customFormat="false" ht="108" hidden="false" customHeight="false" outlineLevel="0" collapsed="false">
      <c r="A251" s="304"/>
      <c r="B251" s="117"/>
      <c r="C251" s="51"/>
      <c r="D251" s="48"/>
      <c r="E251" s="48"/>
      <c r="F251" s="81"/>
      <c r="G251" s="158"/>
      <c r="H251" s="103"/>
      <c r="I251" s="81"/>
      <c r="J251" s="38" t="s">
        <v>3182</v>
      </c>
      <c r="K251" s="52" t="s">
        <v>208</v>
      </c>
      <c r="L251" s="52" t="s">
        <v>2807</v>
      </c>
      <c r="M251" s="38" t="str">
        <f aca="false">VLOOKUP(MID(L251,1,4),CódigosRetorno!$A$2:$B$1795,2,FALSE())</f>
        <v>El valor de venta por ítem difiere de los importes consignados.</v>
      </c>
      <c r="N251" s="49" t="s">
        <v>8</v>
      </c>
      <c r="O251" s="304"/>
    </row>
    <row r="252" customFormat="false" ht="84" hidden="false" customHeight="false" outlineLevel="0" collapsed="false">
      <c r="A252" s="304"/>
      <c r="B252" s="117"/>
      <c r="C252" s="51"/>
      <c r="D252" s="48"/>
      <c r="E252" s="48"/>
      <c r="F252" s="81"/>
      <c r="G252" s="158"/>
      <c r="H252" s="103"/>
      <c r="I252" s="81"/>
      <c r="J252" s="38" t="s">
        <v>3183</v>
      </c>
      <c r="K252" s="52" t="s">
        <v>6</v>
      </c>
      <c r="L252" s="52" t="s">
        <v>1722</v>
      </c>
      <c r="M252" s="38" t="str">
        <f aca="false">VLOOKUP(MID(L252,1,4),CódigosRetorno!$A$2:$B$1795,2,FALSE())</f>
        <v>El valor de venta por ítem difiere de los importes consignados.</v>
      </c>
      <c r="N252" s="49" t="s">
        <v>8</v>
      </c>
      <c r="O252" s="304"/>
    </row>
    <row r="253" customFormat="false" ht="96" hidden="false" customHeight="false" outlineLevel="0" collapsed="false">
      <c r="A253" s="304"/>
      <c r="B253" s="117"/>
      <c r="C253" s="51"/>
      <c r="D253" s="48"/>
      <c r="E253" s="48"/>
      <c r="F253" s="81"/>
      <c r="G253" s="158"/>
      <c r="H253" s="103"/>
      <c r="I253" s="81"/>
      <c r="J253" s="38" t="s">
        <v>3184</v>
      </c>
      <c r="K253" s="52" t="s">
        <v>208</v>
      </c>
      <c r="L253" s="52" t="s">
        <v>2807</v>
      </c>
      <c r="M253" s="38" t="str">
        <f aca="false">VLOOKUP(MID(L253,1,4),CódigosRetorno!$A$2:$B$1795,2,FALSE())</f>
        <v>El valor de venta por ítem difiere de los importes consignados.</v>
      </c>
      <c r="N253" s="49" t="s">
        <v>8</v>
      </c>
      <c r="O253" s="304"/>
    </row>
    <row r="254" customFormat="false" ht="24" hidden="false" customHeight="true" outlineLevel="0" collapsed="false">
      <c r="A254" s="304"/>
      <c r="B254" s="117"/>
      <c r="C254" s="51"/>
      <c r="D254" s="48"/>
      <c r="E254" s="48"/>
      <c r="F254" s="49" t="s">
        <v>144</v>
      </c>
      <c r="G254" s="48" t="s">
        <v>308</v>
      </c>
      <c r="H254" s="38" t="s">
        <v>1575</v>
      </c>
      <c r="I254" s="48" t="n">
        <v>1</v>
      </c>
      <c r="J254" s="51" t="s">
        <v>1598</v>
      </c>
      <c r="K254" s="52" t="s">
        <v>6</v>
      </c>
      <c r="L254" s="116" t="s">
        <v>1074</v>
      </c>
      <c r="M254" s="38" t="str">
        <f aca="false">VLOOKUP(L254,CódigosRetorno!$A$2:$B$1795,2,FALSE())</f>
        <v>La moneda debe ser la misma en todo el documento. Salvo las percepciones que sólo son en moneda nacional</v>
      </c>
      <c r="N254" s="49" t="s">
        <v>1297</v>
      </c>
      <c r="O254" s="304"/>
    </row>
    <row r="255" customFormat="false" ht="15" hidden="false" customHeight="false" outlineLevel="0" collapsed="false">
      <c r="A255" s="304"/>
      <c r="B255" s="63" t="s">
        <v>3185</v>
      </c>
      <c r="C255" s="63"/>
      <c r="D255" s="108"/>
      <c r="E255" s="96" t="s">
        <v>8</v>
      </c>
      <c r="F255" s="96" t="s">
        <v>8</v>
      </c>
      <c r="G255" s="96" t="s">
        <v>8</v>
      </c>
      <c r="H255" s="70"/>
      <c r="I255" s="96"/>
      <c r="J255" s="43" t="s">
        <v>8</v>
      </c>
      <c r="K255" s="69" t="s">
        <v>8</v>
      </c>
      <c r="L255" s="69" t="s">
        <v>8</v>
      </c>
      <c r="M255" s="43" t="str">
        <f aca="false">VLOOKUP(L255,CódigosRetorno!$A$2:$B$1795,2,FALSE())</f>
        <v>-</v>
      </c>
      <c r="N255" s="69" t="s">
        <v>8</v>
      </c>
      <c r="O255" s="304"/>
    </row>
    <row r="256" customFormat="false" ht="15" hidden="false" customHeight="true" outlineLevel="0" collapsed="false">
      <c r="A256" s="304"/>
      <c r="B256" s="48" t="n">
        <f aca="false">B249+1</f>
        <v>37</v>
      </c>
      <c r="C256" s="228" t="s">
        <v>1752</v>
      </c>
      <c r="D256" s="117" t="s">
        <v>63</v>
      </c>
      <c r="E256" s="117" t="s">
        <v>184</v>
      </c>
      <c r="F256" s="81" t="s">
        <v>300</v>
      </c>
      <c r="G256" s="81" t="s">
        <v>301</v>
      </c>
      <c r="H256" s="103" t="s">
        <v>3186</v>
      </c>
      <c r="I256" s="117" t="n">
        <v>1</v>
      </c>
      <c r="J256" s="38" t="s">
        <v>3187</v>
      </c>
      <c r="K256" s="48" t="s">
        <v>6</v>
      </c>
      <c r="L256" s="52" t="s">
        <v>1755</v>
      </c>
      <c r="M256" s="38" t="str">
        <f aca="false">VLOOKUP(L256,CódigosRetorno!$A$2:$B$1795,2,FALSE())</f>
        <v>El Monto total de impuestos es obligatorio</v>
      </c>
      <c r="N256" s="49" t="s">
        <v>8</v>
      </c>
      <c r="O256" s="304"/>
    </row>
    <row r="257" customFormat="false" ht="36" hidden="false" customHeight="false" outlineLevel="0" collapsed="false">
      <c r="A257" s="304"/>
      <c r="B257" s="48"/>
      <c r="C257" s="228"/>
      <c r="D257" s="117"/>
      <c r="E257" s="117"/>
      <c r="F257" s="81"/>
      <c r="G257" s="81"/>
      <c r="H257" s="103"/>
      <c r="I257" s="117"/>
      <c r="J257" s="38" t="s">
        <v>2785</v>
      </c>
      <c r="K257" s="48" t="s">
        <v>6</v>
      </c>
      <c r="L257" s="52" t="s">
        <v>1756</v>
      </c>
      <c r="M257" s="38" t="str">
        <f aca="false">VLOOKUP(L257,CódigosRetorno!$A$2:$B$1795,2,FALSE())</f>
        <v>El dato ingresado en el monto total de impuestos no cumple con el formato establecido</v>
      </c>
      <c r="N257" s="49" t="s">
        <v>8</v>
      </c>
      <c r="O257" s="304"/>
    </row>
    <row r="258" customFormat="false" ht="92.25" hidden="false" customHeight="true" outlineLevel="0" collapsed="false">
      <c r="A258" s="304"/>
      <c r="B258" s="48"/>
      <c r="C258" s="228"/>
      <c r="D258" s="117"/>
      <c r="E258" s="117"/>
      <c r="F258" s="81"/>
      <c r="G258" s="81"/>
      <c r="H258" s="103"/>
      <c r="I258" s="117"/>
      <c r="J258" s="38" t="s">
        <v>3188</v>
      </c>
      <c r="K258" s="49" t="s">
        <v>6</v>
      </c>
      <c r="L258" s="52" t="s">
        <v>1758</v>
      </c>
      <c r="M258" s="38" t="str">
        <f aca="false">VLOOKUP(MID(L258,1,4),CódigosRetorno!$A$2:$B$1795,2,FALSE())</f>
        <v>La sumatoria de impuestos globales no corresponde al monto total de impuestos.</v>
      </c>
      <c r="N258" s="49" t="s">
        <v>8</v>
      </c>
      <c r="O258" s="304"/>
    </row>
    <row r="259" customFormat="false" ht="72" hidden="false" customHeight="false" outlineLevel="0" collapsed="false">
      <c r="A259" s="304"/>
      <c r="B259" s="48"/>
      <c r="C259" s="228"/>
      <c r="D259" s="117"/>
      <c r="E259" s="117"/>
      <c r="F259" s="81"/>
      <c r="G259" s="81"/>
      <c r="H259" s="103"/>
      <c r="I259" s="117"/>
      <c r="J259" s="38" t="s">
        <v>3189</v>
      </c>
      <c r="K259" s="48" t="s">
        <v>208</v>
      </c>
      <c r="L259" s="52" t="s">
        <v>2810</v>
      </c>
      <c r="M259" s="38" t="str">
        <f aca="false">VLOOKUP(L259,CódigosRetorno!$A$2:$B$1795,2,FALSE())</f>
        <v>La sumatoria de impuestos globales no corresponde al monto total de impuestos.</v>
      </c>
      <c r="N259" s="49" t="s">
        <v>8</v>
      </c>
      <c r="O259" s="304"/>
    </row>
    <row r="260" customFormat="false" ht="24" hidden="false" customHeight="false" outlineLevel="0" collapsed="false">
      <c r="A260" s="304"/>
      <c r="B260" s="48"/>
      <c r="C260" s="228"/>
      <c r="D260" s="117"/>
      <c r="E260" s="117"/>
      <c r="F260" s="81"/>
      <c r="G260" s="81"/>
      <c r="H260" s="103"/>
      <c r="I260" s="117"/>
      <c r="J260" s="38" t="s">
        <v>1759</v>
      </c>
      <c r="K260" s="48" t="s">
        <v>6</v>
      </c>
      <c r="L260" s="52" t="s">
        <v>1760</v>
      </c>
      <c r="M260" s="38" t="str">
        <f aca="false">VLOOKUP(L260,CódigosRetorno!$A$2:$B$1795,2,FALSE())</f>
        <v>El tag cac:TaxTotal no debe repetirse a nivel de totales</v>
      </c>
      <c r="N260" s="49" t="s">
        <v>8</v>
      </c>
      <c r="O260" s="304"/>
    </row>
    <row r="261" customFormat="false" ht="96" hidden="false" customHeight="false" outlineLevel="0" collapsed="false">
      <c r="A261" s="304"/>
      <c r="B261" s="48"/>
      <c r="C261" s="228"/>
      <c r="D261" s="117"/>
      <c r="E261" s="117"/>
      <c r="F261" s="81"/>
      <c r="G261" s="81"/>
      <c r="H261" s="103"/>
      <c r="I261" s="117"/>
      <c r="J261" s="38" t="s">
        <v>3190</v>
      </c>
      <c r="K261" s="48" t="s">
        <v>6</v>
      </c>
      <c r="L261" s="52" t="s">
        <v>1762</v>
      </c>
      <c r="M261" s="38" t="str">
        <f aca="false">VLOOKUP(L261,CódigosRetorno!$A$2:$B$1795,2,FALSE())</f>
        <v>Si tiene operaciones de un tributo en alguna línea, debe consignar el tag del total del tributo</v>
      </c>
      <c r="N261" s="49" t="s">
        <v>8</v>
      </c>
      <c r="O261" s="304"/>
    </row>
    <row r="262" customFormat="false" ht="36" hidden="false" customHeight="false" outlineLevel="0" collapsed="false">
      <c r="A262" s="304"/>
      <c r="B262" s="48"/>
      <c r="C262" s="228"/>
      <c r="D262" s="117"/>
      <c r="E262" s="117"/>
      <c r="F262" s="49" t="s">
        <v>144</v>
      </c>
      <c r="G262" s="48" t="s">
        <v>308</v>
      </c>
      <c r="H262" s="38" t="s">
        <v>1575</v>
      </c>
      <c r="I262" s="117"/>
      <c r="J262" s="51" t="s">
        <v>1598</v>
      </c>
      <c r="K262" s="52" t="s">
        <v>6</v>
      </c>
      <c r="L262" s="116" t="s">
        <v>1074</v>
      </c>
      <c r="M262" s="38" t="str">
        <f aca="false">VLOOKUP(L262,CódigosRetorno!$A$2:$B$1795,2,FALSE())</f>
        <v>La moneda debe ser la misma en todo el documento. Salvo las percepciones que sólo son en moneda nacional</v>
      </c>
      <c r="N262" s="49" t="s">
        <v>1297</v>
      </c>
      <c r="O262" s="304"/>
    </row>
    <row r="263" customFormat="false" ht="24" hidden="false" customHeight="true" outlineLevel="0" collapsed="false">
      <c r="A263" s="304"/>
      <c r="B263" s="49" t="s">
        <v>3191</v>
      </c>
      <c r="C263" s="51" t="s">
        <v>3192</v>
      </c>
      <c r="D263" s="49" t="s">
        <v>63</v>
      </c>
      <c r="E263" s="49" t="s">
        <v>184</v>
      </c>
      <c r="F263" s="49" t="s">
        <v>300</v>
      </c>
      <c r="G263" s="48" t="s">
        <v>1718</v>
      </c>
      <c r="H263" s="51" t="s">
        <v>3193</v>
      </c>
      <c r="I263" s="81" t="s">
        <v>1262</v>
      </c>
      <c r="J263" s="51" t="s">
        <v>1631</v>
      </c>
      <c r="K263" s="52" t="s">
        <v>6</v>
      </c>
      <c r="L263" s="116" t="s">
        <v>1766</v>
      </c>
      <c r="M263" s="38" t="str">
        <f aca="false">VLOOKUP(L263,CódigosRetorno!$A$2:$B$1795,2,FALSE())</f>
        <v>El XML no contiene el tag o no existe información de total valor de venta globales</v>
      </c>
      <c r="N263" s="48" t="s">
        <v>8</v>
      </c>
      <c r="O263" s="304"/>
    </row>
    <row r="264" customFormat="false" ht="36" hidden="false" customHeight="false" outlineLevel="0" collapsed="false">
      <c r="A264" s="304"/>
      <c r="B264" s="49"/>
      <c r="C264" s="51"/>
      <c r="D264" s="49"/>
      <c r="E264" s="49"/>
      <c r="F264" s="49"/>
      <c r="G264" s="48"/>
      <c r="H264" s="51"/>
      <c r="I264" s="81"/>
      <c r="J264" s="38" t="s">
        <v>1081</v>
      </c>
      <c r="K264" s="48" t="s">
        <v>6</v>
      </c>
      <c r="L264" s="52" t="s">
        <v>1767</v>
      </c>
      <c r="M264" s="38" t="str">
        <f aca="false">VLOOKUP(L264,CódigosRetorno!$A$2:$B$1795,2,FALSE())</f>
        <v>El dato ingresado en el total valor de venta globales no cumple con el formato establecido</v>
      </c>
      <c r="N264" s="48" t="s">
        <v>8</v>
      </c>
      <c r="O264" s="304"/>
    </row>
    <row r="265" customFormat="false" ht="96" hidden="false" customHeight="false" outlineLevel="0" collapsed="false">
      <c r="A265" s="304"/>
      <c r="B265" s="49"/>
      <c r="C265" s="51"/>
      <c r="D265" s="49"/>
      <c r="E265" s="49"/>
      <c r="F265" s="49"/>
      <c r="G265" s="48"/>
      <c r="H265" s="51"/>
      <c r="I265" s="81"/>
      <c r="J265" s="38" t="s">
        <v>3194</v>
      </c>
      <c r="K265" s="52" t="s">
        <v>6</v>
      </c>
      <c r="L265" s="52" t="s">
        <v>1769</v>
      </c>
      <c r="M265" s="38" t="str">
        <f aca="false">VLOOKUP(MID(L265,1,4),CódigosRetorno!$A$2:$B$1795,2,FALSE())</f>
        <v>La sumatoria del total valor de venta - Exportaciones de línea no corresponden al total</v>
      </c>
      <c r="N265" s="48" t="s">
        <v>8</v>
      </c>
      <c r="O265" s="304"/>
    </row>
    <row r="266" customFormat="false" ht="108" hidden="false" customHeight="false" outlineLevel="0" collapsed="false">
      <c r="A266" s="304"/>
      <c r="B266" s="49"/>
      <c r="C266" s="51"/>
      <c r="D266" s="49"/>
      <c r="E266" s="49"/>
      <c r="F266" s="49"/>
      <c r="G266" s="48"/>
      <c r="H266" s="51"/>
      <c r="I266" s="81"/>
      <c r="J266" s="38" t="s">
        <v>3195</v>
      </c>
      <c r="K266" s="52" t="s">
        <v>208</v>
      </c>
      <c r="L266" s="52" t="s">
        <v>2811</v>
      </c>
      <c r="M266" s="38" t="str">
        <f aca="false">VLOOKUP(MID(L266,1,4),CódigosRetorno!$A$2:$B$1795,2,FALSE())</f>
        <v>La sumatoria del total valor de venta - Exportaciones de línea no corresponden al total</v>
      </c>
      <c r="N266" s="48" t="s">
        <v>8</v>
      </c>
      <c r="O266" s="304"/>
    </row>
    <row r="267" customFormat="false" ht="103.5" hidden="false" customHeight="true" outlineLevel="0" collapsed="false">
      <c r="A267" s="304"/>
      <c r="B267" s="49"/>
      <c r="C267" s="51"/>
      <c r="D267" s="49"/>
      <c r="E267" s="49"/>
      <c r="F267" s="49"/>
      <c r="G267" s="48"/>
      <c r="H267" s="51"/>
      <c r="I267" s="81"/>
      <c r="J267" s="38" t="s">
        <v>3196</v>
      </c>
      <c r="K267" s="52" t="s">
        <v>6</v>
      </c>
      <c r="L267" s="52" t="s">
        <v>1771</v>
      </c>
      <c r="M267" s="38" t="str">
        <f aca="false">VLOOKUP(MID(L267,1,4),CódigosRetorno!$A$2:$B$1795,2,FALSE())</f>
        <v>La sumatoria del total valor de venta - operaciones exoneradas de línea no corresponden al total</v>
      </c>
      <c r="N267" s="49" t="s">
        <v>8</v>
      </c>
      <c r="O267" s="304"/>
    </row>
    <row r="268" customFormat="false" ht="108" hidden="false" customHeight="false" outlineLevel="0" collapsed="false">
      <c r="A268" s="304"/>
      <c r="B268" s="49"/>
      <c r="C268" s="51"/>
      <c r="D268" s="49"/>
      <c r="E268" s="49"/>
      <c r="F268" s="49"/>
      <c r="G268" s="48"/>
      <c r="H268" s="51"/>
      <c r="I268" s="81"/>
      <c r="J268" s="38" t="s">
        <v>3197</v>
      </c>
      <c r="K268" s="52" t="s">
        <v>208</v>
      </c>
      <c r="L268" s="52" t="s">
        <v>2812</v>
      </c>
      <c r="M268" s="38" t="str">
        <f aca="false">VLOOKUP(MID(L268,1,4),CódigosRetorno!$A$2:$B$1795,2,FALSE())</f>
        <v>La sumatoria del total valor de venta - operaciones exoneradas de línea no corresponden al total</v>
      </c>
      <c r="N268" s="49" t="s">
        <v>8</v>
      </c>
      <c r="O268" s="304"/>
    </row>
    <row r="269" customFormat="false" ht="96" hidden="false" customHeight="false" outlineLevel="0" collapsed="false">
      <c r="A269" s="304"/>
      <c r="B269" s="49"/>
      <c r="C269" s="51"/>
      <c r="D269" s="49"/>
      <c r="E269" s="49"/>
      <c r="F269" s="49"/>
      <c r="G269" s="48"/>
      <c r="H269" s="51"/>
      <c r="I269" s="81"/>
      <c r="J269" s="38" t="s">
        <v>3198</v>
      </c>
      <c r="K269" s="52" t="s">
        <v>6</v>
      </c>
      <c r="L269" s="52" t="s">
        <v>1773</v>
      </c>
      <c r="M269" s="38" t="str">
        <f aca="false">VLOOKUP(MID(L269,1,4),CódigosRetorno!$A$2:$B$1795,2,FALSE())</f>
        <v>La sumatoria del total valor de venta - operaciones inafectas de línea no corresponden al total</v>
      </c>
      <c r="N269" s="49"/>
      <c r="O269" s="304"/>
    </row>
    <row r="270" customFormat="false" ht="108" hidden="false" customHeight="false" outlineLevel="0" collapsed="false">
      <c r="A270" s="304"/>
      <c r="B270" s="49"/>
      <c r="C270" s="51"/>
      <c r="D270" s="49"/>
      <c r="E270" s="49"/>
      <c r="F270" s="49"/>
      <c r="G270" s="48"/>
      <c r="H270" s="51"/>
      <c r="I270" s="81"/>
      <c r="J270" s="38" t="s">
        <v>3199</v>
      </c>
      <c r="K270" s="52" t="s">
        <v>208</v>
      </c>
      <c r="L270" s="52" t="s">
        <v>2813</v>
      </c>
      <c r="M270" s="38" t="str">
        <f aca="false">VLOOKUP(MID(L270,1,4),CódigosRetorno!$A$2:$B$1795,2,FALSE())</f>
        <v>La sumatoria del total valor de venta - operaciones inafectas de línea no corresponden al total</v>
      </c>
      <c r="N270" s="49" t="s">
        <v>8</v>
      </c>
      <c r="O270" s="304"/>
    </row>
    <row r="271" customFormat="false" ht="36" hidden="false" customHeight="false" outlineLevel="0" collapsed="false">
      <c r="A271" s="304"/>
      <c r="B271" s="49"/>
      <c r="C271" s="51"/>
      <c r="D271" s="49"/>
      <c r="E271" s="49"/>
      <c r="F271" s="49" t="s">
        <v>144</v>
      </c>
      <c r="G271" s="48" t="s">
        <v>308</v>
      </c>
      <c r="H271" s="38" t="s">
        <v>1575</v>
      </c>
      <c r="I271" s="49" t="n">
        <v>1</v>
      </c>
      <c r="J271" s="51" t="s">
        <v>1598</v>
      </c>
      <c r="K271" s="52" t="s">
        <v>6</v>
      </c>
      <c r="L271" s="116" t="s">
        <v>1074</v>
      </c>
      <c r="M271" s="38" t="str">
        <f aca="false">VLOOKUP(L271,CódigosRetorno!$A$2:$B$1795,2,FALSE())</f>
        <v>La moneda debe ser la misma en todo el documento. Salvo las percepciones que sólo son en moneda nacional</v>
      </c>
      <c r="N271" s="49" t="s">
        <v>1297</v>
      </c>
      <c r="O271" s="304"/>
    </row>
    <row r="272" customFormat="false" ht="36" hidden="false" customHeight="true" outlineLevel="0" collapsed="false">
      <c r="A272" s="304"/>
      <c r="B272" s="49"/>
      <c r="C272" s="51"/>
      <c r="D272" s="49"/>
      <c r="E272" s="49"/>
      <c r="F272" s="49"/>
      <c r="G272" s="48" t="s">
        <v>1783</v>
      </c>
      <c r="H272" s="38" t="s">
        <v>3200</v>
      </c>
      <c r="I272" s="49" t="n">
        <v>1</v>
      </c>
      <c r="J272" s="38" t="s">
        <v>1081</v>
      </c>
      <c r="K272" s="52" t="s">
        <v>6</v>
      </c>
      <c r="L272" s="116" t="s">
        <v>1120</v>
      </c>
      <c r="M272" s="38" t="str">
        <f aca="false">VLOOKUP(L272,CódigosRetorno!$A$2:$B$1795,2,FALSE())</f>
        <v>El dato ingresado en TaxAmount no cumple con el formato establecido</v>
      </c>
      <c r="N272" s="49" t="s">
        <v>8</v>
      </c>
      <c r="O272" s="304"/>
    </row>
    <row r="273" customFormat="false" ht="48" hidden="false" customHeight="false" outlineLevel="0" collapsed="false">
      <c r="A273" s="304"/>
      <c r="B273" s="49"/>
      <c r="C273" s="51"/>
      <c r="D273" s="49"/>
      <c r="E273" s="49"/>
      <c r="F273" s="49"/>
      <c r="G273" s="48"/>
      <c r="H273" s="38"/>
      <c r="I273" s="49"/>
      <c r="J273" s="38" t="s">
        <v>1785</v>
      </c>
      <c r="K273" s="48" t="s">
        <v>6</v>
      </c>
      <c r="L273" s="52" t="s">
        <v>1786</v>
      </c>
      <c r="M273" s="38" t="str">
        <f aca="false">VLOOKUP(L273,CódigosRetorno!$A$2:$B$1795,2,FALSE())</f>
        <v>El monto total del impuestos sobre el valor de venta de operaciones gratuitas/inafectas/exoneradas debe ser igual a 0.00</v>
      </c>
      <c r="N273" s="49" t="s">
        <v>8</v>
      </c>
      <c r="O273" s="304"/>
    </row>
    <row r="274" customFormat="false" ht="36" hidden="false" customHeight="false" outlineLevel="0" collapsed="false">
      <c r="A274" s="304"/>
      <c r="B274" s="49"/>
      <c r="C274" s="51"/>
      <c r="D274" s="49"/>
      <c r="E274" s="49"/>
      <c r="F274" s="49" t="s">
        <v>144</v>
      </c>
      <c r="G274" s="48" t="s">
        <v>308</v>
      </c>
      <c r="H274" s="38" t="s">
        <v>1575</v>
      </c>
      <c r="I274" s="49" t="n">
        <v>1</v>
      </c>
      <c r="J274" s="51" t="s">
        <v>1598</v>
      </c>
      <c r="K274" s="52" t="s">
        <v>6</v>
      </c>
      <c r="L274" s="116" t="s">
        <v>1074</v>
      </c>
      <c r="M274" s="38" t="str">
        <f aca="false">VLOOKUP(L274,CódigosRetorno!$A$2:$B$1795,2,FALSE())</f>
        <v>La moneda debe ser la misma en todo el documento. Salvo las percepciones que sólo son en moneda nacional</v>
      </c>
      <c r="N274" s="49" t="s">
        <v>1297</v>
      </c>
      <c r="O274" s="304"/>
    </row>
    <row r="275" customFormat="false" ht="24" hidden="false" customHeight="true" outlineLevel="0" collapsed="false">
      <c r="A275" s="304"/>
      <c r="B275" s="49"/>
      <c r="C275" s="51"/>
      <c r="D275" s="49"/>
      <c r="E275" s="49"/>
      <c r="F275" s="117" t="s">
        <v>769</v>
      </c>
      <c r="G275" s="48" t="s">
        <v>1129</v>
      </c>
      <c r="H275" s="51" t="s">
        <v>3201</v>
      </c>
      <c r="I275" s="117" t="n">
        <v>1</v>
      </c>
      <c r="J275" s="38" t="s">
        <v>605</v>
      </c>
      <c r="K275" s="48" t="s">
        <v>6</v>
      </c>
      <c r="L275" s="116" t="s">
        <v>1788</v>
      </c>
      <c r="M275" s="38" t="str">
        <f aca="false">VLOOKUP(L275,CódigosRetorno!$A$2:$B$1795,2,FALSE())</f>
        <v>El XML no contiene el tag o no existe información de código de tributo.</v>
      </c>
      <c r="N275" s="49" t="s">
        <v>8</v>
      </c>
      <c r="O275" s="304"/>
    </row>
    <row r="276" customFormat="false" ht="24" hidden="false" customHeight="false" outlineLevel="0" collapsed="false">
      <c r="A276" s="304"/>
      <c r="B276" s="49"/>
      <c r="C276" s="51"/>
      <c r="D276" s="49"/>
      <c r="E276" s="49"/>
      <c r="F276" s="49"/>
      <c r="G276" s="48"/>
      <c r="H276" s="51"/>
      <c r="I276" s="117"/>
      <c r="J276" s="51" t="s">
        <v>1789</v>
      </c>
      <c r="K276" s="52" t="s">
        <v>6</v>
      </c>
      <c r="L276" s="116" t="s">
        <v>1790</v>
      </c>
      <c r="M276" s="38" t="str">
        <f aca="false">VLOOKUP(L276,CódigosRetorno!$A$2:$B$1795,2,FALSE())</f>
        <v>El dato ingresado como codigo de tributo global no corresponde al valor esperado.</v>
      </c>
      <c r="N276" s="49" t="s">
        <v>1658</v>
      </c>
      <c r="O276" s="304"/>
    </row>
    <row r="277" customFormat="false" ht="24" hidden="false" customHeight="false" outlineLevel="0" collapsed="false">
      <c r="A277" s="304"/>
      <c r="B277" s="49"/>
      <c r="C277" s="51"/>
      <c r="D277" s="49"/>
      <c r="E277" s="49"/>
      <c r="F277" s="49"/>
      <c r="G277" s="48"/>
      <c r="H277" s="51"/>
      <c r="I277" s="117"/>
      <c r="J277" s="62" t="s">
        <v>1791</v>
      </c>
      <c r="K277" s="116" t="s">
        <v>6</v>
      </c>
      <c r="L277" s="116" t="s">
        <v>1792</v>
      </c>
      <c r="M277" s="38" t="str">
        <f aca="false">VLOOKUP(L277,CódigosRetorno!$A$2:$B$1795,2,FALSE())</f>
        <v>El código de tributo no debe repetirse a nivel de totales</v>
      </c>
      <c r="N277" s="200" t="s">
        <v>8</v>
      </c>
      <c r="O277" s="304"/>
    </row>
    <row r="278" customFormat="false" ht="48" hidden="false" customHeight="false" outlineLevel="0" collapsed="false">
      <c r="A278" s="304"/>
      <c r="B278" s="49"/>
      <c r="C278" s="51"/>
      <c r="D278" s="49"/>
      <c r="E278" s="49"/>
      <c r="F278" s="49"/>
      <c r="G278" s="48"/>
      <c r="H278" s="51"/>
      <c r="I278" s="117"/>
      <c r="J278" s="38" t="s">
        <v>3202</v>
      </c>
      <c r="K278" s="52" t="s">
        <v>6</v>
      </c>
      <c r="L278" s="116" t="s">
        <v>3203</v>
      </c>
      <c r="M278" s="38" t="str">
        <f aca="false">VLOOKUP(L278,CódigosRetorno!$A$2:$B$1795,2,FALSE())</f>
        <v>El dato ingresado como codigo de tributo global es invalido para tipo de nota</v>
      </c>
      <c r="N278" s="200" t="s">
        <v>8</v>
      </c>
      <c r="O278" s="304"/>
    </row>
    <row r="279" customFormat="false" ht="48" hidden="false" customHeight="false" outlineLevel="0" collapsed="false">
      <c r="A279" s="304"/>
      <c r="B279" s="49"/>
      <c r="C279" s="51"/>
      <c r="D279" s="49"/>
      <c r="E279" s="49"/>
      <c r="F279" s="49"/>
      <c r="G279" s="48"/>
      <c r="H279" s="51"/>
      <c r="I279" s="117"/>
      <c r="J279" s="38" t="s">
        <v>3204</v>
      </c>
      <c r="K279" s="52" t="s">
        <v>6</v>
      </c>
      <c r="L279" s="116" t="s">
        <v>3203</v>
      </c>
      <c r="M279" s="38" t="str">
        <f aca="false">VLOOKUP(L279,CódigosRetorno!$A$2:$B$1795,2,FALSE())</f>
        <v>El dato ingresado como codigo de tributo global es invalido para tipo de nota</v>
      </c>
      <c r="N279" s="49" t="s">
        <v>8</v>
      </c>
      <c r="O279" s="304"/>
    </row>
    <row r="280" customFormat="false" ht="24" hidden="false" customHeight="false" outlineLevel="0" collapsed="false">
      <c r="A280" s="304"/>
      <c r="B280" s="49"/>
      <c r="C280" s="51"/>
      <c r="D280" s="49"/>
      <c r="E280" s="49"/>
      <c r="F280" s="117"/>
      <c r="G280" s="49" t="s">
        <v>1665</v>
      </c>
      <c r="H280" s="38" t="s">
        <v>1333</v>
      </c>
      <c r="I280" s="49" t="s">
        <v>1262</v>
      </c>
      <c r="J280" s="38" t="s">
        <v>1666</v>
      </c>
      <c r="K280" s="48" t="s">
        <v>208</v>
      </c>
      <c r="L280" s="52" t="s">
        <v>1335</v>
      </c>
      <c r="M280" s="38" t="str">
        <f aca="false">VLOOKUP(L280,CódigosRetorno!$A$2:$B$1795,2,FALSE())</f>
        <v>El dato ingresado como atributo @schemeName es incorrecto.</v>
      </c>
      <c r="N280" s="49" t="s">
        <v>8</v>
      </c>
      <c r="O280" s="304"/>
    </row>
    <row r="281" customFormat="false" ht="24" hidden="false" customHeight="false" outlineLevel="0" collapsed="false">
      <c r="A281" s="304"/>
      <c r="B281" s="49"/>
      <c r="C281" s="51"/>
      <c r="D281" s="49"/>
      <c r="E281" s="49"/>
      <c r="F281" s="49"/>
      <c r="G281" s="49" t="s">
        <v>1260</v>
      </c>
      <c r="H281" s="38" t="s">
        <v>1261</v>
      </c>
      <c r="I281" s="49" t="s">
        <v>1262</v>
      </c>
      <c r="J281" s="38" t="s">
        <v>1263</v>
      </c>
      <c r="K281" s="48" t="s">
        <v>208</v>
      </c>
      <c r="L281" s="52" t="s">
        <v>1264</v>
      </c>
      <c r="M281" s="38" t="str">
        <f aca="false">VLOOKUP(L281,CódigosRetorno!$A$2:$B$1795,2,FALSE())</f>
        <v>El dato ingresado como atributo @schemeAgencyName es incorrecto.</v>
      </c>
      <c r="N281" s="49" t="s">
        <v>8</v>
      </c>
      <c r="O281" s="304"/>
    </row>
    <row r="282" customFormat="false" ht="48" hidden="false" customHeight="false" outlineLevel="0" collapsed="false">
      <c r="A282" s="304"/>
      <c r="B282" s="49"/>
      <c r="C282" s="51"/>
      <c r="D282" s="49"/>
      <c r="E282" s="49"/>
      <c r="F282" s="49"/>
      <c r="G282" s="49" t="s">
        <v>1694</v>
      </c>
      <c r="H282" s="38" t="s">
        <v>1337</v>
      </c>
      <c r="I282" s="49" t="s">
        <v>1262</v>
      </c>
      <c r="J282" s="38" t="s">
        <v>1668</v>
      </c>
      <c r="K282" s="52" t="s">
        <v>208</v>
      </c>
      <c r="L282" s="116" t="s">
        <v>1339</v>
      </c>
      <c r="M282" s="38" t="str">
        <f aca="false">VLOOKUP(L282,CódigosRetorno!$A$2:$B$1795,2,FALSE())</f>
        <v>El dato ingresado como atributo @schemeURI es incorrecto.</v>
      </c>
      <c r="N282" s="49" t="s">
        <v>8</v>
      </c>
      <c r="O282" s="304"/>
    </row>
    <row r="283" customFormat="false" ht="24" hidden="false" customHeight="true" outlineLevel="0" collapsed="false">
      <c r="A283" s="304"/>
      <c r="B283" s="49"/>
      <c r="C283" s="51"/>
      <c r="D283" s="49"/>
      <c r="E283" s="49"/>
      <c r="F283" s="49" t="s">
        <v>1669</v>
      </c>
      <c r="G283" s="48" t="s">
        <v>1129</v>
      </c>
      <c r="H283" s="38" t="s">
        <v>3205</v>
      </c>
      <c r="I283" s="49" t="n">
        <v>1</v>
      </c>
      <c r="J283" s="38" t="s">
        <v>605</v>
      </c>
      <c r="K283" s="52" t="s">
        <v>6</v>
      </c>
      <c r="L283" s="116" t="s">
        <v>1796</v>
      </c>
      <c r="M283" s="38" t="str">
        <f aca="false">VLOOKUP(L283,CódigosRetorno!$A$2:$B$1795,2,FALSE())</f>
        <v>El XML no contiene el tag TaxScheme Name de impuestos globales</v>
      </c>
      <c r="N283" s="49" t="s">
        <v>8</v>
      </c>
      <c r="O283" s="304"/>
    </row>
    <row r="284" customFormat="false" ht="24" hidden="false" customHeight="false" outlineLevel="0" collapsed="false">
      <c r="A284" s="304"/>
      <c r="B284" s="49"/>
      <c r="C284" s="51"/>
      <c r="D284" s="49"/>
      <c r="E284" s="49"/>
      <c r="F284" s="49"/>
      <c r="G284" s="48"/>
      <c r="H284" s="38"/>
      <c r="I284" s="49"/>
      <c r="J284" s="51" t="s">
        <v>1797</v>
      </c>
      <c r="K284" s="52" t="s">
        <v>6</v>
      </c>
      <c r="L284" s="116" t="s">
        <v>1798</v>
      </c>
      <c r="M284" s="38" t="str">
        <f aca="false">VLOOKUP(L284,CódigosRetorno!$A$2:$B$1795,2,FALSE())</f>
        <v>El valor del tag nombre del tributo no corresponde al esperado.</v>
      </c>
      <c r="N284" s="49" t="s">
        <v>1658</v>
      </c>
      <c r="O284" s="304"/>
    </row>
    <row r="285" customFormat="false" ht="24" hidden="false" customHeight="true" outlineLevel="0" collapsed="false">
      <c r="A285" s="304"/>
      <c r="B285" s="49"/>
      <c r="C285" s="51"/>
      <c r="D285" s="49"/>
      <c r="E285" s="49"/>
      <c r="F285" s="49" t="s">
        <v>144</v>
      </c>
      <c r="G285" s="48"/>
      <c r="H285" s="38" t="s">
        <v>3206</v>
      </c>
      <c r="I285" s="49" t="n">
        <v>1</v>
      </c>
      <c r="J285" s="38" t="s">
        <v>605</v>
      </c>
      <c r="K285" s="52" t="s">
        <v>6</v>
      </c>
      <c r="L285" s="116" t="s">
        <v>1800</v>
      </c>
      <c r="M285" s="38" t="str">
        <f aca="false">VLOOKUP(L285,CódigosRetorno!$A$2:$B$1795,2,FALSE())</f>
        <v>El XML no contiene el tag código de tributo internacional de impuestos globales</v>
      </c>
      <c r="N285" s="49" t="s">
        <v>8</v>
      </c>
      <c r="O285" s="304"/>
    </row>
    <row r="286" customFormat="false" ht="36" hidden="false" customHeight="false" outlineLevel="0" collapsed="false">
      <c r="A286" s="304"/>
      <c r="B286" s="49"/>
      <c r="C286" s="51"/>
      <c r="D286" s="49"/>
      <c r="E286" s="49"/>
      <c r="F286" s="49"/>
      <c r="G286" s="48"/>
      <c r="H286" s="38"/>
      <c r="I286" s="49"/>
      <c r="J286" s="51" t="s">
        <v>1801</v>
      </c>
      <c r="K286" s="52" t="s">
        <v>6</v>
      </c>
      <c r="L286" s="116" t="s">
        <v>1802</v>
      </c>
      <c r="M286" s="38" t="str">
        <f aca="false">VLOOKUP(L286,CódigosRetorno!$A$2:$B$1795,2,FALSE())</f>
        <v>El valor del tag codigo de tributo internacional no corresponde al esperado.</v>
      </c>
      <c r="N286" s="49" t="s">
        <v>1658</v>
      </c>
      <c r="O286" s="304"/>
    </row>
    <row r="287" customFormat="false" ht="36" hidden="false" customHeight="true" outlineLevel="0" collapsed="false">
      <c r="A287" s="304"/>
      <c r="B287" s="117" t="n">
        <v>41</v>
      </c>
      <c r="C287" s="103" t="s">
        <v>3207</v>
      </c>
      <c r="D287" s="81" t="s">
        <v>63</v>
      </c>
      <c r="E287" s="81" t="s">
        <v>184</v>
      </c>
      <c r="F287" s="81" t="s">
        <v>300</v>
      </c>
      <c r="G287" s="101" t="s">
        <v>1718</v>
      </c>
      <c r="H287" s="103" t="s">
        <v>3193</v>
      </c>
      <c r="I287" s="49" t="n">
        <v>1</v>
      </c>
      <c r="J287" s="38" t="s">
        <v>1081</v>
      </c>
      <c r="K287" s="310" t="s">
        <v>6</v>
      </c>
      <c r="L287" s="52" t="s">
        <v>1767</v>
      </c>
      <c r="M287" s="38" t="str">
        <f aca="false">VLOOKUP(L287,CódigosRetorno!$A$2:$B$1795,2,FALSE())</f>
        <v>El dato ingresado en el total valor de venta globales no cumple con el formato establecido</v>
      </c>
      <c r="N287" s="48" t="s">
        <v>8</v>
      </c>
      <c r="O287" s="304"/>
    </row>
    <row r="288" customFormat="false" ht="96" hidden="false" customHeight="false" outlineLevel="0" collapsed="false">
      <c r="A288" s="304"/>
      <c r="B288" s="117"/>
      <c r="C288" s="103"/>
      <c r="D288" s="81"/>
      <c r="E288" s="81"/>
      <c r="F288" s="81"/>
      <c r="G288" s="101"/>
      <c r="H288" s="103"/>
      <c r="I288" s="49"/>
      <c r="J288" s="38" t="s">
        <v>3208</v>
      </c>
      <c r="K288" s="52" t="s">
        <v>6</v>
      </c>
      <c r="L288" s="52" t="s">
        <v>1807</v>
      </c>
      <c r="M288" s="38" t="str">
        <f aca="false">VLOOKUP(MID(L288,1,4),CódigosRetorno!$A$2:$B$1795,2,FALSE())</f>
        <v>La sumatoria del total valor de venta - operaciones gratuitas de línea no corresponden al total</v>
      </c>
      <c r="N288" s="49" t="s">
        <v>8</v>
      </c>
      <c r="O288" s="304"/>
    </row>
    <row r="289" customFormat="false" ht="108" hidden="false" customHeight="false" outlineLevel="0" collapsed="false">
      <c r="A289" s="304"/>
      <c r="B289" s="117"/>
      <c r="C289" s="103"/>
      <c r="D289" s="81"/>
      <c r="E289" s="81"/>
      <c r="F289" s="81"/>
      <c r="G289" s="101"/>
      <c r="H289" s="103"/>
      <c r="I289" s="49"/>
      <c r="J289" s="38" t="s">
        <v>3209</v>
      </c>
      <c r="K289" s="52" t="s">
        <v>208</v>
      </c>
      <c r="L289" s="52" t="s">
        <v>2819</v>
      </c>
      <c r="M289" s="38" t="str">
        <f aca="false">VLOOKUP(MID(L289,1,4),CódigosRetorno!$A$2:$B$1795,2,FALSE())</f>
        <v>La sumatoria del total valor de venta - operaciones gratuitas de línea no corresponden al total</v>
      </c>
      <c r="N289" s="49" t="s">
        <v>8</v>
      </c>
      <c r="O289" s="304"/>
    </row>
    <row r="290" customFormat="false" ht="60" hidden="false" customHeight="false" outlineLevel="0" collapsed="false">
      <c r="A290" s="304"/>
      <c r="B290" s="117"/>
      <c r="C290" s="103"/>
      <c r="D290" s="81"/>
      <c r="E290" s="81"/>
      <c r="F290" s="81"/>
      <c r="G290" s="101"/>
      <c r="H290" s="103"/>
      <c r="I290" s="49"/>
      <c r="J290" s="38" t="s">
        <v>2820</v>
      </c>
      <c r="K290" s="52" t="s">
        <v>6</v>
      </c>
      <c r="L290" s="116" t="s">
        <v>1809</v>
      </c>
      <c r="M290" s="38" t="str">
        <f aca="false">VLOOKUP(L290,CódigosRetorno!$A$2:$B$1795,2,FALSE())</f>
        <v>Operacion gratuita,  debe consignar Total valor venta - operaciones gratuitas  mayor a cero</v>
      </c>
      <c r="N290" s="49" t="s">
        <v>8</v>
      </c>
      <c r="O290" s="304"/>
    </row>
    <row r="291" customFormat="false" ht="36" hidden="false" customHeight="false" outlineLevel="0" collapsed="false">
      <c r="A291" s="304"/>
      <c r="B291" s="117"/>
      <c r="C291" s="103"/>
      <c r="D291" s="81"/>
      <c r="E291" s="81"/>
      <c r="F291" s="81" t="s">
        <v>144</v>
      </c>
      <c r="G291" s="48" t="s">
        <v>308</v>
      </c>
      <c r="H291" s="38" t="s">
        <v>1575</v>
      </c>
      <c r="I291" s="49" t="n">
        <v>1</v>
      </c>
      <c r="J291" s="51" t="s">
        <v>1598</v>
      </c>
      <c r="K291" s="52" t="s">
        <v>6</v>
      </c>
      <c r="L291" s="116" t="s">
        <v>1074</v>
      </c>
      <c r="M291" s="38" t="str">
        <f aca="false">VLOOKUP(L291,CódigosRetorno!$A$2:$B$1795,2,FALSE())</f>
        <v>La moneda debe ser la misma en todo el documento. Salvo las percepciones que sólo son en moneda nacional</v>
      </c>
      <c r="N291" s="49" t="s">
        <v>1297</v>
      </c>
      <c r="O291" s="304"/>
    </row>
    <row r="292" customFormat="false" ht="36.75" hidden="false" customHeight="true" outlineLevel="0" collapsed="false">
      <c r="A292" s="304"/>
      <c r="B292" s="117"/>
      <c r="C292" s="103"/>
      <c r="D292" s="81"/>
      <c r="E292" s="81"/>
      <c r="F292" s="81" t="s">
        <v>300</v>
      </c>
      <c r="G292" s="101" t="s">
        <v>301</v>
      </c>
      <c r="H292" s="80" t="s">
        <v>3210</v>
      </c>
      <c r="I292" s="81" t="n">
        <v>1</v>
      </c>
      <c r="J292" s="38" t="s">
        <v>1081</v>
      </c>
      <c r="K292" s="52" t="s">
        <v>6</v>
      </c>
      <c r="L292" s="116" t="s">
        <v>1120</v>
      </c>
      <c r="M292" s="38" t="str">
        <f aca="false">VLOOKUP(L292,CódigosRetorno!$A$2:$B$1795,2,FALSE())</f>
        <v>El dato ingresado en TaxAmount no cumple con el formato establecido</v>
      </c>
      <c r="N292" s="49" t="s">
        <v>8</v>
      </c>
      <c r="O292" s="304"/>
    </row>
    <row r="293" customFormat="false" ht="36" hidden="false" customHeight="false" outlineLevel="0" collapsed="false">
      <c r="A293" s="304"/>
      <c r="B293" s="117"/>
      <c r="C293" s="103"/>
      <c r="D293" s="81"/>
      <c r="E293" s="81"/>
      <c r="F293" s="81" t="s">
        <v>144</v>
      </c>
      <c r="G293" s="48" t="s">
        <v>308</v>
      </c>
      <c r="H293" s="38" t="s">
        <v>1575</v>
      </c>
      <c r="I293" s="81" t="n">
        <v>1</v>
      </c>
      <c r="J293" s="51" t="s">
        <v>1598</v>
      </c>
      <c r="K293" s="52" t="s">
        <v>6</v>
      </c>
      <c r="L293" s="116" t="s">
        <v>1074</v>
      </c>
      <c r="M293" s="38" t="str">
        <f aca="false">VLOOKUP(L293,CódigosRetorno!$A$2:$B$1795,2,FALSE())</f>
        <v>La moneda debe ser la misma en todo el documento. Salvo las percepciones que sólo son en moneda nacional</v>
      </c>
      <c r="N293" s="49" t="s">
        <v>1297</v>
      </c>
      <c r="O293" s="304"/>
    </row>
    <row r="294" customFormat="false" ht="24" hidden="false" customHeight="true" outlineLevel="0" collapsed="false">
      <c r="A294" s="304"/>
      <c r="B294" s="117"/>
      <c r="C294" s="103"/>
      <c r="D294" s="81"/>
      <c r="E294" s="81"/>
      <c r="F294" s="81" t="s">
        <v>769</v>
      </c>
      <c r="G294" s="101" t="s">
        <v>1129</v>
      </c>
      <c r="H294" s="103" t="s">
        <v>3201</v>
      </c>
      <c r="I294" s="117" t="n">
        <v>1</v>
      </c>
      <c r="J294" s="38" t="s">
        <v>605</v>
      </c>
      <c r="K294" s="48" t="s">
        <v>6</v>
      </c>
      <c r="L294" s="208" t="s">
        <v>1788</v>
      </c>
      <c r="M294" s="38" t="str">
        <f aca="false">VLOOKUP(L294,CódigosRetorno!$A$2:$B$1795,2,FALSE())</f>
        <v>El XML no contiene el tag o no existe información de código de tributo.</v>
      </c>
      <c r="N294" s="49" t="s">
        <v>8</v>
      </c>
      <c r="O294" s="304"/>
    </row>
    <row r="295" customFormat="false" ht="24" hidden="false" customHeight="false" outlineLevel="0" collapsed="false">
      <c r="A295" s="304"/>
      <c r="B295" s="117"/>
      <c r="C295" s="103"/>
      <c r="D295" s="81"/>
      <c r="E295" s="81"/>
      <c r="F295" s="81"/>
      <c r="G295" s="101"/>
      <c r="H295" s="103"/>
      <c r="I295" s="117"/>
      <c r="J295" s="51" t="s">
        <v>1789</v>
      </c>
      <c r="K295" s="207" t="s">
        <v>6</v>
      </c>
      <c r="L295" s="208" t="s">
        <v>1790</v>
      </c>
      <c r="M295" s="38" t="str">
        <f aca="false">VLOOKUP(L295,CódigosRetorno!$A$2:$B$1795,2,FALSE())</f>
        <v>El dato ingresado como codigo de tributo global no corresponde al valor esperado.</v>
      </c>
      <c r="N295" s="49" t="s">
        <v>1658</v>
      </c>
      <c r="O295" s="304"/>
    </row>
    <row r="296" customFormat="false" ht="24" hidden="false" customHeight="false" outlineLevel="0" collapsed="false">
      <c r="A296" s="304"/>
      <c r="B296" s="117"/>
      <c r="C296" s="103"/>
      <c r="D296" s="81"/>
      <c r="E296" s="81"/>
      <c r="F296" s="81"/>
      <c r="G296" s="101"/>
      <c r="H296" s="103"/>
      <c r="I296" s="117"/>
      <c r="J296" s="62" t="s">
        <v>1791</v>
      </c>
      <c r="K296" s="116" t="s">
        <v>6</v>
      </c>
      <c r="L296" s="116" t="s">
        <v>1792</v>
      </c>
      <c r="M296" s="38" t="str">
        <f aca="false">VLOOKUP(L296,CódigosRetorno!$A$2:$B$1795,2,FALSE())</f>
        <v>El código de tributo no debe repetirse a nivel de totales</v>
      </c>
      <c r="N296" s="200" t="s">
        <v>8</v>
      </c>
      <c r="O296" s="304"/>
    </row>
    <row r="297" customFormat="false" ht="24" hidden="false" customHeight="false" outlineLevel="0" collapsed="false">
      <c r="A297" s="304"/>
      <c r="B297" s="117"/>
      <c r="C297" s="103"/>
      <c r="D297" s="81"/>
      <c r="E297" s="81"/>
      <c r="F297" s="49"/>
      <c r="G297" s="49" t="s">
        <v>1665</v>
      </c>
      <c r="H297" s="38" t="s">
        <v>1333</v>
      </c>
      <c r="I297" s="49" t="s">
        <v>1262</v>
      </c>
      <c r="J297" s="38" t="s">
        <v>1666</v>
      </c>
      <c r="K297" s="48" t="s">
        <v>208</v>
      </c>
      <c r="L297" s="52" t="s">
        <v>1335</v>
      </c>
      <c r="M297" s="38" t="str">
        <f aca="false">VLOOKUP(L297,CódigosRetorno!$A$2:$B$1795,2,FALSE())</f>
        <v>El dato ingresado como atributo @schemeName es incorrecto.</v>
      </c>
      <c r="N297" s="49" t="s">
        <v>8</v>
      </c>
      <c r="O297" s="304"/>
    </row>
    <row r="298" customFormat="false" ht="24" hidden="false" customHeight="false" outlineLevel="0" collapsed="false">
      <c r="A298" s="304"/>
      <c r="B298" s="117"/>
      <c r="C298" s="103"/>
      <c r="D298" s="81"/>
      <c r="E298" s="81"/>
      <c r="F298" s="49"/>
      <c r="G298" s="49" t="s">
        <v>1260</v>
      </c>
      <c r="H298" s="38" t="s">
        <v>1261</v>
      </c>
      <c r="I298" s="49" t="s">
        <v>1262</v>
      </c>
      <c r="J298" s="38" t="s">
        <v>1263</v>
      </c>
      <c r="K298" s="48" t="s">
        <v>208</v>
      </c>
      <c r="L298" s="52" t="s">
        <v>1264</v>
      </c>
      <c r="M298" s="38" t="str">
        <f aca="false">VLOOKUP(L298,CódigosRetorno!$A$2:$B$1795,2,FALSE())</f>
        <v>El dato ingresado como atributo @schemeAgencyName es incorrecto.</v>
      </c>
      <c r="N298" s="49" t="s">
        <v>8</v>
      </c>
      <c r="O298" s="304"/>
    </row>
    <row r="299" customFormat="false" ht="48" hidden="false" customHeight="false" outlineLevel="0" collapsed="false">
      <c r="A299" s="304"/>
      <c r="B299" s="117"/>
      <c r="C299" s="103"/>
      <c r="D299" s="81"/>
      <c r="E299" s="81"/>
      <c r="F299" s="49"/>
      <c r="G299" s="49" t="s">
        <v>1694</v>
      </c>
      <c r="H299" s="38" t="s">
        <v>1337</v>
      </c>
      <c r="I299" s="49" t="s">
        <v>1262</v>
      </c>
      <c r="J299" s="38" t="s">
        <v>1668</v>
      </c>
      <c r="K299" s="52" t="s">
        <v>208</v>
      </c>
      <c r="L299" s="116" t="s">
        <v>1339</v>
      </c>
      <c r="M299" s="38" t="str">
        <f aca="false">VLOOKUP(L299,CódigosRetorno!$A$2:$B$1795,2,FALSE())</f>
        <v>El dato ingresado como atributo @schemeURI es incorrecto.</v>
      </c>
      <c r="N299" s="49" t="s">
        <v>8</v>
      </c>
      <c r="O299" s="304"/>
    </row>
    <row r="300" customFormat="false" ht="24" hidden="false" customHeight="true" outlineLevel="0" collapsed="false">
      <c r="A300" s="304"/>
      <c r="B300" s="117"/>
      <c r="C300" s="103"/>
      <c r="D300" s="81"/>
      <c r="E300" s="81"/>
      <c r="F300" s="112" t="s">
        <v>1669</v>
      </c>
      <c r="G300" s="101" t="s">
        <v>1129</v>
      </c>
      <c r="H300" s="80" t="s">
        <v>3205</v>
      </c>
      <c r="I300" s="49" t="n">
        <v>1</v>
      </c>
      <c r="J300" s="38" t="s">
        <v>605</v>
      </c>
      <c r="K300" s="52" t="s">
        <v>6</v>
      </c>
      <c r="L300" s="116" t="s">
        <v>1796</v>
      </c>
      <c r="M300" s="38" t="str">
        <f aca="false">VLOOKUP(L300,CódigosRetorno!$A$2:$B$1795,2,FALSE())</f>
        <v>El XML no contiene el tag TaxScheme Name de impuestos globales</v>
      </c>
      <c r="N300" s="49" t="s">
        <v>8</v>
      </c>
      <c r="O300" s="304"/>
    </row>
    <row r="301" customFormat="false" ht="24" hidden="false" customHeight="false" outlineLevel="0" collapsed="false">
      <c r="A301" s="304"/>
      <c r="B301" s="117"/>
      <c r="C301" s="103"/>
      <c r="D301" s="81"/>
      <c r="E301" s="81"/>
      <c r="F301" s="81"/>
      <c r="G301" s="101"/>
      <c r="H301" s="80"/>
      <c r="I301" s="49"/>
      <c r="J301" s="51" t="s">
        <v>1797</v>
      </c>
      <c r="K301" s="52" t="s">
        <v>6</v>
      </c>
      <c r="L301" s="116" t="s">
        <v>1798</v>
      </c>
      <c r="M301" s="38" t="str">
        <f aca="false">VLOOKUP(L301,CódigosRetorno!$A$2:$B$1795,2,FALSE())</f>
        <v>El valor del tag nombre del tributo no corresponde al esperado.</v>
      </c>
      <c r="N301" s="49" t="s">
        <v>1658</v>
      </c>
      <c r="O301" s="304"/>
    </row>
    <row r="302" customFormat="false" ht="24" hidden="false" customHeight="true" outlineLevel="0" collapsed="false">
      <c r="A302" s="304"/>
      <c r="B302" s="117"/>
      <c r="C302" s="103"/>
      <c r="D302" s="81"/>
      <c r="E302" s="81"/>
      <c r="F302" s="112" t="s">
        <v>144</v>
      </c>
      <c r="G302" s="101" t="s">
        <v>1129</v>
      </c>
      <c r="H302" s="80" t="s">
        <v>3206</v>
      </c>
      <c r="I302" s="49" t="n">
        <v>1</v>
      </c>
      <c r="J302" s="38" t="s">
        <v>605</v>
      </c>
      <c r="K302" s="52" t="s">
        <v>6</v>
      </c>
      <c r="L302" s="116" t="s">
        <v>1800</v>
      </c>
      <c r="M302" s="38" t="str">
        <f aca="false">VLOOKUP(L302,CódigosRetorno!$A$2:$B$1795,2,FALSE())</f>
        <v>El XML no contiene el tag código de tributo internacional de impuestos globales</v>
      </c>
      <c r="N302" s="49" t="s">
        <v>8</v>
      </c>
      <c r="O302" s="304"/>
    </row>
    <row r="303" customFormat="false" ht="36" hidden="false" customHeight="false" outlineLevel="0" collapsed="false">
      <c r="A303" s="304"/>
      <c r="B303" s="117"/>
      <c r="C303" s="103"/>
      <c r="D303" s="81"/>
      <c r="E303" s="81"/>
      <c r="F303" s="81"/>
      <c r="G303" s="101"/>
      <c r="H303" s="80"/>
      <c r="I303" s="49"/>
      <c r="J303" s="51" t="s">
        <v>1801</v>
      </c>
      <c r="K303" s="52" t="s">
        <v>6</v>
      </c>
      <c r="L303" s="116" t="s">
        <v>1802</v>
      </c>
      <c r="M303" s="38" t="str">
        <f aca="false">VLOOKUP(L303,CódigosRetorno!$A$2:$B$1795,2,FALSE())</f>
        <v>El valor del tag codigo de tributo internacional no corresponde al esperado.</v>
      </c>
      <c r="N303" s="49" t="s">
        <v>1658</v>
      </c>
      <c r="O303" s="304"/>
    </row>
    <row r="304" customFormat="false" ht="24" hidden="false" customHeight="true" outlineLevel="0" collapsed="false">
      <c r="A304" s="304"/>
      <c r="B304" s="49" t="s">
        <v>3211</v>
      </c>
      <c r="C304" s="51" t="s">
        <v>2825</v>
      </c>
      <c r="D304" s="48" t="s">
        <v>63</v>
      </c>
      <c r="E304" s="49" t="s">
        <v>184</v>
      </c>
      <c r="F304" s="117" t="s">
        <v>300</v>
      </c>
      <c r="G304" s="48" t="s">
        <v>1718</v>
      </c>
      <c r="H304" s="51" t="s">
        <v>3212</v>
      </c>
      <c r="I304" s="117"/>
      <c r="J304" s="51" t="s">
        <v>1631</v>
      </c>
      <c r="K304" s="52" t="s">
        <v>6</v>
      </c>
      <c r="L304" s="116" t="s">
        <v>1766</v>
      </c>
      <c r="M304" s="38" t="str">
        <f aca="false">VLOOKUP(L304,CódigosRetorno!$A$2:$B$1795,2,FALSE())</f>
        <v>El XML no contiene el tag o no existe información de total valor de venta globales</v>
      </c>
      <c r="N304" s="49" t="s">
        <v>8</v>
      </c>
      <c r="O304" s="304"/>
    </row>
    <row r="305" customFormat="false" ht="36" hidden="false" customHeight="false" outlineLevel="0" collapsed="false">
      <c r="A305" s="304"/>
      <c r="B305" s="49"/>
      <c r="C305" s="51"/>
      <c r="D305" s="48"/>
      <c r="E305" s="49"/>
      <c r="F305" s="49"/>
      <c r="G305" s="48"/>
      <c r="H305" s="51"/>
      <c r="I305" s="117"/>
      <c r="J305" s="38" t="s">
        <v>1081</v>
      </c>
      <c r="K305" s="48" t="s">
        <v>6</v>
      </c>
      <c r="L305" s="52" t="s">
        <v>1767</v>
      </c>
      <c r="M305" s="38" t="str">
        <f aca="false">VLOOKUP(L305,CódigosRetorno!$A$2:$B$1795,2,FALSE())</f>
        <v>El dato ingresado en el total valor de venta globales no cumple con el formato establecido</v>
      </c>
      <c r="N305" s="49" t="s">
        <v>8</v>
      </c>
      <c r="O305" s="304"/>
    </row>
    <row r="306" customFormat="false" ht="108" hidden="false" customHeight="false" outlineLevel="0" collapsed="false">
      <c r="A306" s="304"/>
      <c r="B306" s="49"/>
      <c r="C306" s="51"/>
      <c r="D306" s="48"/>
      <c r="E306" s="49"/>
      <c r="F306" s="49"/>
      <c r="G306" s="48"/>
      <c r="H306" s="51"/>
      <c r="I306" s="117"/>
      <c r="J306" s="38" t="s">
        <v>3213</v>
      </c>
      <c r="K306" s="52" t="s">
        <v>6</v>
      </c>
      <c r="L306" s="52" t="s">
        <v>1819</v>
      </c>
      <c r="M306" s="38" t="str">
        <f aca="false">VLOOKUP(MID(L306,1,4),CódigosRetorno!$A$2:$B$1795,2,FALSE())</f>
        <v>La sumatoria del total valor de venta - operaciones gravadas de línea no corresponden al total</v>
      </c>
      <c r="N306" s="49" t="s">
        <v>8</v>
      </c>
      <c r="O306" s="304"/>
    </row>
    <row r="307" customFormat="false" ht="108" hidden="false" customHeight="false" outlineLevel="0" collapsed="false">
      <c r="A307" s="304"/>
      <c r="B307" s="49"/>
      <c r="C307" s="51"/>
      <c r="D307" s="48"/>
      <c r="E307" s="49"/>
      <c r="F307" s="49"/>
      <c r="G307" s="48"/>
      <c r="H307" s="51"/>
      <c r="I307" s="117"/>
      <c r="J307" s="38" t="s">
        <v>3214</v>
      </c>
      <c r="K307" s="48" t="s">
        <v>208</v>
      </c>
      <c r="L307" s="116" t="s">
        <v>2826</v>
      </c>
      <c r="M307" s="38" t="str">
        <f aca="false">VLOOKUP(MID(L307,1,4),CódigosRetorno!$A$2:$B$1795,2,FALSE())</f>
        <v>La sumatoria del total valor de venta - operaciones gravadas de línea no corresponden al total</v>
      </c>
      <c r="N307" s="49"/>
      <c r="O307" s="304"/>
    </row>
    <row r="308" customFormat="false" ht="108" hidden="false" customHeight="false" outlineLevel="0" collapsed="false">
      <c r="A308" s="304"/>
      <c r="B308" s="49"/>
      <c r="C308" s="51"/>
      <c r="D308" s="48"/>
      <c r="E308" s="49"/>
      <c r="F308" s="49"/>
      <c r="G308" s="48"/>
      <c r="H308" s="51"/>
      <c r="I308" s="117"/>
      <c r="J308" s="38" t="s">
        <v>3215</v>
      </c>
      <c r="K308" s="49" t="s">
        <v>6</v>
      </c>
      <c r="L308" s="52" t="s">
        <v>1821</v>
      </c>
      <c r="M308" s="38" t="str">
        <f aca="false">VLOOKUP(MID(L308,1,4),CódigosRetorno!$A$2:$B$1795,2,FALSE())</f>
        <v>La sumatoria del total valor de venta - IVAP de línea no corresponden al total</v>
      </c>
      <c r="N308" s="49" t="s">
        <v>8</v>
      </c>
      <c r="O308" s="304"/>
    </row>
    <row r="309" customFormat="false" ht="116.25" hidden="false" customHeight="true" outlineLevel="0" collapsed="false">
      <c r="A309" s="304"/>
      <c r="B309" s="49"/>
      <c r="C309" s="51"/>
      <c r="D309" s="48"/>
      <c r="E309" s="49"/>
      <c r="F309" s="49"/>
      <c r="G309" s="48"/>
      <c r="H309" s="51"/>
      <c r="I309" s="209"/>
      <c r="J309" s="38" t="s">
        <v>3216</v>
      </c>
      <c r="K309" s="48" t="s">
        <v>208</v>
      </c>
      <c r="L309" s="116" t="s">
        <v>2827</v>
      </c>
      <c r="M309" s="38" t="str">
        <f aca="false">VLOOKUP(L309,CódigosRetorno!$A$2:$B$1795,2,FALSE())</f>
        <v>La sumatoria del total valor de venta - IVAP de línea no corresponden al total</v>
      </c>
      <c r="N309" s="49" t="s">
        <v>8</v>
      </c>
      <c r="O309" s="304"/>
    </row>
    <row r="310" customFormat="false" ht="38.25" hidden="false" customHeight="true" outlineLevel="0" collapsed="false">
      <c r="A310" s="304"/>
      <c r="B310" s="49"/>
      <c r="C310" s="51"/>
      <c r="D310" s="48"/>
      <c r="E310" s="49"/>
      <c r="F310" s="49" t="s">
        <v>144</v>
      </c>
      <c r="G310" s="48" t="s">
        <v>308</v>
      </c>
      <c r="H310" s="38" t="s">
        <v>1575</v>
      </c>
      <c r="I310" s="49"/>
      <c r="J310" s="51" t="s">
        <v>1598</v>
      </c>
      <c r="K310" s="52" t="s">
        <v>6</v>
      </c>
      <c r="L310" s="116" t="s">
        <v>1074</v>
      </c>
      <c r="M310" s="38" t="str">
        <f aca="false">VLOOKUP(L310,CódigosRetorno!$A$2:$B$1795,2,FALSE())</f>
        <v>La moneda debe ser la misma en todo el documento. Salvo las percepciones que sólo son en moneda nacional</v>
      </c>
      <c r="N310" s="49" t="s">
        <v>8</v>
      </c>
      <c r="O310" s="304"/>
    </row>
    <row r="311" customFormat="false" ht="36" hidden="false" customHeight="true" outlineLevel="0" collapsed="false">
      <c r="A311" s="304"/>
      <c r="B311" s="49"/>
      <c r="C311" s="51"/>
      <c r="D311" s="48"/>
      <c r="E311" s="49"/>
      <c r="F311" s="117" t="s">
        <v>300</v>
      </c>
      <c r="G311" s="48" t="s">
        <v>1718</v>
      </c>
      <c r="H311" s="51" t="s">
        <v>3217</v>
      </c>
      <c r="I311" s="117"/>
      <c r="J311" s="38" t="s">
        <v>1081</v>
      </c>
      <c r="K311" s="52" t="s">
        <v>6</v>
      </c>
      <c r="L311" s="116" t="s">
        <v>1120</v>
      </c>
      <c r="M311" s="38" t="str">
        <f aca="false">VLOOKUP(L311,CódigosRetorno!$A$2:$B$1795,2,FALSE())</f>
        <v>El dato ingresado en TaxAmount no cumple con el formato establecido</v>
      </c>
      <c r="N311" s="49" t="s">
        <v>8</v>
      </c>
      <c r="O311" s="304"/>
    </row>
    <row r="312" customFormat="false" ht="90.75" hidden="false" customHeight="true" outlineLevel="0" collapsed="false">
      <c r="A312" s="304"/>
      <c r="B312" s="49"/>
      <c r="C312" s="51"/>
      <c r="D312" s="48"/>
      <c r="E312" s="49"/>
      <c r="F312" s="49"/>
      <c r="G312" s="48"/>
      <c r="H312" s="51"/>
      <c r="I312" s="117"/>
      <c r="J312" s="38" t="s">
        <v>3218</v>
      </c>
      <c r="K312" s="52" t="s">
        <v>6</v>
      </c>
      <c r="L312" s="52" t="s">
        <v>1824</v>
      </c>
      <c r="M312" s="38" t="str">
        <f aca="false">VLOOKUP(MID(L312,1,4),CódigosRetorno!$A$2:$B$1795,2,FALSE())</f>
        <v>El cálculo del IGV es Incorrecto</v>
      </c>
      <c r="N312" s="49" t="s">
        <v>8</v>
      </c>
      <c r="O312" s="304"/>
    </row>
    <row r="313" customFormat="false" ht="96" hidden="false" customHeight="false" outlineLevel="0" collapsed="false">
      <c r="A313" s="304"/>
      <c r="B313" s="49"/>
      <c r="C313" s="51"/>
      <c r="D313" s="48"/>
      <c r="E313" s="49"/>
      <c r="F313" s="49"/>
      <c r="G313" s="48"/>
      <c r="H313" s="51"/>
      <c r="I313" s="117"/>
      <c r="J313" s="38" t="s">
        <v>3219</v>
      </c>
      <c r="K313" s="52" t="s">
        <v>208</v>
      </c>
      <c r="L313" s="116" t="s">
        <v>2829</v>
      </c>
      <c r="M313" s="38" t="str">
        <f aca="false">VLOOKUP(L313,CódigosRetorno!$A$2:$B$1795,2,FALSE())</f>
        <v>El cálculo del IGV es Incorrecto</v>
      </c>
      <c r="N313" s="49" t="s">
        <v>8</v>
      </c>
      <c r="O313" s="304"/>
    </row>
    <row r="314" customFormat="false" ht="84" hidden="false" customHeight="false" outlineLevel="0" collapsed="false">
      <c r="A314" s="304"/>
      <c r="B314" s="49"/>
      <c r="C314" s="51"/>
      <c r="D314" s="48"/>
      <c r="E314" s="49"/>
      <c r="F314" s="49"/>
      <c r="G314" s="48"/>
      <c r="H314" s="51"/>
      <c r="I314" s="117"/>
      <c r="J314" s="38" t="s">
        <v>3220</v>
      </c>
      <c r="K314" s="52" t="s">
        <v>6</v>
      </c>
      <c r="L314" s="52" t="s">
        <v>1826</v>
      </c>
      <c r="M314" s="38" t="str">
        <f aca="false">VLOOKUP(MID(L314,1,4),CódigosRetorno!$A$2:$B$1795,2,FALSE())</f>
        <v>El importe del IVAP no corresponden al determinado por la informacion consignada.</v>
      </c>
      <c r="N314" s="49" t="s">
        <v>8</v>
      </c>
      <c r="O314" s="304"/>
    </row>
    <row r="315" customFormat="false" ht="84" hidden="false" customHeight="false" outlineLevel="0" collapsed="false">
      <c r="A315" s="304"/>
      <c r="B315" s="49"/>
      <c r="C315" s="51"/>
      <c r="D315" s="48"/>
      <c r="E315" s="49"/>
      <c r="F315" s="49"/>
      <c r="G315" s="48"/>
      <c r="H315" s="51"/>
      <c r="I315" s="117"/>
      <c r="J315" s="38" t="s">
        <v>3221</v>
      </c>
      <c r="K315" s="52" t="s">
        <v>208</v>
      </c>
      <c r="L315" s="116" t="s">
        <v>1124</v>
      </c>
      <c r="M315" s="38" t="str">
        <f aca="false">VLOOKUP(L315,CódigosRetorno!$A$2:$B$1795,2,FALSE())</f>
        <v>El importe del IVAP no corresponden al determinado por la informacion consignada.</v>
      </c>
      <c r="N315" s="49" t="s">
        <v>8</v>
      </c>
      <c r="O315" s="304"/>
    </row>
    <row r="316" customFormat="false" ht="36" hidden="false" customHeight="false" outlineLevel="0" collapsed="false">
      <c r="A316" s="304"/>
      <c r="B316" s="49"/>
      <c r="C316" s="51"/>
      <c r="D316" s="48"/>
      <c r="E316" s="49"/>
      <c r="F316" s="49" t="s">
        <v>144</v>
      </c>
      <c r="G316" s="48" t="s">
        <v>308</v>
      </c>
      <c r="H316" s="38" t="s">
        <v>1575</v>
      </c>
      <c r="I316" s="49"/>
      <c r="J316" s="51" t="s">
        <v>1598</v>
      </c>
      <c r="K316" s="52" t="s">
        <v>6</v>
      </c>
      <c r="L316" s="116" t="s">
        <v>1074</v>
      </c>
      <c r="M316" s="38" t="str">
        <f aca="false">VLOOKUP(L316,CódigosRetorno!$A$2:$B$1795,2,FALSE())</f>
        <v>La moneda debe ser la misma en todo el documento. Salvo las percepciones que sólo son en moneda nacional</v>
      </c>
      <c r="N316" s="49" t="s">
        <v>8</v>
      </c>
      <c r="O316" s="304"/>
    </row>
    <row r="317" customFormat="false" ht="24" hidden="false" customHeight="true" outlineLevel="0" collapsed="false">
      <c r="A317" s="304"/>
      <c r="B317" s="49"/>
      <c r="C317" s="51"/>
      <c r="D317" s="48"/>
      <c r="E317" s="49"/>
      <c r="F317" s="117" t="s">
        <v>769</v>
      </c>
      <c r="G317" s="48" t="s">
        <v>1129</v>
      </c>
      <c r="H317" s="38" t="s">
        <v>3201</v>
      </c>
      <c r="I317" s="117"/>
      <c r="J317" s="38" t="s">
        <v>605</v>
      </c>
      <c r="K317" s="48" t="s">
        <v>6</v>
      </c>
      <c r="L317" s="116" t="s">
        <v>1788</v>
      </c>
      <c r="M317" s="38" t="str">
        <f aca="false">VLOOKUP(L317,CódigosRetorno!$A$2:$B$1795,2,FALSE())</f>
        <v>El XML no contiene el tag o no existe información de código de tributo.</v>
      </c>
      <c r="N317" s="49" t="s">
        <v>8</v>
      </c>
      <c r="O317" s="304"/>
    </row>
    <row r="318" customFormat="false" ht="24" hidden="false" customHeight="false" outlineLevel="0" collapsed="false">
      <c r="A318" s="304"/>
      <c r="B318" s="49"/>
      <c r="C318" s="51"/>
      <c r="D318" s="48"/>
      <c r="E318" s="49"/>
      <c r="F318" s="49"/>
      <c r="G318" s="48"/>
      <c r="H318" s="38"/>
      <c r="I318" s="117"/>
      <c r="J318" s="51" t="s">
        <v>1789</v>
      </c>
      <c r="K318" s="52" t="s">
        <v>6</v>
      </c>
      <c r="L318" s="116" t="s">
        <v>1790</v>
      </c>
      <c r="M318" s="38" t="str">
        <f aca="false">VLOOKUP(L318,CódigosRetorno!$A$2:$B$1795,2,FALSE())</f>
        <v>El dato ingresado como codigo de tributo global no corresponde al valor esperado.</v>
      </c>
      <c r="N318" s="49" t="s">
        <v>1658</v>
      </c>
      <c r="O318" s="304"/>
    </row>
    <row r="319" customFormat="false" ht="24" hidden="false" customHeight="false" outlineLevel="0" collapsed="false">
      <c r="A319" s="304"/>
      <c r="B319" s="49"/>
      <c r="C319" s="51"/>
      <c r="D319" s="48"/>
      <c r="E319" s="49"/>
      <c r="F319" s="49"/>
      <c r="G319" s="48"/>
      <c r="H319" s="38"/>
      <c r="I319" s="117"/>
      <c r="J319" s="62" t="s">
        <v>1791</v>
      </c>
      <c r="K319" s="116" t="s">
        <v>6</v>
      </c>
      <c r="L319" s="116" t="s">
        <v>1792</v>
      </c>
      <c r="M319" s="38" t="str">
        <f aca="false">VLOOKUP(L319,CódigosRetorno!$A$2:$B$1795,2,FALSE())</f>
        <v>El código de tributo no debe repetirse a nivel de totales</v>
      </c>
      <c r="N319" s="200" t="s">
        <v>8</v>
      </c>
      <c r="O319" s="304"/>
    </row>
    <row r="320" customFormat="false" ht="48" hidden="false" customHeight="false" outlineLevel="0" collapsed="false">
      <c r="A320" s="304"/>
      <c r="B320" s="49"/>
      <c r="C320" s="51"/>
      <c r="D320" s="48"/>
      <c r="E320" s="49"/>
      <c r="F320" s="49"/>
      <c r="G320" s="48"/>
      <c r="H320" s="38"/>
      <c r="I320" s="117"/>
      <c r="J320" s="38" t="s">
        <v>3222</v>
      </c>
      <c r="K320" s="52" t="s">
        <v>6</v>
      </c>
      <c r="L320" s="116" t="s">
        <v>1794</v>
      </c>
      <c r="M320" s="38" t="str">
        <f aca="false">VLOOKUP(L320,CódigosRetorno!$A$2:$B$1795,2,FALSE())</f>
        <v>El dato ingresado como codigo de tributo global es invalido para tipo de operación.</v>
      </c>
      <c r="N320" s="49" t="s">
        <v>8</v>
      </c>
      <c r="O320" s="304"/>
    </row>
    <row r="321" customFormat="false" ht="48" hidden="false" customHeight="false" outlineLevel="0" collapsed="false">
      <c r="A321" s="304"/>
      <c r="B321" s="49"/>
      <c r="C321" s="51"/>
      <c r="D321" s="48"/>
      <c r="E321" s="49"/>
      <c r="F321" s="49"/>
      <c r="G321" s="48"/>
      <c r="H321" s="38"/>
      <c r="I321" s="117"/>
      <c r="J321" s="38" t="s">
        <v>3223</v>
      </c>
      <c r="K321" s="52" t="s">
        <v>6</v>
      </c>
      <c r="L321" s="116" t="s">
        <v>1794</v>
      </c>
      <c r="M321" s="38" t="str">
        <f aca="false">VLOOKUP(L321,CódigosRetorno!$A$2:$B$1795,2,FALSE())</f>
        <v>El dato ingresado como codigo de tributo global es invalido para tipo de operación.</v>
      </c>
      <c r="N321" s="49" t="s">
        <v>8</v>
      </c>
      <c r="O321" s="304"/>
    </row>
    <row r="322" customFormat="false" ht="24" hidden="false" customHeight="false" outlineLevel="0" collapsed="false">
      <c r="A322" s="304"/>
      <c r="B322" s="49"/>
      <c r="C322" s="51"/>
      <c r="D322" s="48"/>
      <c r="E322" s="49"/>
      <c r="F322" s="117"/>
      <c r="G322" s="49" t="s">
        <v>1665</v>
      </c>
      <c r="H322" s="38" t="s">
        <v>1333</v>
      </c>
      <c r="I322" s="49"/>
      <c r="J322" s="38" t="s">
        <v>1666</v>
      </c>
      <c r="K322" s="48" t="s">
        <v>208</v>
      </c>
      <c r="L322" s="52" t="s">
        <v>1335</v>
      </c>
      <c r="M322" s="38" t="str">
        <f aca="false">VLOOKUP(L322,CódigosRetorno!$A$2:$B$1795,2,FALSE())</f>
        <v>El dato ingresado como atributo @schemeName es incorrecto.</v>
      </c>
      <c r="N322" s="49" t="s">
        <v>8</v>
      </c>
      <c r="O322" s="304"/>
    </row>
    <row r="323" customFormat="false" ht="24" hidden="false" customHeight="false" outlineLevel="0" collapsed="false">
      <c r="A323" s="304"/>
      <c r="B323" s="49"/>
      <c r="C323" s="51"/>
      <c r="D323" s="48"/>
      <c r="E323" s="49"/>
      <c r="F323" s="49"/>
      <c r="G323" s="49" t="s">
        <v>1260</v>
      </c>
      <c r="H323" s="38" t="s">
        <v>1261</v>
      </c>
      <c r="I323" s="49"/>
      <c r="J323" s="38" t="s">
        <v>1263</v>
      </c>
      <c r="K323" s="48" t="s">
        <v>208</v>
      </c>
      <c r="L323" s="52" t="s">
        <v>1264</v>
      </c>
      <c r="M323" s="38" t="str">
        <f aca="false">VLOOKUP(L323,CódigosRetorno!$A$2:$B$1795,2,FALSE())</f>
        <v>El dato ingresado como atributo @schemeAgencyName es incorrecto.</v>
      </c>
      <c r="N323" s="49" t="s">
        <v>8</v>
      </c>
      <c r="O323" s="304"/>
    </row>
    <row r="324" customFormat="false" ht="48" hidden="false" customHeight="false" outlineLevel="0" collapsed="false">
      <c r="A324" s="304"/>
      <c r="B324" s="49"/>
      <c r="C324" s="51"/>
      <c r="D324" s="48"/>
      <c r="E324" s="49"/>
      <c r="F324" s="49"/>
      <c r="G324" s="49" t="s">
        <v>1694</v>
      </c>
      <c r="H324" s="38" t="s">
        <v>1337</v>
      </c>
      <c r="I324" s="49"/>
      <c r="J324" s="38" t="s">
        <v>1668</v>
      </c>
      <c r="K324" s="52" t="s">
        <v>208</v>
      </c>
      <c r="L324" s="116" t="s">
        <v>1339</v>
      </c>
      <c r="M324" s="38" t="str">
        <f aca="false">VLOOKUP(L324,CódigosRetorno!$A$2:$B$1795,2,FALSE())</f>
        <v>El dato ingresado como atributo @schemeURI es incorrecto.</v>
      </c>
      <c r="N324" s="49" t="s">
        <v>8</v>
      </c>
      <c r="O324" s="304"/>
    </row>
    <row r="325" customFormat="false" ht="24" hidden="false" customHeight="true" outlineLevel="0" collapsed="false">
      <c r="A325" s="304"/>
      <c r="B325" s="49"/>
      <c r="C325" s="51"/>
      <c r="D325" s="48"/>
      <c r="E325" s="49"/>
      <c r="F325" s="49" t="s">
        <v>1669</v>
      </c>
      <c r="G325" s="48" t="s">
        <v>1129</v>
      </c>
      <c r="H325" s="38" t="s">
        <v>3205</v>
      </c>
      <c r="I325" s="49"/>
      <c r="J325" s="38" t="s">
        <v>605</v>
      </c>
      <c r="K325" s="52" t="s">
        <v>6</v>
      </c>
      <c r="L325" s="116" t="s">
        <v>1796</v>
      </c>
      <c r="M325" s="38" t="str">
        <f aca="false">VLOOKUP(L325,CódigosRetorno!$A$2:$B$1795,2,FALSE())</f>
        <v>El XML no contiene el tag TaxScheme Name de impuestos globales</v>
      </c>
      <c r="N325" s="49" t="s">
        <v>8</v>
      </c>
      <c r="O325" s="304"/>
    </row>
    <row r="326" customFormat="false" ht="24" hidden="false" customHeight="false" outlineLevel="0" collapsed="false">
      <c r="A326" s="304"/>
      <c r="B326" s="49"/>
      <c r="C326" s="51"/>
      <c r="D326" s="48"/>
      <c r="E326" s="49"/>
      <c r="F326" s="49"/>
      <c r="G326" s="48"/>
      <c r="H326" s="38"/>
      <c r="I326" s="49"/>
      <c r="J326" s="51" t="s">
        <v>1797</v>
      </c>
      <c r="K326" s="52" t="s">
        <v>6</v>
      </c>
      <c r="L326" s="116" t="s">
        <v>1798</v>
      </c>
      <c r="M326" s="38" t="str">
        <f aca="false">VLOOKUP(L326,CódigosRetorno!$A$2:$B$1795,2,FALSE())</f>
        <v>El valor del tag nombre del tributo no corresponde al esperado.</v>
      </c>
      <c r="N326" s="49" t="s">
        <v>1658</v>
      </c>
      <c r="O326" s="304"/>
    </row>
    <row r="327" customFormat="false" ht="24" hidden="false" customHeight="true" outlineLevel="0" collapsed="false">
      <c r="A327" s="304"/>
      <c r="B327" s="49"/>
      <c r="C327" s="51"/>
      <c r="D327" s="48"/>
      <c r="E327" s="49"/>
      <c r="F327" s="49" t="s">
        <v>144</v>
      </c>
      <c r="G327" s="48"/>
      <c r="H327" s="38" t="s">
        <v>3206</v>
      </c>
      <c r="I327" s="49"/>
      <c r="J327" s="38" t="s">
        <v>605</v>
      </c>
      <c r="K327" s="52" t="s">
        <v>6</v>
      </c>
      <c r="L327" s="116" t="s">
        <v>1800</v>
      </c>
      <c r="M327" s="38" t="str">
        <f aca="false">VLOOKUP(L327,CódigosRetorno!$A$2:$B$1795,2,FALSE())</f>
        <v>El XML no contiene el tag código de tributo internacional de impuestos globales</v>
      </c>
      <c r="N327" s="49" t="s">
        <v>8</v>
      </c>
      <c r="O327" s="304"/>
    </row>
    <row r="328" customFormat="false" ht="36" hidden="false" customHeight="false" outlineLevel="0" collapsed="false">
      <c r="A328" s="304"/>
      <c r="B328" s="49"/>
      <c r="C328" s="51"/>
      <c r="D328" s="48"/>
      <c r="E328" s="49"/>
      <c r="F328" s="49"/>
      <c r="G328" s="48"/>
      <c r="H328" s="38"/>
      <c r="I328" s="49"/>
      <c r="J328" s="51" t="s">
        <v>1801</v>
      </c>
      <c r="K328" s="52" t="s">
        <v>6</v>
      </c>
      <c r="L328" s="116" t="s">
        <v>1802</v>
      </c>
      <c r="M328" s="38" t="str">
        <f aca="false">VLOOKUP(L328,CódigosRetorno!$A$2:$B$1795,2,FALSE())</f>
        <v>El valor del tag codigo de tributo internacional no corresponde al esperado.</v>
      </c>
      <c r="N328" s="49" t="s">
        <v>1658</v>
      </c>
      <c r="O328" s="304"/>
    </row>
    <row r="329" customFormat="false" ht="24" hidden="false" customHeight="true" outlineLevel="0" collapsed="false">
      <c r="A329" s="304"/>
      <c r="B329" s="49" t="s">
        <v>3224</v>
      </c>
      <c r="C329" s="51" t="s">
        <v>3225</v>
      </c>
      <c r="D329" s="48" t="s">
        <v>63</v>
      </c>
      <c r="E329" s="49" t="s">
        <v>184</v>
      </c>
      <c r="F329" s="117" t="s">
        <v>300</v>
      </c>
      <c r="G329" s="48" t="s">
        <v>1718</v>
      </c>
      <c r="H329" s="38" t="s">
        <v>3226</v>
      </c>
      <c r="I329" s="117"/>
      <c r="J329" s="51" t="s">
        <v>1631</v>
      </c>
      <c r="K329" s="52" t="s">
        <v>6</v>
      </c>
      <c r="L329" s="116" t="s">
        <v>1766</v>
      </c>
      <c r="M329" s="38" t="str">
        <f aca="false">VLOOKUP(L329,CódigosRetorno!$A$2:$B$1795,2,FALSE())</f>
        <v>El XML no contiene el tag o no existe información de total valor de venta globales</v>
      </c>
      <c r="N329" s="49" t="s">
        <v>8</v>
      </c>
      <c r="O329" s="304"/>
    </row>
    <row r="330" customFormat="false" ht="36" hidden="false" customHeight="false" outlineLevel="0" collapsed="false">
      <c r="A330" s="304"/>
      <c r="B330" s="49"/>
      <c r="C330" s="51"/>
      <c r="D330" s="48"/>
      <c r="E330" s="49"/>
      <c r="F330" s="49"/>
      <c r="G330" s="48"/>
      <c r="H330" s="38"/>
      <c r="I330" s="117"/>
      <c r="J330" s="38" t="s">
        <v>1081</v>
      </c>
      <c r="K330" s="48" t="s">
        <v>6</v>
      </c>
      <c r="L330" s="52" t="s">
        <v>1767</v>
      </c>
      <c r="M330" s="38" t="str">
        <f aca="false">VLOOKUP(L330,CódigosRetorno!$A$2:$B$1795,2,FALSE())</f>
        <v>El dato ingresado en el total valor de venta globales no cumple con el formato establecido</v>
      </c>
      <c r="N330" s="49" t="s">
        <v>8</v>
      </c>
      <c r="O330" s="304"/>
    </row>
    <row r="331" customFormat="false" ht="144" hidden="false" customHeight="false" outlineLevel="0" collapsed="false">
      <c r="A331" s="304"/>
      <c r="B331" s="49"/>
      <c r="C331" s="51"/>
      <c r="D331" s="48"/>
      <c r="E331" s="49"/>
      <c r="F331" s="49"/>
      <c r="G331" s="48"/>
      <c r="H331" s="38"/>
      <c r="I331" s="117"/>
      <c r="J331" s="38" t="s">
        <v>3227</v>
      </c>
      <c r="K331" s="49" t="s">
        <v>6</v>
      </c>
      <c r="L331" s="52" t="s">
        <v>1832</v>
      </c>
      <c r="M331" s="38" t="str">
        <f aca="false">VLOOKUP(MID(L331,1,4),CódigosRetorno!$A$2:$B$1795,2,FALSE())</f>
        <v>La sumatoria del monto base - ISC de línea no corresponden al total</v>
      </c>
      <c r="N331" s="49" t="s">
        <v>8</v>
      </c>
      <c r="O331" s="304"/>
    </row>
    <row r="332" customFormat="false" ht="144" hidden="false" customHeight="false" outlineLevel="0" collapsed="false">
      <c r="A332" s="304"/>
      <c r="B332" s="49"/>
      <c r="C332" s="51"/>
      <c r="D332" s="48"/>
      <c r="E332" s="49"/>
      <c r="F332" s="49"/>
      <c r="G332" s="48"/>
      <c r="H332" s="38"/>
      <c r="I332" s="117"/>
      <c r="J332" s="38" t="s">
        <v>3228</v>
      </c>
      <c r="K332" s="48" t="s">
        <v>208</v>
      </c>
      <c r="L332" s="52" t="s">
        <v>2834</v>
      </c>
      <c r="M332" s="38" t="str">
        <f aca="false">VLOOKUP(L332,CódigosRetorno!$A$2:$B$1795,2,FALSE())</f>
        <v>La sumatoria del monto base - ISC de línea no corresponden al total</v>
      </c>
      <c r="N332" s="49" t="s">
        <v>8</v>
      </c>
      <c r="O332" s="304"/>
    </row>
    <row r="333" customFormat="false" ht="77.25" hidden="false" customHeight="true" outlineLevel="0" collapsed="false">
      <c r="A333" s="304"/>
      <c r="B333" s="49"/>
      <c r="C333" s="51"/>
      <c r="D333" s="48"/>
      <c r="E333" s="49"/>
      <c r="F333" s="49"/>
      <c r="G333" s="48"/>
      <c r="H333" s="38"/>
      <c r="I333" s="117"/>
      <c r="J333" s="38" t="s">
        <v>3229</v>
      </c>
      <c r="K333" s="49" t="s">
        <v>6</v>
      </c>
      <c r="L333" s="52" t="s">
        <v>1834</v>
      </c>
      <c r="M333" s="38" t="str">
        <f aca="false">VLOOKUP(MID(L333,1,4),CódigosRetorno!$A$2:$B$1795,2,FALSE())</f>
        <v>La sumatoria del monto base - Otros tributos de línea no corresponden al total</v>
      </c>
      <c r="N333" s="49" t="s">
        <v>8</v>
      </c>
      <c r="O333" s="304"/>
    </row>
    <row r="334" customFormat="false" ht="88.5" hidden="false" customHeight="true" outlineLevel="0" collapsed="false">
      <c r="A334" s="304"/>
      <c r="B334" s="49"/>
      <c r="C334" s="51"/>
      <c r="D334" s="48"/>
      <c r="E334" s="49"/>
      <c r="F334" s="49"/>
      <c r="G334" s="48"/>
      <c r="H334" s="38"/>
      <c r="I334" s="209"/>
      <c r="J334" s="38" t="s">
        <v>3230</v>
      </c>
      <c r="K334" s="48" t="s">
        <v>208</v>
      </c>
      <c r="L334" s="52" t="s">
        <v>2836</v>
      </c>
      <c r="M334" s="38" t="str">
        <f aca="false">VLOOKUP(L334,CódigosRetorno!$A$2:$B$1795,2,FALSE())</f>
        <v>La sumatoria del monto base - Otros tributos de línea no corresponden al total</v>
      </c>
      <c r="N334" s="49" t="s">
        <v>8</v>
      </c>
      <c r="O334" s="304"/>
    </row>
    <row r="335" customFormat="false" ht="36" hidden="false" customHeight="false" outlineLevel="0" collapsed="false">
      <c r="A335" s="304"/>
      <c r="B335" s="49"/>
      <c r="C335" s="51"/>
      <c r="D335" s="48"/>
      <c r="E335" s="49"/>
      <c r="F335" s="49" t="s">
        <v>144</v>
      </c>
      <c r="G335" s="48" t="s">
        <v>308</v>
      </c>
      <c r="H335" s="38" t="s">
        <v>1575</v>
      </c>
      <c r="I335" s="49"/>
      <c r="J335" s="51" t="s">
        <v>1598</v>
      </c>
      <c r="K335" s="52" t="s">
        <v>6</v>
      </c>
      <c r="L335" s="116" t="s">
        <v>1074</v>
      </c>
      <c r="M335" s="38" t="str">
        <f aca="false">VLOOKUP(L335,CódigosRetorno!$A$2:$B$1795,2,FALSE())</f>
        <v>La moneda debe ser la misma en todo el documento. Salvo las percepciones que sólo son en moneda nacional</v>
      </c>
      <c r="N335" s="49" t="s">
        <v>8</v>
      </c>
      <c r="O335" s="304"/>
    </row>
    <row r="336" customFormat="false" ht="36" hidden="false" customHeight="true" outlineLevel="0" collapsed="false">
      <c r="A336" s="304"/>
      <c r="B336" s="49"/>
      <c r="C336" s="51"/>
      <c r="D336" s="48"/>
      <c r="E336" s="49"/>
      <c r="F336" s="49" t="s">
        <v>300</v>
      </c>
      <c r="G336" s="48" t="s">
        <v>1718</v>
      </c>
      <c r="H336" s="38" t="s">
        <v>3231</v>
      </c>
      <c r="I336" s="81"/>
      <c r="J336" s="38" t="s">
        <v>1081</v>
      </c>
      <c r="K336" s="52" t="s">
        <v>6</v>
      </c>
      <c r="L336" s="116" t="s">
        <v>1120</v>
      </c>
      <c r="M336" s="38" t="str">
        <f aca="false">VLOOKUP(L336,CódigosRetorno!$A$2:$B$1795,2,FALSE())</f>
        <v>El dato ingresado en TaxAmount no cumple con el formato establecido</v>
      </c>
      <c r="N336" s="49" t="s">
        <v>8</v>
      </c>
      <c r="O336" s="304"/>
    </row>
    <row r="337" customFormat="false" ht="132" hidden="false" customHeight="false" outlineLevel="0" collapsed="false">
      <c r="A337" s="304"/>
      <c r="B337" s="49"/>
      <c r="C337" s="51"/>
      <c r="D337" s="48"/>
      <c r="E337" s="49"/>
      <c r="F337" s="49"/>
      <c r="G337" s="48"/>
      <c r="H337" s="38"/>
      <c r="I337" s="81"/>
      <c r="J337" s="38" t="s">
        <v>3232</v>
      </c>
      <c r="K337" s="49" t="s">
        <v>6</v>
      </c>
      <c r="L337" s="52" t="s">
        <v>1837</v>
      </c>
      <c r="M337" s="38" t="str">
        <f aca="false">VLOOKUP(MID(L337,1,4),CódigosRetorno!$A$2:$B$1795,2,FALSE())</f>
        <v>La sumatoria del total del importe del tributo ISC de línea no corresponden al total</v>
      </c>
      <c r="N337" s="49" t="s">
        <v>8</v>
      </c>
      <c r="O337" s="304"/>
    </row>
    <row r="338" customFormat="false" ht="144" hidden="false" customHeight="false" outlineLevel="0" collapsed="false">
      <c r="A338" s="304"/>
      <c r="B338" s="49"/>
      <c r="C338" s="51"/>
      <c r="D338" s="48"/>
      <c r="E338" s="49"/>
      <c r="F338" s="49"/>
      <c r="G338" s="48"/>
      <c r="H338" s="38"/>
      <c r="I338" s="81"/>
      <c r="J338" s="38" t="s">
        <v>3233</v>
      </c>
      <c r="K338" s="48" t="s">
        <v>208</v>
      </c>
      <c r="L338" s="116" t="s">
        <v>2838</v>
      </c>
      <c r="M338" s="38" t="str">
        <f aca="false">VLOOKUP(L338,CódigosRetorno!$A$2:$B$1795,2,FALSE())</f>
        <v>La sumatoria del total del importe del tributo ISC de línea no corresponden al total</v>
      </c>
      <c r="N338" s="49" t="s">
        <v>8</v>
      </c>
      <c r="O338" s="304"/>
    </row>
    <row r="339" customFormat="false" ht="72" hidden="false" customHeight="false" outlineLevel="0" collapsed="false">
      <c r="A339" s="304"/>
      <c r="B339" s="49"/>
      <c r="C339" s="51"/>
      <c r="D339" s="48"/>
      <c r="E339" s="49"/>
      <c r="F339" s="49"/>
      <c r="G339" s="48"/>
      <c r="H339" s="38"/>
      <c r="I339" s="81"/>
      <c r="J339" s="38" t="s">
        <v>3234</v>
      </c>
      <c r="K339" s="49" t="s">
        <v>6</v>
      </c>
      <c r="L339" s="52" t="s">
        <v>1843</v>
      </c>
      <c r="M339" s="38" t="str">
        <f aca="false">VLOOKUP(MID(L339,1,4),CódigosRetorno!$A$2:$B$1795,2,FALSE())</f>
        <v>La sumatoria del total del importe del tributo Otros tributos de línea no corresponden al total</v>
      </c>
      <c r="N339" s="49" t="s">
        <v>8</v>
      </c>
      <c r="O339" s="304"/>
    </row>
    <row r="340" customFormat="false" ht="72" hidden="false" customHeight="false" outlineLevel="0" collapsed="false">
      <c r="A340" s="304"/>
      <c r="B340" s="49"/>
      <c r="C340" s="51"/>
      <c r="D340" s="48"/>
      <c r="E340" s="49"/>
      <c r="F340" s="49"/>
      <c r="G340" s="48"/>
      <c r="H340" s="38"/>
      <c r="I340" s="229"/>
      <c r="J340" s="38" t="s">
        <v>3235</v>
      </c>
      <c r="K340" s="48" t="s">
        <v>208</v>
      </c>
      <c r="L340" s="116" t="s">
        <v>2841</v>
      </c>
      <c r="M340" s="38" t="str">
        <f aca="false">VLOOKUP(L340,CódigosRetorno!$A$2:$B$1795,2,FALSE())</f>
        <v>La sumatoria del total del importe del tributo Otros tributos de línea no corresponden al total</v>
      </c>
      <c r="N340" s="49" t="s">
        <v>8</v>
      </c>
      <c r="O340" s="304"/>
    </row>
    <row r="341" customFormat="false" ht="36" hidden="false" customHeight="false" outlineLevel="0" collapsed="false">
      <c r="A341" s="304"/>
      <c r="B341" s="49"/>
      <c r="C341" s="51"/>
      <c r="D341" s="48"/>
      <c r="E341" s="49"/>
      <c r="F341" s="49" t="s">
        <v>144</v>
      </c>
      <c r="G341" s="48" t="s">
        <v>308</v>
      </c>
      <c r="H341" s="38" t="s">
        <v>1575</v>
      </c>
      <c r="I341" s="49"/>
      <c r="J341" s="51" t="s">
        <v>1598</v>
      </c>
      <c r="K341" s="52" t="s">
        <v>6</v>
      </c>
      <c r="L341" s="116" t="s">
        <v>1074</v>
      </c>
      <c r="M341" s="38" t="str">
        <f aca="false">VLOOKUP(L341,CódigosRetorno!$A$2:$B$1795,2,FALSE())</f>
        <v>La moneda debe ser la misma en todo el documento. Salvo las percepciones que sólo son en moneda nacional</v>
      </c>
      <c r="N341" s="49" t="s">
        <v>8</v>
      </c>
      <c r="O341" s="304"/>
    </row>
    <row r="342" customFormat="false" ht="24" hidden="false" customHeight="true" outlineLevel="0" collapsed="false">
      <c r="A342" s="304"/>
      <c r="B342" s="49"/>
      <c r="C342" s="51"/>
      <c r="D342" s="48"/>
      <c r="E342" s="49"/>
      <c r="F342" s="117" t="s">
        <v>769</v>
      </c>
      <c r="G342" s="48" t="s">
        <v>1129</v>
      </c>
      <c r="H342" s="38" t="s">
        <v>3201</v>
      </c>
      <c r="I342" s="117"/>
      <c r="J342" s="38" t="s">
        <v>605</v>
      </c>
      <c r="K342" s="52" t="s">
        <v>6</v>
      </c>
      <c r="L342" s="116" t="s">
        <v>1788</v>
      </c>
      <c r="M342" s="38" t="str">
        <f aca="false">VLOOKUP(L342,CódigosRetorno!$A$2:$B$1795,2,FALSE())</f>
        <v>El XML no contiene el tag o no existe información de código de tributo.</v>
      </c>
      <c r="N342" s="49" t="s">
        <v>8</v>
      </c>
      <c r="O342" s="304"/>
    </row>
    <row r="343" customFormat="false" ht="24" hidden="false" customHeight="false" outlineLevel="0" collapsed="false">
      <c r="A343" s="304"/>
      <c r="B343" s="49"/>
      <c r="C343" s="51"/>
      <c r="D343" s="48"/>
      <c r="E343" s="49"/>
      <c r="F343" s="49"/>
      <c r="G343" s="48"/>
      <c r="H343" s="38"/>
      <c r="I343" s="117"/>
      <c r="J343" s="51" t="s">
        <v>1789</v>
      </c>
      <c r="K343" s="52" t="s">
        <v>6</v>
      </c>
      <c r="L343" s="116" t="s">
        <v>1790</v>
      </c>
      <c r="M343" s="38" t="str">
        <f aca="false">VLOOKUP(L343,CódigosRetorno!$A$2:$B$1795,2,FALSE())</f>
        <v>El dato ingresado como codigo de tributo global no corresponde al valor esperado.</v>
      </c>
      <c r="N343" s="49" t="s">
        <v>1658</v>
      </c>
      <c r="O343" s="304"/>
    </row>
    <row r="344" customFormat="false" ht="24" hidden="false" customHeight="false" outlineLevel="0" collapsed="false">
      <c r="A344" s="304"/>
      <c r="B344" s="49"/>
      <c r="C344" s="51"/>
      <c r="D344" s="48"/>
      <c r="E344" s="49"/>
      <c r="F344" s="49"/>
      <c r="G344" s="48"/>
      <c r="H344" s="38"/>
      <c r="I344" s="117"/>
      <c r="J344" s="62" t="s">
        <v>1791</v>
      </c>
      <c r="K344" s="116" t="s">
        <v>6</v>
      </c>
      <c r="L344" s="116" t="s">
        <v>1792</v>
      </c>
      <c r="M344" s="38" t="str">
        <f aca="false">VLOOKUP(L344,CódigosRetorno!$A$2:$B$1795,2,FALSE())</f>
        <v>El código de tributo no debe repetirse a nivel de totales</v>
      </c>
      <c r="N344" s="200" t="s">
        <v>8</v>
      </c>
      <c r="O344" s="304"/>
    </row>
    <row r="345" customFormat="false" ht="24" hidden="false" customHeight="false" outlineLevel="0" collapsed="false">
      <c r="A345" s="304"/>
      <c r="B345" s="49"/>
      <c r="C345" s="51"/>
      <c r="D345" s="48"/>
      <c r="E345" s="49"/>
      <c r="F345" s="49"/>
      <c r="G345" s="48"/>
      <c r="H345" s="38"/>
      <c r="I345" s="117"/>
      <c r="J345" s="38" t="s">
        <v>3236</v>
      </c>
      <c r="K345" s="52" t="s">
        <v>6</v>
      </c>
      <c r="L345" s="116" t="s">
        <v>1794</v>
      </c>
      <c r="M345" s="38" t="str">
        <f aca="false">VLOOKUP(L345,CódigosRetorno!$A$2:$B$1795,2,FALSE())</f>
        <v>El dato ingresado como codigo de tributo global es invalido para tipo de operación.</v>
      </c>
      <c r="N345" s="200" t="s">
        <v>8</v>
      </c>
      <c r="O345" s="304"/>
    </row>
    <row r="346" customFormat="false" ht="36" hidden="false" customHeight="false" outlineLevel="0" collapsed="false">
      <c r="A346" s="304"/>
      <c r="B346" s="49"/>
      <c r="C346" s="51"/>
      <c r="D346" s="48"/>
      <c r="E346" s="49"/>
      <c r="F346" s="49"/>
      <c r="G346" s="48"/>
      <c r="H346" s="38"/>
      <c r="I346" s="117"/>
      <c r="J346" s="38" t="s">
        <v>3237</v>
      </c>
      <c r="K346" s="52" t="s">
        <v>6</v>
      </c>
      <c r="L346" s="116" t="s">
        <v>1794</v>
      </c>
      <c r="M346" s="38" t="str">
        <f aca="false">VLOOKUP(L346,CódigosRetorno!$A$2:$B$1795,2,FALSE())</f>
        <v>El dato ingresado como codigo de tributo global es invalido para tipo de operación.</v>
      </c>
      <c r="N346" s="200" t="s">
        <v>8</v>
      </c>
      <c r="O346" s="304"/>
    </row>
    <row r="347" customFormat="false" ht="24" hidden="false" customHeight="false" outlineLevel="0" collapsed="false">
      <c r="A347" s="304"/>
      <c r="B347" s="49"/>
      <c r="C347" s="51"/>
      <c r="D347" s="48"/>
      <c r="E347" s="49"/>
      <c r="F347" s="117"/>
      <c r="G347" s="49" t="s">
        <v>1665</v>
      </c>
      <c r="H347" s="38" t="s">
        <v>1333</v>
      </c>
      <c r="I347" s="49"/>
      <c r="J347" s="38" t="s">
        <v>1666</v>
      </c>
      <c r="K347" s="48" t="s">
        <v>208</v>
      </c>
      <c r="L347" s="52" t="s">
        <v>1335</v>
      </c>
      <c r="M347" s="38" t="str">
        <f aca="false">VLOOKUP(L347,CódigosRetorno!$A$2:$B$1795,2,FALSE())</f>
        <v>El dato ingresado como atributo @schemeName es incorrecto.</v>
      </c>
      <c r="N347" s="49" t="s">
        <v>8</v>
      </c>
      <c r="O347" s="304"/>
    </row>
    <row r="348" customFormat="false" ht="24" hidden="false" customHeight="false" outlineLevel="0" collapsed="false">
      <c r="A348" s="304"/>
      <c r="B348" s="49"/>
      <c r="C348" s="51"/>
      <c r="D348" s="48"/>
      <c r="E348" s="49"/>
      <c r="F348" s="49"/>
      <c r="G348" s="49" t="s">
        <v>1260</v>
      </c>
      <c r="H348" s="38" t="s">
        <v>1261</v>
      </c>
      <c r="I348" s="49"/>
      <c r="J348" s="38" t="s">
        <v>1263</v>
      </c>
      <c r="K348" s="48" t="s">
        <v>208</v>
      </c>
      <c r="L348" s="52" t="s">
        <v>1264</v>
      </c>
      <c r="M348" s="38" t="str">
        <f aca="false">VLOOKUP(L348,CódigosRetorno!$A$2:$B$1795,2,FALSE())</f>
        <v>El dato ingresado como atributo @schemeAgencyName es incorrecto.</v>
      </c>
      <c r="N348" s="49" t="s">
        <v>8</v>
      </c>
      <c r="O348" s="304"/>
    </row>
    <row r="349" customFormat="false" ht="48" hidden="false" customHeight="false" outlineLevel="0" collapsed="false">
      <c r="A349" s="304"/>
      <c r="B349" s="49"/>
      <c r="C349" s="51"/>
      <c r="D349" s="48"/>
      <c r="E349" s="49"/>
      <c r="F349" s="49"/>
      <c r="G349" s="49" t="s">
        <v>1694</v>
      </c>
      <c r="H349" s="38" t="s">
        <v>1337</v>
      </c>
      <c r="I349" s="49"/>
      <c r="J349" s="38" t="s">
        <v>1668</v>
      </c>
      <c r="K349" s="52" t="s">
        <v>208</v>
      </c>
      <c r="L349" s="116" t="s">
        <v>1339</v>
      </c>
      <c r="M349" s="38" t="str">
        <f aca="false">VLOOKUP(L349,CódigosRetorno!$A$2:$B$1795,2,FALSE())</f>
        <v>El dato ingresado como atributo @schemeURI es incorrecto.</v>
      </c>
      <c r="N349" s="49" t="s">
        <v>8</v>
      </c>
      <c r="O349" s="304"/>
    </row>
    <row r="350" customFormat="false" ht="24" hidden="false" customHeight="true" outlineLevel="0" collapsed="false">
      <c r="A350" s="304"/>
      <c r="B350" s="49"/>
      <c r="C350" s="51"/>
      <c r="D350" s="48"/>
      <c r="E350" s="49"/>
      <c r="F350" s="49" t="s">
        <v>1669</v>
      </c>
      <c r="G350" s="48" t="s">
        <v>1129</v>
      </c>
      <c r="H350" s="38" t="s">
        <v>3205</v>
      </c>
      <c r="I350" s="49"/>
      <c r="J350" s="38" t="s">
        <v>605</v>
      </c>
      <c r="K350" s="52" t="s">
        <v>6</v>
      </c>
      <c r="L350" s="116" t="s">
        <v>1796</v>
      </c>
      <c r="M350" s="38" t="str">
        <f aca="false">VLOOKUP(L350,CódigosRetorno!$A$2:$B$1795,2,FALSE())</f>
        <v>El XML no contiene el tag TaxScheme Name de impuestos globales</v>
      </c>
      <c r="N350" s="49" t="s">
        <v>8</v>
      </c>
      <c r="O350" s="304"/>
    </row>
    <row r="351" customFormat="false" ht="24" hidden="false" customHeight="false" outlineLevel="0" collapsed="false">
      <c r="A351" s="304"/>
      <c r="B351" s="49"/>
      <c r="C351" s="51"/>
      <c r="D351" s="48"/>
      <c r="E351" s="49"/>
      <c r="F351" s="49"/>
      <c r="G351" s="48"/>
      <c r="H351" s="38"/>
      <c r="I351" s="49"/>
      <c r="J351" s="51" t="s">
        <v>1797</v>
      </c>
      <c r="K351" s="52" t="s">
        <v>6</v>
      </c>
      <c r="L351" s="116" t="s">
        <v>1798</v>
      </c>
      <c r="M351" s="38" t="str">
        <f aca="false">VLOOKUP(L351,CódigosRetorno!$A$2:$B$1795,2,FALSE())</f>
        <v>El valor del tag nombre del tributo no corresponde al esperado.</v>
      </c>
      <c r="N351" s="49" t="s">
        <v>1658</v>
      </c>
      <c r="O351" s="304"/>
    </row>
    <row r="352" customFormat="false" ht="24" hidden="false" customHeight="true" outlineLevel="0" collapsed="false">
      <c r="A352" s="304"/>
      <c r="B352" s="49"/>
      <c r="C352" s="51"/>
      <c r="D352" s="48"/>
      <c r="E352" s="49"/>
      <c r="F352" s="49" t="s">
        <v>144</v>
      </c>
      <c r="G352" s="48"/>
      <c r="H352" s="38" t="s">
        <v>3206</v>
      </c>
      <c r="I352" s="49"/>
      <c r="J352" s="38" t="s">
        <v>605</v>
      </c>
      <c r="K352" s="52" t="s">
        <v>6</v>
      </c>
      <c r="L352" s="116" t="s">
        <v>1800</v>
      </c>
      <c r="M352" s="38" t="str">
        <f aca="false">VLOOKUP(L352,CódigosRetorno!$A$2:$B$1795,2,FALSE())</f>
        <v>El XML no contiene el tag código de tributo internacional de impuestos globales</v>
      </c>
      <c r="N352" s="49" t="s">
        <v>8</v>
      </c>
      <c r="O352" s="304"/>
    </row>
    <row r="353" customFormat="false" ht="36" hidden="false" customHeight="false" outlineLevel="0" collapsed="false">
      <c r="A353" s="304"/>
      <c r="B353" s="49"/>
      <c r="C353" s="51"/>
      <c r="D353" s="48"/>
      <c r="E353" s="49"/>
      <c r="F353" s="49"/>
      <c r="G353" s="48"/>
      <c r="H353" s="38"/>
      <c r="I353" s="49"/>
      <c r="J353" s="51" t="s">
        <v>1801</v>
      </c>
      <c r="K353" s="52" t="s">
        <v>6</v>
      </c>
      <c r="L353" s="116" t="s">
        <v>1802</v>
      </c>
      <c r="M353" s="38" t="str">
        <f aca="false">VLOOKUP(L353,CódigosRetorno!$A$2:$B$1795,2,FALSE())</f>
        <v>El valor del tag codigo de tributo internacional no corresponde al esperado.</v>
      </c>
      <c r="N353" s="49" t="s">
        <v>1658</v>
      </c>
      <c r="O353" s="304"/>
    </row>
    <row r="354" customFormat="false" ht="24" hidden="false" customHeight="true" outlineLevel="0" collapsed="false">
      <c r="A354" s="304"/>
      <c r="B354" s="81" t="s">
        <v>3238</v>
      </c>
      <c r="C354" s="103" t="s">
        <v>3239</v>
      </c>
      <c r="D354" s="101" t="s">
        <v>63</v>
      </c>
      <c r="E354" s="81" t="s">
        <v>184</v>
      </c>
      <c r="F354" s="81" t="s">
        <v>300</v>
      </c>
      <c r="G354" s="101" t="s">
        <v>1718</v>
      </c>
      <c r="H354" s="103" t="s">
        <v>3240</v>
      </c>
      <c r="I354" s="81" t="n">
        <v>1</v>
      </c>
      <c r="J354" s="38" t="s">
        <v>1081</v>
      </c>
      <c r="K354" s="52" t="s">
        <v>6</v>
      </c>
      <c r="L354" s="116" t="s">
        <v>1120</v>
      </c>
      <c r="M354" s="38" t="str">
        <f aca="false">VLOOKUP(L354,CódigosRetorno!$A$2:$B$1795,2,FALSE())</f>
        <v>El dato ingresado en TaxAmount no cumple con el formato establecido</v>
      </c>
      <c r="N354" s="49" t="s">
        <v>8</v>
      </c>
      <c r="O354" s="304"/>
    </row>
    <row r="355" customFormat="false" ht="60" hidden="false" customHeight="false" outlineLevel="0" collapsed="false">
      <c r="A355" s="304"/>
      <c r="B355" s="81"/>
      <c r="C355" s="103"/>
      <c r="D355" s="101"/>
      <c r="E355" s="81"/>
      <c r="F355" s="229"/>
      <c r="G355" s="142"/>
      <c r="H355" s="143"/>
      <c r="I355" s="81"/>
      <c r="J355" s="38" t="s">
        <v>3241</v>
      </c>
      <c r="K355" s="49" t="s">
        <v>6</v>
      </c>
      <c r="L355" s="52" t="s">
        <v>1839</v>
      </c>
      <c r="M355" s="38" t="str">
        <f aca="false">VLOOKUP(MID(L355,1,4),CódigosRetorno!$A$2:$B$1795,2,FALSE())</f>
        <v>La sumatoria del total del importe del tributo ICBPER de línea no corresponden al total</v>
      </c>
      <c r="N355" s="49" t="s">
        <v>8</v>
      </c>
      <c r="O355" s="304"/>
    </row>
    <row r="356" customFormat="false" ht="72" hidden="false" customHeight="false" outlineLevel="0" collapsed="false">
      <c r="A356" s="304"/>
      <c r="B356" s="81"/>
      <c r="C356" s="103"/>
      <c r="D356" s="101"/>
      <c r="E356" s="81"/>
      <c r="F356" s="229"/>
      <c r="G356" s="142"/>
      <c r="H356" s="143"/>
      <c r="I356" s="81"/>
      <c r="J356" s="38" t="s">
        <v>3242</v>
      </c>
      <c r="K356" s="48" t="s">
        <v>208</v>
      </c>
      <c r="L356" s="116" t="s">
        <v>2839</v>
      </c>
      <c r="M356" s="38" t="str">
        <f aca="false">VLOOKUP(L356,CódigosRetorno!$A$2:$B$1795,2,FALSE())</f>
        <v>La sumatoria del total del importe del tributo ICBPER de línea no corresponden al total</v>
      </c>
      <c r="N356" s="49" t="s">
        <v>8</v>
      </c>
      <c r="O356" s="304"/>
    </row>
    <row r="357" customFormat="false" ht="24" hidden="false" customHeight="true" outlineLevel="0" collapsed="false">
      <c r="A357" s="304"/>
      <c r="B357" s="81"/>
      <c r="C357" s="103"/>
      <c r="D357" s="101"/>
      <c r="E357" s="81"/>
      <c r="F357" s="209"/>
      <c r="G357" s="247"/>
      <c r="H357" s="280"/>
      <c r="I357" s="81"/>
      <c r="J357" s="38" t="s">
        <v>1840</v>
      </c>
      <c r="K357" s="48" t="s">
        <v>6</v>
      </c>
      <c r="L357" s="116" t="s">
        <v>1841</v>
      </c>
      <c r="M357" s="38" t="str">
        <f aca="false">VLOOKUP(L357,CódigosRetorno!$A$2:$B$1795,2,FALSE())</f>
        <v>El impuesto ICBPER no se encuentra vigente</v>
      </c>
      <c r="N357" s="49" t="s">
        <v>8</v>
      </c>
      <c r="O357" s="304"/>
    </row>
    <row r="358" customFormat="false" ht="36" hidden="false" customHeight="false" outlineLevel="0" collapsed="false">
      <c r="A358" s="304"/>
      <c r="B358" s="81"/>
      <c r="C358" s="103"/>
      <c r="D358" s="101"/>
      <c r="E358" s="81"/>
      <c r="F358" s="81" t="s">
        <v>144</v>
      </c>
      <c r="G358" s="101" t="s">
        <v>308</v>
      </c>
      <c r="H358" s="103" t="s">
        <v>1575</v>
      </c>
      <c r="I358" s="49" t="n">
        <v>1</v>
      </c>
      <c r="J358" s="51" t="s">
        <v>1598</v>
      </c>
      <c r="K358" s="52" t="s">
        <v>6</v>
      </c>
      <c r="L358" s="116" t="s">
        <v>1074</v>
      </c>
      <c r="M358" s="38" t="str">
        <f aca="false">VLOOKUP(L358,CódigosRetorno!$A$2:$B$1795,2,FALSE())</f>
        <v>La moneda debe ser la misma en todo el documento. Salvo las percepciones que sólo son en moneda nacional</v>
      </c>
      <c r="N358" s="49" t="s">
        <v>1297</v>
      </c>
      <c r="O358" s="304"/>
    </row>
    <row r="359" customFormat="false" ht="36" hidden="false" customHeight="false" outlineLevel="0" collapsed="false">
      <c r="A359" s="304"/>
      <c r="B359" s="81"/>
      <c r="C359" s="103"/>
      <c r="D359" s="101"/>
      <c r="E359" s="81"/>
      <c r="F359" s="81" t="s">
        <v>769</v>
      </c>
      <c r="G359" s="101" t="s">
        <v>1129</v>
      </c>
      <c r="H359" s="80" t="s">
        <v>3201</v>
      </c>
      <c r="I359" s="81" t="n">
        <v>1</v>
      </c>
      <c r="J359" s="38" t="s">
        <v>605</v>
      </c>
      <c r="K359" s="52" t="s">
        <v>6</v>
      </c>
      <c r="L359" s="116" t="s">
        <v>1788</v>
      </c>
      <c r="M359" s="38" t="str">
        <f aca="false">VLOOKUP(L359,CódigosRetorno!$A$2:$B$1795,2,FALSE())</f>
        <v>El XML no contiene el tag o no existe información de código de tributo.</v>
      </c>
      <c r="N359" s="49" t="s">
        <v>8</v>
      </c>
      <c r="O359" s="304"/>
    </row>
    <row r="360" customFormat="false" ht="24" hidden="false" customHeight="false" outlineLevel="0" collapsed="false">
      <c r="A360" s="304"/>
      <c r="B360" s="81"/>
      <c r="C360" s="103"/>
      <c r="D360" s="101"/>
      <c r="E360" s="81"/>
      <c r="F360" s="81"/>
      <c r="G360" s="49" t="s">
        <v>1665</v>
      </c>
      <c r="H360" s="38" t="s">
        <v>1333</v>
      </c>
      <c r="I360" s="254" t="s">
        <v>1262</v>
      </c>
      <c r="J360" s="38" t="s">
        <v>1666</v>
      </c>
      <c r="K360" s="48" t="s">
        <v>208</v>
      </c>
      <c r="L360" s="52" t="s">
        <v>1335</v>
      </c>
      <c r="M360" s="38" t="str">
        <f aca="false">VLOOKUP(L360,CódigosRetorno!$A$2:$B$1795,2,FALSE())</f>
        <v>El dato ingresado como atributo @schemeName es incorrecto.</v>
      </c>
      <c r="N360" s="49" t="s">
        <v>8</v>
      </c>
      <c r="O360" s="304"/>
    </row>
    <row r="361" customFormat="false" ht="24" hidden="false" customHeight="false" outlineLevel="0" collapsed="false">
      <c r="A361" s="304"/>
      <c r="B361" s="81"/>
      <c r="C361" s="103"/>
      <c r="D361" s="101"/>
      <c r="E361" s="81"/>
      <c r="F361" s="229"/>
      <c r="G361" s="49" t="s">
        <v>1260</v>
      </c>
      <c r="H361" s="38" t="s">
        <v>1261</v>
      </c>
      <c r="I361" s="254" t="s">
        <v>1262</v>
      </c>
      <c r="J361" s="38" t="s">
        <v>1263</v>
      </c>
      <c r="K361" s="48" t="s">
        <v>208</v>
      </c>
      <c r="L361" s="52" t="s">
        <v>1264</v>
      </c>
      <c r="M361" s="38" t="str">
        <f aca="false">VLOOKUP(L361,CódigosRetorno!$A$2:$B$1795,2,FALSE())</f>
        <v>El dato ingresado como atributo @schemeAgencyName es incorrecto.</v>
      </c>
      <c r="N361" s="49" t="s">
        <v>8</v>
      </c>
      <c r="O361" s="304"/>
    </row>
    <row r="362" customFormat="false" ht="48" hidden="false" customHeight="false" outlineLevel="0" collapsed="false">
      <c r="A362" s="304"/>
      <c r="B362" s="81"/>
      <c r="C362" s="103"/>
      <c r="D362" s="101"/>
      <c r="E362" s="81"/>
      <c r="F362" s="209"/>
      <c r="G362" s="49" t="s">
        <v>1694</v>
      </c>
      <c r="H362" s="38" t="s">
        <v>1337</v>
      </c>
      <c r="I362" s="254" t="s">
        <v>1262</v>
      </c>
      <c r="J362" s="38" t="s">
        <v>1668</v>
      </c>
      <c r="K362" s="52" t="s">
        <v>208</v>
      </c>
      <c r="L362" s="116" t="s">
        <v>1339</v>
      </c>
      <c r="M362" s="38" t="str">
        <f aca="false">VLOOKUP(L362,CódigosRetorno!$A$2:$B$1795,2,FALSE())</f>
        <v>El dato ingresado como atributo @schemeURI es incorrecto.</v>
      </c>
      <c r="N362" s="49" t="s">
        <v>8</v>
      </c>
      <c r="O362" s="304"/>
    </row>
    <row r="363" customFormat="false" ht="36" hidden="false" customHeight="false" outlineLevel="0" collapsed="false">
      <c r="A363" s="304"/>
      <c r="B363" s="81"/>
      <c r="C363" s="103"/>
      <c r="D363" s="101"/>
      <c r="E363" s="81"/>
      <c r="F363" s="81" t="s">
        <v>1669</v>
      </c>
      <c r="G363" s="142" t="s">
        <v>1129</v>
      </c>
      <c r="H363" s="121" t="s">
        <v>3205</v>
      </c>
      <c r="I363" s="81" t="n">
        <v>1</v>
      </c>
      <c r="J363" s="38" t="s">
        <v>605</v>
      </c>
      <c r="K363" s="52" t="s">
        <v>6</v>
      </c>
      <c r="L363" s="116" t="s">
        <v>1796</v>
      </c>
      <c r="M363" s="38" t="str">
        <f aca="false">VLOOKUP(L363,CódigosRetorno!$A$2:$B$1795,2,FALSE())</f>
        <v>El XML no contiene el tag TaxScheme Name de impuestos globales</v>
      </c>
      <c r="N363" s="49" t="s">
        <v>8</v>
      </c>
      <c r="O363" s="304"/>
    </row>
    <row r="364" customFormat="false" ht="24" hidden="false" customHeight="false" outlineLevel="0" collapsed="false">
      <c r="A364" s="304"/>
      <c r="B364" s="81"/>
      <c r="C364" s="103"/>
      <c r="D364" s="101"/>
      <c r="E364" s="81"/>
      <c r="F364" s="229"/>
      <c r="G364" s="142"/>
      <c r="H364" s="121"/>
      <c r="I364" s="229"/>
      <c r="J364" s="51" t="s">
        <v>1797</v>
      </c>
      <c r="K364" s="52" t="s">
        <v>6</v>
      </c>
      <c r="L364" s="116" t="s">
        <v>1798</v>
      </c>
      <c r="M364" s="38" t="str">
        <f aca="false">VLOOKUP(L364,CódigosRetorno!$A$2:$B$1795,2,FALSE())</f>
        <v>El valor del tag nombre del tributo no corresponde al esperado.</v>
      </c>
      <c r="N364" s="49" t="s">
        <v>1658</v>
      </c>
      <c r="O364" s="304"/>
    </row>
    <row r="365" customFormat="false" ht="24" hidden="false" customHeight="true" outlineLevel="0" collapsed="false">
      <c r="A365" s="304"/>
      <c r="B365" s="81"/>
      <c r="C365" s="103"/>
      <c r="D365" s="101"/>
      <c r="E365" s="81"/>
      <c r="F365" s="112" t="s">
        <v>144</v>
      </c>
      <c r="G365" s="101"/>
      <c r="H365" s="80" t="s">
        <v>3206</v>
      </c>
      <c r="I365" s="112" t="n">
        <v>1</v>
      </c>
      <c r="J365" s="38" t="s">
        <v>605</v>
      </c>
      <c r="K365" s="52" t="s">
        <v>6</v>
      </c>
      <c r="L365" s="116" t="s">
        <v>1800</v>
      </c>
      <c r="M365" s="38" t="str">
        <f aca="false">VLOOKUP(L365,CódigosRetorno!$A$2:$B$1795,2,FALSE())</f>
        <v>El XML no contiene el tag código de tributo internacional de impuestos globales</v>
      </c>
      <c r="N365" s="49" t="s">
        <v>8</v>
      </c>
      <c r="O365" s="304"/>
    </row>
    <row r="366" customFormat="false" ht="36" hidden="false" customHeight="false" outlineLevel="0" collapsed="false">
      <c r="A366" s="304"/>
      <c r="B366" s="81"/>
      <c r="C366" s="103"/>
      <c r="D366" s="101"/>
      <c r="E366" s="81"/>
      <c r="F366" s="81"/>
      <c r="G366" s="101"/>
      <c r="H366" s="80"/>
      <c r="I366" s="112"/>
      <c r="J366" s="51" t="s">
        <v>1801</v>
      </c>
      <c r="K366" s="52" t="s">
        <v>6</v>
      </c>
      <c r="L366" s="116" t="s">
        <v>1802</v>
      </c>
      <c r="M366" s="38" t="str">
        <f aca="false">VLOOKUP(L366,CódigosRetorno!$A$2:$B$1795,2,FALSE())</f>
        <v>El valor del tag codigo de tributo internacional no corresponde al esperado.</v>
      </c>
      <c r="N366" s="49" t="s">
        <v>1658</v>
      </c>
      <c r="O366" s="304"/>
    </row>
    <row r="367" customFormat="false" ht="36" hidden="false" customHeight="true" outlineLevel="0" collapsed="false">
      <c r="A367" s="304"/>
      <c r="B367" s="49" t="n">
        <v>47</v>
      </c>
      <c r="C367" s="51" t="s">
        <v>3243</v>
      </c>
      <c r="D367" s="48" t="s">
        <v>63</v>
      </c>
      <c r="E367" s="48" t="s">
        <v>184</v>
      </c>
      <c r="F367" s="48" t="s">
        <v>300</v>
      </c>
      <c r="G367" s="48" t="s">
        <v>301</v>
      </c>
      <c r="H367" s="38" t="s">
        <v>3244</v>
      </c>
      <c r="I367" s="81" t="n">
        <v>1</v>
      </c>
      <c r="J367" s="38" t="s">
        <v>1618</v>
      </c>
      <c r="K367" s="52" t="s">
        <v>6</v>
      </c>
      <c r="L367" s="52" t="s">
        <v>1873</v>
      </c>
      <c r="M367" s="38" t="str">
        <f aca="false">VLOOKUP(L367,CódigosRetorno!$A$2:$B$1795,2,FALSE())</f>
        <v>El dato ingresado en ChargeTotalAmount no cumple con el formato establecido</v>
      </c>
      <c r="N367" s="49" t="s">
        <v>8</v>
      </c>
      <c r="O367" s="304"/>
    </row>
    <row r="368" customFormat="false" ht="36" hidden="false" customHeight="false" outlineLevel="0" collapsed="false">
      <c r="A368" s="304"/>
      <c r="B368" s="49"/>
      <c r="C368" s="51"/>
      <c r="D368" s="48"/>
      <c r="E368" s="48"/>
      <c r="F368" s="49" t="s">
        <v>144</v>
      </c>
      <c r="G368" s="48" t="s">
        <v>308</v>
      </c>
      <c r="H368" s="38" t="s">
        <v>1575</v>
      </c>
      <c r="I368" s="49" t="n">
        <v>1</v>
      </c>
      <c r="J368" s="51" t="s">
        <v>1598</v>
      </c>
      <c r="K368" s="52" t="s">
        <v>6</v>
      </c>
      <c r="L368" s="116" t="s">
        <v>1074</v>
      </c>
      <c r="M368" s="38" t="str">
        <f aca="false">VLOOKUP(L368,CódigosRetorno!$A$2:$B$1795,2,FALSE())</f>
        <v>La moneda debe ser la misma en todo el documento. Salvo las percepciones que sólo son en moneda nacional</v>
      </c>
      <c r="N368" s="49" t="s">
        <v>8</v>
      </c>
      <c r="O368" s="304"/>
    </row>
    <row r="369" customFormat="false" ht="36" hidden="false" customHeight="true" outlineLevel="0" collapsed="false">
      <c r="A369" s="304"/>
      <c r="B369" s="117" t="n">
        <f aca="false">B367+1</f>
        <v>48</v>
      </c>
      <c r="C369" s="51" t="s">
        <v>3245</v>
      </c>
      <c r="D369" s="48" t="s">
        <v>63</v>
      </c>
      <c r="E369" s="48" t="s">
        <v>143</v>
      </c>
      <c r="F369" s="48" t="s">
        <v>300</v>
      </c>
      <c r="G369" s="48" t="s">
        <v>301</v>
      </c>
      <c r="H369" s="51" t="s">
        <v>3246</v>
      </c>
      <c r="I369" s="49" t="n">
        <v>1</v>
      </c>
      <c r="J369" s="38" t="s">
        <v>1081</v>
      </c>
      <c r="K369" s="52" t="s">
        <v>6</v>
      </c>
      <c r="L369" s="116" t="s">
        <v>1878</v>
      </c>
      <c r="M369" s="38" t="str">
        <f aca="false">VLOOKUP(L369,CódigosRetorno!$A$2:$B$1795,2,FALSE())</f>
        <v>El dato ingresado en PayableAmount no cumple con el formato establecido</v>
      </c>
      <c r="N369" s="49" t="s">
        <v>8</v>
      </c>
      <c r="O369" s="304"/>
    </row>
    <row r="370" customFormat="false" ht="156" hidden="false" customHeight="false" outlineLevel="0" collapsed="false">
      <c r="A370" s="304"/>
      <c r="B370" s="117"/>
      <c r="C370" s="51"/>
      <c r="D370" s="48"/>
      <c r="E370" s="48"/>
      <c r="F370" s="48"/>
      <c r="G370" s="48"/>
      <c r="H370" s="51"/>
      <c r="I370" s="49"/>
      <c r="J370" s="51" t="s">
        <v>3247</v>
      </c>
      <c r="K370" s="52" t="s">
        <v>6</v>
      </c>
      <c r="L370" s="52" t="s">
        <v>1880</v>
      </c>
      <c r="M370" s="38" t="str">
        <f aca="false">VLOOKUP(MID(L370,1,4),CódigosRetorno!$A$2:$B$1795,2,FALSE())</f>
        <v>El importe total del comprobante no coincide con el valor calculado</v>
      </c>
      <c r="N370" s="49" t="s">
        <v>8</v>
      </c>
      <c r="O370" s="304"/>
    </row>
    <row r="371" customFormat="false" ht="156" hidden="false" customHeight="false" outlineLevel="0" collapsed="false">
      <c r="A371" s="304"/>
      <c r="B371" s="117"/>
      <c r="C371" s="51"/>
      <c r="D371" s="48"/>
      <c r="E371" s="48"/>
      <c r="F371" s="247"/>
      <c r="G371" s="247"/>
      <c r="H371" s="280"/>
      <c r="I371" s="49"/>
      <c r="J371" s="51" t="s">
        <v>3248</v>
      </c>
      <c r="K371" s="52" t="s">
        <v>208</v>
      </c>
      <c r="L371" s="52" t="s">
        <v>3249</v>
      </c>
      <c r="M371" s="38" t="str">
        <f aca="false">VLOOKUP(MID(L371,1,4),CódigosRetorno!$A$2:$B$1795,2,FALSE())</f>
        <v>El importe total del comprobante no coincide con el valor calculado</v>
      </c>
      <c r="N371" s="49" t="s">
        <v>8</v>
      </c>
      <c r="O371" s="304"/>
    </row>
    <row r="372" customFormat="false" ht="24" hidden="false" customHeight="false" outlineLevel="0" collapsed="false">
      <c r="A372" s="304"/>
      <c r="B372" s="117"/>
      <c r="C372" s="51"/>
      <c r="D372" s="48"/>
      <c r="E372" s="48"/>
      <c r="F372" s="247"/>
      <c r="G372" s="247"/>
      <c r="H372" s="280"/>
      <c r="I372" s="49"/>
      <c r="J372" s="38" t="s">
        <v>3250</v>
      </c>
      <c r="K372" s="52" t="s">
        <v>6</v>
      </c>
      <c r="L372" s="52" t="s">
        <v>3251</v>
      </c>
      <c r="M372" s="38" t="str">
        <f aca="false">VLOOKUP(MID(L372,1,4),CódigosRetorno!$A$2:$B$1795,2,FALSE())</f>
        <v>Si el tipo de nota de credito es 13, el Importe total debe ser cero</v>
      </c>
      <c r="N372" s="49" t="s">
        <v>8</v>
      </c>
      <c r="O372" s="304"/>
    </row>
    <row r="373" customFormat="false" ht="36" hidden="false" customHeight="false" outlineLevel="0" collapsed="false">
      <c r="A373" s="304"/>
      <c r="B373" s="117"/>
      <c r="C373" s="51"/>
      <c r="D373" s="48"/>
      <c r="E373" s="48"/>
      <c r="F373" s="49" t="s">
        <v>144</v>
      </c>
      <c r="G373" s="48" t="s">
        <v>308</v>
      </c>
      <c r="H373" s="38" t="s">
        <v>1575</v>
      </c>
      <c r="I373" s="49" t="n">
        <v>1</v>
      </c>
      <c r="J373" s="51" t="s">
        <v>1598</v>
      </c>
      <c r="K373" s="52" t="s">
        <v>6</v>
      </c>
      <c r="L373" s="116" t="s">
        <v>1074</v>
      </c>
      <c r="M373" s="38" t="str">
        <f aca="false">VLOOKUP(L373,CódigosRetorno!$A$2:$B$1795,2,FALSE())</f>
        <v>La moneda debe ser la misma en todo el documento. Salvo las percepciones que sólo son en moneda nacional</v>
      </c>
      <c r="N373" s="49" t="s">
        <v>8</v>
      </c>
      <c r="O373" s="304"/>
    </row>
    <row r="374" customFormat="false" ht="24" hidden="false" customHeight="true" outlineLevel="0" collapsed="false">
      <c r="A374" s="304"/>
      <c r="B374" s="117" t="n">
        <f aca="false">B369+1</f>
        <v>49</v>
      </c>
      <c r="C374" s="51" t="s">
        <v>1895</v>
      </c>
      <c r="D374" s="48" t="s">
        <v>63</v>
      </c>
      <c r="E374" s="48" t="s">
        <v>184</v>
      </c>
      <c r="F374" s="49" t="s">
        <v>300</v>
      </c>
      <c r="G374" s="48" t="s">
        <v>301</v>
      </c>
      <c r="H374" s="38" t="s">
        <v>3252</v>
      </c>
      <c r="I374" s="49"/>
      <c r="J374" s="51" t="s">
        <v>3253</v>
      </c>
      <c r="K374" s="52" t="s">
        <v>6</v>
      </c>
      <c r="L374" s="52" t="s">
        <v>323</v>
      </c>
      <c r="M374" s="38" t="str">
        <f aca="false">VLOOKUP(MID(L374,1,4),CódigosRetorno!$A$2:$B$1795,2,FALSE())</f>
        <v>El monto para el redondeo del Importe Total excede el valor permitido</v>
      </c>
      <c r="N374" s="49" t="s">
        <v>8</v>
      </c>
      <c r="O374" s="304"/>
    </row>
    <row r="375" customFormat="false" ht="36" hidden="false" customHeight="false" outlineLevel="0" collapsed="false">
      <c r="A375" s="304"/>
      <c r="B375" s="117"/>
      <c r="C375" s="51"/>
      <c r="D375" s="48"/>
      <c r="E375" s="48"/>
      <c r="F375" s="49"/>
      <c r="G375" s="48"/>
      <c r="H375" s="38"/>
      <c r="I375" s="49"/>
      <c r="J375" s="51" t="s">
        <v>3254</v>
      </c>
      <c r="K375" s="52" t="s">
        <v>208</v>
      </c>
      <c r="L375" s="116" t="s">
        <v>2861</v>
      </c>
      <c r="M375" s="38" t="str">
        <f aca="false">VLOOKUP(L375,CódigosRetorno!$A$2:$B$1795,2,FALSE())</f>
        <v>El monto para el redondeo del Importe Total excede el valor permitido</v>
      </c>
      <c r="N375" s="49" t="s">
        <v>8</v>
      </c>
      <c r="O375" s="304"/>
    </row>
    <row r="376" customFormat="false" ht="36" hidden="false" customHeight="false" outlineLevel="0" collapsed="false">
      <c r="A376" s="304"/>
      <c r="B376" s="117"/>
      <c r="C376" s="51"/>
      <c r="D376" s="48"/>
      <c r="E376" s="48"/>
      <c r="F376" s="49" t="s">
        <v>144</v>
      </c>
      <c r="G376" s="48" t="s">
        <v>308</v>
      </c>
      <c r="H376" s="38" t="s">
        <v>1575</v>
      </c>
      <c r="I376" s="49"/>
      <c r="J376" s="51" t="s">
        <v>1598</v>
      </c>
      <c r="K376" s="52" t="s">
        <v>6</v>
      </c>
      <c r="L376" s="116" t="s">
        <v>1074</v>
      </c>
      <c r="M376" s="38" t="str">
        <f aca="false">VLOOKUP(L376,CódigosRetorno!$A$2:$B$1795,2,FALSE())</f>
        <v>La moneda debe ser la misma en todo el documento. Salvo las percepciones que sólo son en moneda nacional</v>
      </c>
      <c r="N376" s="49" t="s">
        <v>8</v>
      </c>
      <c r="O376" s="304"/>
    </row>
    <row r="377" customFormat="false" ht="15" hidden="false" customHeight="false" outlineLevel="0" collapsed="false">
      <c r="A377" s="304"/>
      <c r="B377" s="63" t="s">
        <v>3255</v>
      </c>
      <c r="C377" s="40"/>
      <c r="D377" s="40"/>
      <c r="E377" s="307"/>
      <c r="F377" s="307"/>
      <c r="G377" s="307"/>
      <c r="H377" s="40"/>
      <c r="I377" s="113"/>
      <c r="J377" s="43" t="s">
        <v>8</v>
      </c>
      <c r="K377" s="98" t="s">
        <v>8</v>
      </c>
      <c r="L377" s="110" t="s">
        <v>8</v>
      </c>
      <c r="M377" s="43" t="str">
        <f aca="false">VLOOKUP(L377,CódigosRetorno!$A$2:$B$1795,2,FALSE())</f>
        <v>-</v>
      </c>
      <c r="N377" s="69" t="s">
        <v>8</v>
      </c>
      <c r="O377" s="304"/>
    </row>
    <row r="378" customFormat="false" ht="24" hidden="false" customHeight="true" outlineLevel="0" collapsed="false">
      <c r="A378" s="304"/>
      <c r="B378" s="48" t="n">
        <f aca="false">B374+1</f>
        <v>50</v>
      </c>
      <c r="C378" s="51" t="s">
        <v>3256</v>
      </c>
      <c r="D378" s="48" t="s">
        <v>63</v>
      </c>
      <c r="E378" s="48" t="s">
        <v>184</v>
      </c>
      <c r="F378" s="49" t="s">
        <v>769</v>
      </c>
      <c r="G378" s="48" t="s">
        <v>1900</v>
      </c>
      <c r="H378" s="51" t="s">
        <v>3257</v>
      </c>
      <c r="I378" s="49" t="n">
        <v>1</v>
      </c>
      <c r="J378" s="51" t="s">
        <v>1902</v>
      </c>
      <c r="K378" s="52" t="s">
        <v>6</v>
      </c>
      <c r="L378" s="52" t="s">
        <v>1903</v>
      </c>
      <c r="M378" s="38" t="str">
        <f aca="false">VLOOKUP(L378,CódigosRetorno!$A$2:$B$1795,2,FALSE())</f>
        <v>El valor del atributo no se encuentra en el catálogo</v>
      </c>
      <c r="N378" s="49" t="s">
        <v>1776</v>
      </c>
      <c r="O378" s="304"/>
    </row>
    <row r="379" customFormat="false" ht="60" hidden="false" customHeight="true" outlineLevel="0" collapsed="false">
      <c r="A379" s="304"/>
      <c r="B379" s="48"/>
      <c r="C379" s="51"/>
      <c r="D379" s="48"/>
      <c r="E379" s="48"/>
      <c r="F379" s="49" t="s">
        <v>1347</v>
      </c>
      <c r="G379" s="48"/>
      <c r="H379" s="38" t="s">
        <v>3258</v>
      </c>
      <c r="I379" s="49" t="n">
        <v>1</v>
      </c>
      <c r="J379" s="38" t="s">
        <v>1916</v>
      </c>
      <c r="K379" s="52" t="s">
        <v>6</v>
      </c>
      <c r="L379" s="116" t="s">
        <v>1917</v>
      </c>
      <c r="M379" s="38" t="str">
        <f aca="false">VLOOKUP(L379,CódigosRetorno!$A$2:$B$1795,2,FALSE())</f>
        <v>El dato ingresado en descripcion de leyenda no cumple con el formato establecido.</v>
      </c>
      <c r="N379" s="49" t="s">
        <v>8</v>
      </c>
      <c r="O379" s="304"/>
    </row>
    <row r="380" customFormat="false" ht="15" hidden="false" customHeight="false" outlineLevel="0" collapsed="false">
      <c r="A380" s="304"/>
      <c r="B380" s="63" t="s">
        <v>3259</v>
      </c>
      <c r="C380" s="43"/>
      <c r="D380" s="98"/>
      <c r="E380" s="98"/>
      <c r="F380" s="69"/>
      <c r="G380" s="98"/>
      <c r="H380" s="43" t="s">
        <v>8</v>
      </c>
      <c r="I380" s="69"/>
      <c r="J380" s="43" t="s">
        <v>8</v>
      </c>
      <c r="K380" s="98" t="s">
        <v>8</v>
      </c>
      <c r="L380" s="110" t="s">
        <v>8</v>
      </c>
      <c r="M380" s="43" t="str">
        <f aca="false">VLOOKUP(L380,CódigosRetorno!$A$2:$B$1795,2,FALSE())</f>
        <v>-</v>
      </c>
      <c r="N380" s="69" t="s">
        <v>8</v>
      </c>
      <c r="O380" s="304"/>
    </row>
    <row r="381" customFormat="false" ht="36" hidden="false" customHeight="true" outlineLevel="0" collapsed="false">
      <c r="A381" s="304"/>
      <c r="B381" s="81" t="s">
        <v>3260</v>
      </c>
      <c r="C381" s="103" t="s">
        <v>3261</v>
      </c>
      <c r="D381" s="101" t="s">
        <v>329</v>
      </c>
      <c r="E381" s="101" t="s">
        <v>184</v>
      </c>
      <c r="F381" s="52" t="s">
        <v>223</v>
      </c>
      <c r="G381" s="49"/>
      <c r="H381" s="38" t="s">
        <v>3262</v>
      </c>
      <c r="I381" s="49"/>
      <c r="J381" s="38" t="s">
        <v>1551</v>
      </c>
      <c r="K381" s="48" t="s">
        <v>208</v>
      </c>
      <c r="L381" s="52" t="s">
        <v>1552</v>
      </c>
      <c r="M381" s="38" t="str">
        <f aca="false">VLOOKUP(L381,CódigosRetorno!$A$2:$B$1795,2,FALSE())</f>
        <v>No existe información en el nombre del concepto.</v>
      </c>
      <c r="N381" s="49" t="s">
        <v>8</v>
      </c>
      <c r="O381" s="304"/>
    </row>
    <row r="382" customFormat="false" ht="24" hidden="false" customHeight="true" outlineLevel="0" collapsed="false">
      <c r="A382" s="304"/>
      <c r="B382" s="81"/>
      <c r="C382" s="103"/>
      <c r="D382" s="101"/>
      <c r="E382" s="101"/>
      <c r="F382" s="52" t="s">
        <v>769</v>
      </c>
      <c r="G382" s="48" t="s">
        <v>1549</v>
      </c>
      <c r="H382" s="51" t="s">
        <v>3263</v>
      </c>
      <c r="I382" s="49"/>
      <c r="J382" s="38" t="s">
        <v>3264</v>
      </c>
      <c r="K382" s="48" t="s">
        <v>6</v>
      </c>
      <c r="L382" s="52" t="s">
        <v>2573</v>
      </c>
      <c r="M382" s="38" t="str">
        <f aca="false">VLOOKUP(L382,CódigosRetorno!$A$2:$B$1795,2,FALSE())</f>
        <v>El XML no contiene el tag de Créditos Hipotecarios: Tipo de préstamo</v>
      </c>
      <c r="N382" s="49" t="s">
        <v>1554</v>
      </c>
      <c r="O382" s="304"/>
    </row>
    <row r="383" customFormat="false" ht="48" hidden="false" customHeight="false" outlineLevel="0" collapsed="false">
      <c r="A383" s="304"/>
      <c r="B383" s="81"/>
      <c r="C383" s="103"/>
      <c r="D383" s="101"/>
      <c r="E383" s="101"/>
      <c r="F383" s="52"/>
      <c r="G383" s="48"/>
      <c r="H383" s="51"/>
      <c r="I383" s="49"/>
      <c r="J383" s="38" t="s">
        <v>3265</v>
      </c>
      <c r="K383" s="48" t="s">
        <v>6</v>
      </c>
      <c r="L383" s="52" t="s">
        <v>2575</v>
      </c>
      <c r="M383" s="38" t="str">
        <f aca="false">VLOOKUP(L383,CódigosRetorno!$A$2:$B$1795,2,FALSE())</f>
        <v>El XML no contiene el tag de Créditos Hipotecarios: Partida Registral</v>
      </c>
      <c r="N383" s="49" t="s">
        <v>8</v>
      </c>
      <c r="O383" s="304"/>
    </row>
    <row r="384" customFormat="false" ht="24" hidden="false" customHeight="false" outlineLevel="0" collapsed="false">
      <c r="A384" s="304"/>
      <c r="B384" s="81"/>
      <c r="C384" s="103"/>
      <c r="D384" s="101"/>
      <c r="E384" s="101"/>
      <c r="F384" s="52"/>
      <c r="G384" s="48"/>
      <c r="H384" s="51"/>
      <c r="I384" s="49"/>
      <c r="J384" s="38" t="s">
        <v>3266</v>
      </c>
      <c r="K384" s="48" t="s">
        <v>6</v>
      </c>
      <c r="L384" s="52" t="s">
        <v>2577</v>
      </c>
      <c r="M384" s="38" t="str">
        <f aca="false">VLOOKUP(L384,CódigosRetorno!$A$2:$B$1795,2,FALSE())</f>
        <v>El XML no contiene el tag de Créditos Hipotecarios: Número de contrato</v>
      </c>
      <c r="N384" s="49" t="s">
        <v>8</v>
      </c>
      <c r="O384" s="304"/>
    </row>
    <row r="385" customFormat="false" ht="24" hidden="false" customHeight="false" outlineLevel="0" collapsed="false">
      <c r="A385" s="304"/>
      <c r="B385" s="81"/>
      <c r="C385" s="103"/>
      <c r="D385" s="101"/>
      <c r="E385" s="101"/>
      <c r="F385" s="52"/>
      <c r="G385" s="48"/>
      <c r="H385" s="51"/>
      <c r="I385" s="49"/>
      <c r="J385" s="38" t="s">
        <v>3267</v>
      </c>
      <c r="K385" s="48" t="s">
        <v>6</v>
      </c>
      <c r="L385" s="52" t="s">
        <v>2579</v>
      </c>
      <c r="M385" s="38" t="str">
        <f aca="false">VLOOKUP(L385,CódigosRetorno!$A$2:$B$1795,2,FALSE())</f>
        <v>El XML no contiene el tag de Créditos Hipotecarios: Fecha de otorgamiento del crédito</v>
      </c>
      <c r="N385" s="49" t="s">
        <v>8</v>
      </c>
      <c r="O385" s="304"/>
    </row>
    <row r="386" customFormat="false" ht="48" hidden="false" customHeight="false" outlineLevel="0" collapsed="false">
      <c r="A386" s="304"/>
      <c r="B386" s="81"/>
      <c r="C386" s="103"/>
      <c r="D386" s="101"/>
      <c r="E386" s="101"/>
      <c r="F386" s="52"/>
      <c r="G386" s="48"/>
      <c r="H386" s="51"/>
      <c r="I386" s="49"/>
      <c r="J386" s="38" t="s">
        <v>3268</v>
      </c>
      <c r="K386" s="48" t="s">
        <v>6</v>
      </c>
      <c r="L386" s="52" t="s">
        <v>2581</v>
      </c>
      <c r="M386" s="38" t="str">
        <f aca="false">VLOOKUP(L386,CódigosRetorno!$A$2:$B$1795,2,FALSE())</f>
        <v>El XML no contiene el tag de Créditos Hipotecarios: Dirección del predio - Código de ubigeo</v>
      </c>
      <c r="N386" s="49" t="s">
        <v>8</v>
      </c>
      <c r="O386" s="304"/>
    </row>
    <row r="387" customFormat="false" ht="48" hidden="false" customHeight="false" outlineLevel="0" collapsed="false">
      <c r="A387" s="304"/>
      <c r="B387" s="81"/>
      <c r="C387" s="103"/>
      <c r="D387" s="101"/>
      <c r="E387" s="101"/>
      <c r="F387" s="52"/>
      <c r="G387" s="48"/>
      <c r="H387" s="51"/>
      <c r="I387" s="49"/>
      <c r="J387" s="38" t="s">
        <v>3269</v>
      </c>
      <c r="K387" s="48" t="s">
        <v>6</v>
      </c>
      <c r="L387" s="52" t="s">
        <v>2583</v>
      </c>
      <c r="M387" s="38" t="str">
        <f aca="false">VLOOKUP(L387,CódigosRetorno!$A$2:$B$1795,2,FALSE())</f>
        <v>El XML no contiene el tag de Créditos Hipotecarios: Dirección del predio - Dirección completa</v>
      </c>
      <c r="N387" s="49" t="s">
        <v>8</v>
      </c>
      <c r="O387" s="304"/>
    </row>
    <row r="388" customFormat="false" ht="24" hidden="false" customHeight="false" outlineLevel="0" collapsed="false">
      <c r="A388" s="304"/>
      <c r="B388" s="81"/>
      <c r="C388" s="103"/>
      <c r="D388" s="101"/>
      <c r="E388" s="101"/>
      <c r="F388" s="240"/>
      <c r="G388" s="49" t="s">
        <v>1555</v>
      </c>
      <c r="H388" s="38" t="s">
        <v>1285</v>
      </c>
      <c r="I388" s="49"/>
      <c r="J388" s="38" t="s">
        <v>1556</v>
      </c>
      <c r="K388" s="48" t="s">
        <v>208</v>
      </c>
      <c r="L388" s="52" t="s">
        <v>1287</v>
      </c>
      <c r="M388" s="38" t="str">
        <f aca="false">VLOOKUP(L388,CódigosRetorno!$A$2:$B$1795,2,FALSE())</f>
        <v>El dato ingresado como atributo @listName es incorrecto.</v>
      </c>
      <c r="N388" s="49" t="s">
        <v>8</v>
      </c>
      <c r="O388" s="304"/>
    </row>
    <row r="389" customFormat="false" ht="24" hidden="false" customHeight="false" outlineLevel="0" collapsed="false">
      <c r="A389" s="304"/>
      <c r="B389" s="81"/>
      <c r="C389" s="103"/>
      <c r="D389" s="101"/>
      <c r="E389" s="101"/>
      <c r="F389" s="240"/>
      <c r="G389" s="49" t="s">
        <v>1260</v>
      </c>
      <c r="H389" s="38" t="s">
        <v>1282</v>
      </c>
      <c r="I389" s="49"/>
      <c r="J389" s="38" t="s">
        <v>1263</v>
      </c>
      <c r="K389" s="52" t="s">
        <v>208</v>
      </c>
      <c r="L389" s="116" t="s">
        <v>1283</v>
      </c>
      <c r="M389" s="38" t="str">
        <f aca="false">VLOOKUP(L389,CódigosRetorno!$A$2:$B$1795,2,FALSE())</f>
        <v>El dato ingresado como atributo @listAgencyName es incorrecto.</v>
      </c>
      <c r="N389" s="49" t="s">
        <v>8</v>
      </c>
      <c r="O389" s="304"/>
    </row>
    <row r="390" customFormat="false" ht="48" hidden="false" customHeight="false" outlineLevel="0" collapsed="false">
      <c r="A390" s="304"/>
      <c r="B390" s="81"/>
      <c r="C390" s="103"/>
      <c r="D390" s="101"/>
      <c r="E390" s="101"/>
      <c r="F390" s="240"/>
      <c r="G390" s="81" t="s">
        <v>1557</v>
      </c>
      <c r="H390" s="80" t="s">
        <v>1289</v>
      </c>
      <c r="I390" s="49"/>
      <c r="J390" s="38" t="s">
        <v>1558</v>
      </c>
      <c r="K390" s="52" t="s">
        <v>208</v>
      </c>
      <c r="L390" s="116" t="s">
        <v>1291</v>
      </c>
      <c r="M390" s="38" t="str">
        <f aca="false">VLOOKUP(L390,CódigosRetorno!$A$2:$B$1795,2,FALSE())</f>
        <v>El dato ingresado como atributo @listURI es incorrecto.</v>
      </c>
      <c r="N390" s="49" t="s">
        <v>8</v>
      </c>
      <c r="O390" s="304"/>
    </row>
    <row r="391" customFormat="false" ht="45" hidden="false" customHeight="true" outlineLevel="0" collapsed="false">
      <c r="A391" s="304"/>
      <c r="B391" s="81"/>
      <c r="C391" s="103"/>
      <c r="D391" s="101"/>
      <c r="E391" s="101"/>
      <c r="F391" s="240" t="s">
        <v>649</v>
      </c>
      <c r="G391" s="240" t="s">
        <v>3270</v>
      </c>
      <c r="H391" s="253" t="s">
        <v>3271</v>
      </c>
      <c r="I391" s="254"/>
      <c r="J391" s="38" t="s">
        <v>3272</v>
      </c>
      <c r="K391" s="48" t="s">
        <v>6</v>
      </c>
      <c r="L391" s="52" t="s">
        <v>1561</v>
      </c>
      <c r="M391" s="38" t="str">
        <f aca="false">VLOOKUP(L391,CódigosRetorno!$A$2:$B$1795,2,FALSE())</f>
        <v>El XML no contiene tag o no existe información del valor del concepto por linea.</v>
      </c>
      <c r="N391" s="49" t="s">
        <v>8</v>
      </c>
      <c r="O391" s="304"/>
    </row>
    <row r="392" customFormat="false" ht="45" hidden="false" customHeight="true" outlineLevel="0" collapsed="false">
      <c r="A392" s="304"/>
      <c r="B392" s="81"/>
      <c r="C392" s="103"/>
      <c r="D392" s="101"/>
      <c r="E392" s="101"/>
      <c r="F392" s="242" t="s">
        <v>177</v>
      </c>
      <c r="G392" s="242" t="s">
        <v>178</v>
      </c>
      <c r="H392" s="268" t="s">
        <v>3273</v>
      </c>
      <c r="I392" s="254"/>
      <c r="J392" s="38" t="s">
        <v>3274</v>
      </c>
      <c r="K392" s="48" t="s">
        <v>208</v>
      </c>
      <c r="L392" s="52" t="s">
        <v>2182</v>
      </c>
      <c r="M392" s="38" t="str">
        <f aca="false">VLOOKUP(L392,CódigosRetorno!$A$2:$B$1795,2,FALSE())</f>
        <v>El dato ingresado como valor del concepto de la linea no cumple con el formato establecido.</v>
      </c>
      <c r="N392" s="49" t="s">
        <v>2590</v>
      </c>
      <c r="O392" s="304"/>
    </row>
    <row r="393" customFormat="false" ht="44.25" hidden="false" customHeight="true" outlineLevel="0" collapsed="false">
      <c r="A393" s="304"/>
      <c r="B393" s="81"/>
      <c r="C393" s="103"/>
      <c r="D393" s="101"/>
      <c r="E393" s="101"/>
      <c r="F393" s="242" t="s">
        <v>177</v>
      </c>
      <c r="G393" s="242" t="s">
        <v>2591</v>
      </c>
      <c r="H393" s="268" t="s">
        <v>3275</v>
      </c>
      <c r="I393" s="254"/>
      <c r="J393" s="38" t="s">
        <v>3276</v>
      </c>
      <c r="K393" s="48" t="s">
        <v>208</v>
      </c>
      <c r="L393" s="52" t="s">
        <v>2182</v>
      </c>
      <c r="M393" s="38" t="str">
        <f aca="false">VLOOKUP(L393,CódigosRetorno!$A$2:$B$1795,2,FALSE())</f>
        <v>El dato ingresado como valor del concepto de la linea no cumple con el formato establecido.</v>
      </c>
      <c r="N393" s="49" t="s">
        <v>2594</v>
      </c>
      <c r="O393" s="304"/>
    </row>
    <row r="394" customFormat="false" ht="69" hidden="false" customHeight="true" outlineLevel="0" collapsed="false">
      <c r="A394" s="304"/>
      <c r="B394" s="81"/>
      <c r="C394" s="103"/>
      <c r="D394" s="101"/>
      <c r="E394" s="101"/>
      <c r="F394" s="242" t="s">
        <v>649</v>
      </c>
      <c r="G394" s="242"/>
      <c r="H394" s="268" t="s">
        <v>3277</v>
      </c>
      <c r="I394" s="254"/>
      <c r="J394" s="38" t="s">
        <v>3278</v>
      </c>
      <c r="K394" s="48" t="s">
        <v>208</v>
      </c>
      <c r="L394" s="52" t="s">
        <v>2182</v>
      </c>
      <c r="M394" s="38" t="str">
        <f aca="false">VLOOKUP(L394,CódigosRetorno!$A$2:$B$1795,2,FALSE())</f>
        <v>El dato ingresado como valor del concepto de la linea no cumple con el formato establecido.</v>
      </c>
      <c r="N394" s="49" t="s">
        <v>8</v>
      </c>
      <c r="O394" s="304"/>
    </row>
    <row r="395" customFormat="false" ht="72" hidden="false" customHeight="false" outlineLevel="0" collapsed="false">
      <c r="A395" s="304"/>
      <c r="B395" s="81"/>
      <c r="C395" s="103"/>
      <c r="D395" s="101"/>
      <c r="E395" s="101"/>
      <c r="F395" s="242" t="s">
        <v>1433</v>
      </c>
      <c r="G395" s="242" t="s">
        <v>2597</v>
      </c>
      <c r="H395" s="268" t="s">
        <v>3279</v>
      </c>
      <c r="I395" s="254"/>
      <c r="J395" s="38" t="s">
        <v>3280</v>
      </c>
      <c r="K395" s="48" t="s">
        <v>208</v>
      </c>
      <c r="L395" s="52" t="s">
        <v>2182</v>
      </c>
      <c r="M395" s="38" t="str">
        <f aca="false">VLOOKUP(L395,CódigosRetorno!$A$2:$B$1795,2,FALSE())</f>
        <v>El dato ingresado como valor del concepto de la linea no cumple con el formato establecido.</v>
      </c>
      <c r="N395" s="49" t="s">
        <v>8</v>
      </c>
      <c r="O395" s="304"/>
    </row>
    <row r="396" customFormat="false" ht="45.75" hidden="false" customHeight="true" outlineLevel="0" collapsed="false">
      <c r="A396" s="304"/>
      <c r="B396" s="81"/>
      <c r="C396" s="103"/>
      <c r="D396" s="101"/>
      <c r="E396" s="101"/>
      <c r="F396" s="242" t="s">
        <v>216</v>
      </c>
      <c r="G396" s="242" t="s">
        <v>217</v>
      </c>
      <c r="H396" s="268" t="s">
        <v>3281</v>
      </c>
      <c r="I396" s="254"/>
      <c r="J396" s="38" t="s">
        <v>3282</v>
      </c>
      <c r="K396" s="48" t="s">
        <v>208</v>
      </c>
      <c r="L396" s="52" t="s">
        <v>2182</v>
      </c>
      <c r="M396" s="38" t="str">
        <f aca="false">VLOOKUP(L396,CódigosRetorno!$A$2:$B$1795,2,FALSE())</f>
        <v>El dato ingresado como valor del concepto de la linea no cumple con el formato establecido.</v>
      </c>
      <c r="N396" s="49" t="s">
        <v>8</v>
      </c>
      <c r="O396" s="304"/>
    </row>
    <row r="397" customFormat="false" ht="48" hidden="false" customHeight="false" outlineLevel="0" collapsed="false">
      <c r="A397" s="304"/>
      <c r="B397" s="81"/>
      <c r="C397" s="103"/>
      <c r="D397" s="101"/>
      <c r="E397" s="101"/>
      <c r="F397" s="242" t="s">
        <v>1347</v>
      </c>
      <c r="G397" s="242"/>
      <c r="H397" s="268" t="s">
        <v>3283</v>
      </c>
      <c r="I397" s="254"/>
      <c r="J397" s="38" t="s">
        <v>3284</v>
      </c>
      <c r="K397" s="48" t="s">
        <v>208</v>
      </c>
      <c r="L397" s="52" t="s">
        <v>2182</v>
      </c>
      <c r="M397" s="38" t="str">
        <f aca="false">VLOOKUP(L397,CódigosRetorno!$A$2:$B$1795,2,FALSE())</f>
        <v>El dato ingresado como valor del concepto de la linea no cumple con el formato establecido.</v>
      </c>
      <c r="N397" s="49" t="s">
        <v>1360</v>
      </c>
      <c r="O397" s="304"/>
    </row>
    <row r="398" customFormat="false" ht="70.5" hidden="false" customHeight="true" outlineLevel="0" collapsed="false">
      <c r="A398" s="304"/>
      <c r="B398" s="81"/>
      <c r="C398" s="103"/>
      <c r="D398" s="101"/>
      <c r="E398" s="101"/>
      <c r="F398" s="242" t="s">
        <v>1351</v>
      </c>
      <c r="G398" s="242"/>
      <c r="H398" s="268" t="s">
        <v>3285</v>
      </c>
      <c r="I398" s="254"/>
      <c r="J398" s="51" t="s">
        <v>3286</v>
      </c>
      <c r="K398" s="48" t="s">
        <v>208</v>
      </c>
      <c r="L398" s="48" t="s">
        <v>2182</v>
      </c>
      <c r="M398" s="51" t="str">
        <f aca="false">VLOOKUP(L398,CódigosRetorno!$A$2:$B$1795,2,FALSE())</f>
        <v>El dato ingresado como valor del concepto de la linea no cumple con el formato establecido.</v>
      </c>
      <c r="N398" s="48" t="s">
        <v>8</v>
      </c>
      <c r="O398" s="304"/>
    </row>
    <row r="399" customFormat="false" ht="42.75" hidden="false" customHeight="true" outlineLevel="0" collapsed="false">
      <c r="A399" s="304"/>
      <c r="B399" s="81"/>
      <c r="C399" s="103"/>
      <c r="D399" s="101"/>
      <c r="E399" s="101"/>
      <c r="F399" s="242" t="s">
        <v>228</v>
      </c>
      <c r="G399" s="242"/>
      <c r="H399" s="268" t="s">
        <v>3287</v>
      </c>
      <c r="I399" s="254"/>
      <c r="J399" s="51"/>
      <c r="K399" s="48"/>
      <c r="L399" s="48"/>
      <c r="M399" s="51"/>
      <c r="N399" s="48"/>
      <c r="O399" s="304"/>
    </row>
    <row r="400" customFormat="false" ht="43.5" hidden="false" customHeight="true" outlineLevel="0" collapsed="false">
      <c r="A400" s="304"/>
      <c r="B400" s="81"/>
      <c r="C400" s="103"/>
      <c r="D400" s="101"/>
      <c r="E400" s="101"/>
      <c r="F400" s="242" t="s">
        <v>228</v>
      </c>
      <c r="G400" s="242"/>
      <c r="H400" s="268" t="s">
        <v>3288</v>
      </c>
      <c r="I400" s="254"/>
      <c r="J400" s="51"/>
      <c r="K400" s="48"/>
      <c r="L400" s="48"/>
      <c r="M400" s="51"/>
      <c r="N400" s="48"/>
      <c r="O400" s="304"/>
    </row>
    <row r="401" customFormat="false" ht="44.25" hidden="false" customHeight="true" outlineLevel="0" collapsed="false">
      <c r="A401" s="304"/>
      <c r="B401" s="81"/>
      <c r="C401" s="103"/>
      <c r="D401" s="101"/>
      <c r="E401" s="101"/>
      <c r="F401" s="242" t="s">
        <v>228</v>
      </c>
      <c r="G401" s="242"/>
      <c r="H401" s="268" t="s">
        <v>3289</v>
      </c>
      <c r="I401" s="254"/>
      <c r="J401" s="51"/>
      <c r="K401" s="48"/>
      <c r="L401" s="48"/>
      <c r="M401" s="51"/>
      <c r="N401" s="48"/>
      <c r="O401" s="304"/>
    </row>
    <row r="402" customFormat="false" ht="36" hidden="false" customHeight="false" outlineLevel="0" collapsed="false">
      <c r="A402" s="304"/>
      <c r="B402" s="81"/>
      <c r="C402" s="103"/>
      <c r="D402" s="101"/>
      <c r="E402" s="101"/>
      <c r="F402" s="207" t="s">
        <v>2610</v>
      </c>
      <c r="G402" s="207" t="s">
        <v>2611</v>
      </c>
      <c r="H402" s="256" t="s">
        <v>3290</v>
      </c>
      <c r="I402" s="311"/>
      <c r="J402" s="51" t="s">
        <v>2613</v>
      </c>
      <c r="K402" s="52" t="s">
        <v>208</v>
      </c>
      <c r="L402" s="52" t="s">
        <v>2182</v>
      </c>
      <c r="M402" s="38" t="str">
        <f aca="false">VLOOKUP(L402,CódigosRetorno!$A$2:$B$1795,2,FALSE())</f>
        <v>El dato ingresado como valor del concepto de la linea no cumple con el formato establecido.</v>
      </c>
      <c r="N402" s="49" t="s">
        <v>8</v>
      </c>
      <c r="O402" s="304"/>
    </row>
    <row r="403" customFormat="false" ht="15" hidden="false" customHeight="false" outlineLevel="0" collapsed="false">
      <c r="A403" s="124"/>
      <c r="B403" s="234" t="s">
        <v>2614</v>
      </c>
      <c r="C403" s="261"/>
      <c r="D403" s="261"/>
      <c r="E403" s="261"/>
      <c r="F403" s="312"/>
      <c r="G403" s="312"/>
      <c r="H403" s="313"/>
      <c r="I403" s="314"/>
      <c r="J403" s="315"/>
      <c r="K403" s="316"/>
      <c r="L403" s="317"/>
      <c r="M403" s="318"/>
      <c r="N403" s="316"/>
      <c r="O403" s="124"/>
    </row>
    <row r="404" customFormat="false" ht="36" hidden="false" customHeight="true" outlineLevel="0" collapsed="false">
      <c r="B404" s="117" t="s">
        <v>3291</v>
      </c>
      <c r="C404" s="51" t="s">
        <v>2616</v>
      </c>
      <c r="D404" s="319" t="s">
        <v>329</v>
      </c>
      <c r="E404" s="319" t="s">
        <v>184</v>
      </c>
      <c r="F404" s="52" t="s">
        <v>223</v>
      </c>
      <c r="G404" s="49"/>
      <c r="H404" s="38" t="s">
        <v>3262</v>
      </c>
      <c r="I404" s="38"/>
      <c r="J404" s="38" t="s">
        <v>1551</v>
      </c>
      <c r="K404" s="48" t="s">
        <v>208</v>
      </c>
      <c r="L404" s="52" t="s">
        <v>1552</v>
      </c>
      <c r="M404" s="38" t="str">
        <f aca="false">VLOOKUP(L404,CódigosRetorno!$A$2:$B$1795,2,FALSE())</f>
        <v>No existe información en el nombre del concepto.</v>
      </c>
      <c r="N404" s="48" t="s">
        <v>8</v>
      </c>
    </row>
    <row r="405" customFormat="false" ht="36" hidden="false" customHeight="false" outlineLevel="0" collapsed="false">
      <c r="B405" s="117"/>
      <c r="C405" s="51"/>
      <c r="D405" s="319"/>
      <c r="E405" s="319"/>
      <c r="F405" s="52" t="s">
        <v>769</v>
      </c>
      <c r="G405" s="48" t="s">
        <v>1549</v>
      </c>
      <c r="H405" s="51" t="s">
        <v>3263</v>
      </c>
      <c r="I405" s="38"/>
      <c r="J405" s="51" t="s">
        <v>186</v>
      </c>
      <c r="K405" s="48" t="s">
        <v>8</v>
      </c>
      <c r="L405" s="52" t="s">
        <v>8</v>
      </c>
      <c r="M405" s="38" t="str">
        <f aca="false">VLOOKUP(L405,CódigosRetorno!$A$2:$B$1795,2,FALSE())</f>
        <v>-</v>
      </c>
      <c r="N405" s="48" t="s">
        <v>8</v>
      </c>
    </row>
    <row r="406" customFormat="false" ht="24" hidden="false" customHeight="false" outlineLevel="0" collapsed="false">
      <c r="B406" s="117"/>
      <c r="C406" s="51"/>
      <c r="D406" s="319"/>
      <c r="E406" s="319"/>
      <c r="F406" s="240"/>
      <c r="G406" s="49" t="s">
        <v>1555</v>
      </c>
      <c r="H406" s="38" t="s">
        <v>1285</v>
      </c>
      <c r="I406" s="38"/>
      <c r="J406" s="38" t="s">
        <v>1556</v>
      </c>
      <c r="K406" s="48" t="s">
        <v>208</v>
      </c>
      <c r="L406" s="52" t="s">
        <v>1287</v>
      </c>
      <c r="M406" s="38" t="str">
        <f aca="false">VLOOKUP(L406,CódigosRetorno!$A$2:$B$1795,2,FALSE())</f>
        <v>El dato ingresado como atributo @listName es incorrecto.</v>
      </c>
      <c r="N406" s="48" t="s">
        <v>8</v>
      </c>
    </row>
    <row r="407" customFormat="false" ht="24" hidden="false" customHeight="false" outlineLevel="0" collapsed="false">
      <c r="B407" s="117"/>
      <c r="C407" s="51"/>
      <c r="D407" s="319"/>
      <c r="E407" s="319"/>
      <c r="F407" s="240"/>
      <c r="G407" s="49" t="s">
        <v>1260</v>
      </c>
      <c r="H407" s="38" t="s">
        <v>1282</v>
      </c>
      <c r="I407" s="38"/>
      <c r="J407" s="38" t="s">
        <v>1263</v>
      </c>
      <c r="K407" s="52" t="s">
        <v>208</v>
      </c>
      <c r="L407" s="116" t="s">
        <v>1283</v>
      </c>
      <c r="M407" s="38" t="str">
        <f aca="false">VLOOKUP(L407,CódigosRetorno!$A$2:$B$1795,2,FALSE())</f>
        <v>El dato ingresado como atributo @listAgencyName es incorrecto.</v>
      </c>
      <c r="N407" s="48" t="s">
        <v>8</v>
      </c>
    </row>
    <row r="408" customFormat="false" ht="48" hidden="false" customHeight="false" outlineLevel="0" collapsed="false">
      <c r="B408" s="117"/>
      <c r="C408" s="51"/>
      <c r="D408" s="319"/>
      <c r="E408" s="319"/>
      <c r="F408" s="240"/>
      <c r="G408" s="81" t="s">
        <v>1557</v>
      </c>
      <c r="H408" s="80" t="s">
        <v>1289</v>
      </c>
      <c r="I408" s="38"/>
      <c r="J408" s="38" t="s">
        <v>1558</v>
      </c>
      <c r="K408" s="52" t="s">
        <v>208</v>
      </c>
      <c r="L408" s="116" t="s">
        <v>1291</v>
      </c>
      <c r="M408" s="38" t="str">
        <f aca="false">VLOOKUP(L408,CódigosRetorno!$A$2:$B$1795,2,FALSE())</f>
        <v>El dato ingresado como atributo @listURI es incorrecto.</v>
      </c>
      <c r="N408" s="48" t="s">
        <v>8</v>
      </c>
    </row>
    <row r="409" customFormat="false" ht="24" hidden="false" customHeight="true" outlineLevel="0" collapsed="false">
      <c r="B409" s="117"/>
      <c r="C409" s="51"/>
      <c r="D409" s="319"/>
      <c r="E409" s="319"/>
      <c r="F409" s="240" t="s">
        <v>649</v>
      </c>
      <c r="G409" s="291"/>
      <c r="H409" s="103" t="s">
        <v>3292</v>
      </c>
      <c r="I409" s="141"/>
      <c r="J409" s="38" t="s">
        <v>2620</v>
      </c>
      <c r="K409" s="52" t="s">
        <v>6</v>
      </c>
      <c r="L409" s="52" t="s">
        <v>1561</v>
      </c>
      <c r="M409" s="38" t="str">
        <f aca="false">VLOOKUP(L409,CódigosRetorno!$A$2:$B$1795,2,FALSE())</f>
        <v>El XML no contiene tag o no existe información del valor del concepto por linea.</v>
      </c>
      <c r="N409" s="48" t="s">
        <v>8</v>
      </c>
    </row>
    <row r="410" customFormat="false" ht="64.5" hidden="false" customHeight="true" outlineLevel="0" collapsed="false">
      <c r="B410" s="117"/>
      <c r="C410" s="51"/>
      <c r="D410" s="319"/>
      <c r="E410" s="319"/>
      <c r="F410" s="240"/>
      <c r="G410" s="291"/>
      <c r="H410" s="103"/>
      <c r="I410" s="141"/>
      <c r="J410" s="38" t="s">
        <v>2621</v>
      </c>
      <c r="K410" s="52" t="s">
        <v>208</v>
      </c>
      <c r="L410" s="52" t="s">
        <v>2182</v>
      </c>
      <c r="M410" s="38" t="str">
        <f aca="false">VLOOKUP(L410,CódigosRetorno!$A$2:$B$1795,2,FALSE())</f>
        <v>El dato ingresado como valor del concepto de la linea no cumple con el formato establecido.</v>
      </c>
      <c r="N410" s="48"/>
    </row>
    <row r="411" customFormat="false" ht="43.5" hidden="false" customHeight="true" outlineLevel="0" collapsed="false">
      <c r="B411" s="117"/>
      <c r="C411" s="51"/>
      <c r="D411" s="319"/>
      <c r="E411" s="319"/>
      <c r="F411" s="242" t="s">
        <v>197</v>
      </c>
      <c r="G411" s="267"/>
      <c r="H411" s="121" t="s">
        <v>3293</v>
      </c>
      <c r="I411" s="141"/>
      <c r="J411" s="38" t="s">
        <v>3294</v>
      </c>
      <c r="K411" s="52" t="s">
        <v>208</v>
      </c>
      <c r="L411" s="52" t="s">
        <v>2182</v>
      </c>
      <c r="M411" s="38" t="str">
        <f aca="false">VLOOKUP(L411,CódigosRetorno!$A$2:$B$1795,2,FALSE())</f>
        <v>El dato ingresado como valor del concepto de la linea no cumple con el formato establecido.</v>
      </c>
      <c r="N411" s="48" t="s">
        <v>8</v>
      </c>
    </row>
    <row r="412" customFormat="false" ht="36" hidden="false" customHeight="false" outlineLevel="0" collapsed="false">
      <c r="B412" s="117"/>
      <c r="C412" s="51"/>
      <c r="D412" s="319"/>
      <c r="E412" s="319"/>
      <c r="F412" s="207" t="s">
        <v>2610</v>
      </c>
      <c r="G412" s="207" t="s">
        <v>2611</v>
      </c>
      <c r="H412" s="122" t="s">
        <v>3295</v>
      </c>
      <c r="I412" s="141"/>
      <c r="J412" s="38" t="s">
        <v>2629</v>
      </c>
      <c r="K412" s="52" t="s">
        <v>208</v>
      </c>
      <c r="L412" s="52" t="s">
        <v>2182</v>
      </c>
      <c r="M412" s="38" t="str">
        <f aca="false">VLOOKUP(L412,CódigosRetorno!$A$2:$B$1795,2,FALSE())</f>
        <v>El dato ingresado como valor del concepto de la linea no cumple con el formato establecido.</v>
      </c>
      <c r="N412" s="48" t="s">
        <v>8</v>
      </c>
    </row>
    <row r="413" customFormat="false" ht="36" hidden="false" customHeight="true" outlineLevel="0" collapsed="false">
      <c r="B413" s="117" t="s">
        <v>3296</v>
      </c>
      <c r="C413" s="51" t="s">
        <v>2631</v>
      </c>
      <c r="D413" s="48" t="s">
        <v>329</v>
      </c>
      <c r="E413" s="319" t="s">
        <v>184</v>
      </c>
      <c r="F413" s="52" t="s">
        <v>223</v>
      </c>
      <c r="G413" s="49"/>
      <c r="H413" s="38" t="s">
        <v>3262</v>
      </c>
      <c r="I413" s="38"/>
      <c r="J413" s="38" t="s">
        <v>1551</v>
      </c>
      <c r="K413" s="48" t="s">
        <v>208</v>
      </c>
      <c r="L413" s="52" t="s">
        <v>1552</v>
      </c>
      <c r="M413" s="38" t="str">
        <f aca="false">VLOOKUP(L413,CódigosRetorno!$A$2:$B$1795,2,FALSE())</f>
        <v>No existe información en el nombre del concepto.</v>
      </c>
      <c r="N413" s="48" t="s">
        <v>8</v>
      </c>
    </row>
    <row r="414" customFormat="false" ht="36" hidden="false" customHeight="false" outlineLevel="0" collapsed="false">
      <c r="B414" s="117"/>
      <c r="C414" s="51"/>
      <c r="D414" s="48"/>
      <c r="E414" s="319"/>
      <c r="F414" s="52" t="s">
        <v>769</v>
      </c>
      <c r="G414" s="48" t="s">
        <v>1549</v>
      </c>
      <c r="H414" s="51" t="s">
        <v>3263</v>
      </c>
      <c r="I414" s="38"/>
      <c r="J414" s="51" t="s">
        <v>186</v>
      </c>
      <c r="K414" s="48" t="s">
        <v>8</v>
      </c>
      <c r="L414" s="52" t="s">
        <v>8</v>
      </c>
      <c r="M414" s="38" t="str">
        <f aca="false">VLOOKUP(L414,CódigosRetorno!$A$2:$B$1795,2,FALSE())</f>
        <v>-</v>
      </c>
      <c r="N414" s="48" t="s">
        <v>8</v>
      </c>
    </row>
    <row r="415" customFormat="false" ht="24" hidden="false" customHeight="false" outlineLevel="0" collapsed="false">
      <c r="B415" s="117"/>
      <c r="C415" s="51"/>
      <c r="D415" s="48"/>
      <c r="E415" s="319"/>
      <c r="F415" s="48"/>
      <c r="G415" s="49" t="s">
        <v>1555</v>
      </c>
      <c r="H415" s="38" t="s">
        <v>1285</v>
      </c>
      <c r="I415" s="38"/>
      <c r="J415" s="38" t="s">
        <v>1556</v>
      </c>
      <c r="K415" s="48" t="s">
        <v>208</v>
      </c>
      <c r="L415" s="52" t="s">
        <v>1287</v>
      </c>
      <c r="M415" s="38" t="str">
        <f aca="false">VLOOKUP(L415,CódigosRetorno!$A$2:$B$1795,2,FALSE())</f>
        <v>El dato ingresado como atributo @listName es incorrecto.</v>
      </c>
      <c r="N415" s="48" t="s">
        <v>8</v>
      </c>
    </row>
    <row r="416" customFormat="false" ht="24" hidden="false" customHeight="false" outlineLevel="0" collapsed="false">
      <c r="B416" s="117"/>
      <c r="C416" s="51"/>
      <c r="D416" s="48"/>
      <c r="E416" s="319"/>
      <c r="F416" s="48"/>
      <c r="G416" s="49" t="s">
        <v>1260</v>
      </c>
      <c r="H416" s="38" t="s">
        <v>1282</v>
      </c>
      <c r="I416" s="38"/>
      <c r="J416" s="38" t="s">
        <v>1263</v>
      </c>
      <c r="K416" s="52" t="s">
        <v>208</v>
      </c>
      <c r="L416" s="116" t="s">
        <v>1283</v>
      </c>
      <c r="M416" s="38" t="str">
        <f aca="false">VLOOKUP(L416,CódigosRetorno!$A$2:$B$1795,2,FALSE())</f>
        <v>El dato ingresado como atributo @listAgencyName es incorrecto.</v>
      </c>
      <c r="N416" s="48" t="s">
        <v>8</v>
      </c>
    </row>
    <row r="417" customFormat="false" ht="48" hidden="false" customHeight="false" outlineLevel="0" collapsed="false">
      <c r="B417" s="117"/>
      <c r="C417" s="51"/>
      <c r="D417" s="48"/>
      <c r="E417" s="319"/>
      <c r="F417" s="48"/>
      <c r="G417" s="49" t="s">
        <v>1557</v>
      </c>
      <c r="H417" s="38" t="s">
        <v>1289</v>
      </c>
      <c r="I417" s="38"/>
      <c r="J417" s="38" t="s">
        <v>1558</v>
      </c>
      <c r="K417" s="52" t="s">
        <v>208</v>
      </c>
      <c r="L417" s="116" t="s">
        <v>1291</v>
      </c>
      <c r="M417" s="38" t="str">
        <f aca="false">VLOOKUP(L417,CódigosRetorno!$A$2:$B$1795,2,FALSE())</f>
        <v>El dato ingresado como atributo @listURI es incorrecto.</v>
      </c>
      <c r="N417" s="48" t="s">
        <v>8</v>
      </c>
    </row>
    <row r="418" customFormat="false" ht="48" hidden="false" customHeight="true" outlineLevel="0" collapsed="false">
      <c r="B418" s="117"/>
      <c r="C418" s="51"/>
      <c r="D418" s="48"/>
      <c r="E418" s="319"/>
      <c r="F418" s="52" t="s">
        <v>177</v>
      </c>
      <c r="G418" s="52" t="s">
        <v>178</v>
      </c>
      <c r="H418" s="51" t="s">
        <v>3297</v>
      </c>
      <c r="I418" s="38"/>
      <c r="J418" s="38" t="s">
        <v>2633</v>
      </c>
      <c r="K418" s="48" t="s">
        <v>6</v>
      </c>
      <c r="L418" s="52" t="s">
        <v>2634</v>
      </c>
      <c r="M418" s="38" t="str">
        <f aca="false">VLOOKUP(L418,CódigosRetorno!$A$2:$B$1795,2,FALSE())</f>
        <v>El XML no contiene tag o no existe información de la fecha del concepto por linea</v>
      </c>
      <c r="N418" s="48" t="s">
        <v>8</v>
      </c>
    </row>
    <row r="419" customFormat="false" ht="24" hidden="false" customHeight="false" outlineLevel="0" collapsed="false">
      <c r="B419" s="117"/>
      <c r="C419" s="51"/>
      <c r="D419" s="48"/>
      <c r="E419" s="319"/>
      <c r="F419" s="52"/>
      <c r="G419" s="52"/>
      <c r="H419" s="51"/>
      <c r="I419" s="38"/>
      <c r="J419" s="38" t="s">
        <v>2635</v>
      </c>
      <c r="K419" s="52" t="s">
        <v>208</v>
      </c>
      <c r="L419" s="52" t="s">
        <v>2182</v>
      </c>
      <c r="M419" s="38" t="str">
        <f aca="false">VLOOKUP(L419,CódigosRetorno!$A$2:$B$1795,2,FALSE())</f>
        <v>El dato ingresado como valor del concepto de la linea no cumple con el formato establecido.</v>
      </c>
      <c r="N419" s="48"/>
    </row>
    <row r="420" customFormat="false" ht="48" hidden="false" customHeight="true" outlineLevel="0" collapsed="false">
      <c r="B420" s="117"/>
      <c r="C420" s="51"/>
      <c r="D420" s="48"/>
      <c r="E420" s="319"/>
      <c r="F420" s="52" t="s">
        <v>177</v>
      </c>
      <c r="G420" s="52" t="s">
        <v>178</v>
      </c>
      <c r="H420" s="51" t="s">
        <v>3298</v>
      </c>
      <c r="I420" s="38"/>
      <c r="J420" s="38" t="s">
        <v>2633</v>
      </c>
      <c r="K420" s="48" t="s">
        <v>208</v>
      </c>
      <c r="L420" s="52" t="s">
        <v>2637</v>
      </c>
      <c r="M420" s="38" t="str">
        <f aca="false">VLOOKUP(L420,CódigosRetorno!$A$2:$B$1795,2,FALSE())</f>
        <v>El XML no contiene tag o no existe información de la fecha del concepto por linea</v>
      </c>
      <c r="N420" s="48" t="s">
        <v>8</v>
      </c>
    </row>
    <row r="421" customFormat="false" ht="24" hidden="false" customHeight="false" outlineLevel="0" collapsed="false">
      <c r="B421" s="117"/>
      <c r="C421" s="51"/>
      <c r="D421" s="48"/>
      <c r="E421" s="319"/>
      <c r="F421" s="52"/>
      <c r="G421" s="52"/>
      <c r="H421" s="51"/>
      <c r="I421" s="38"/>
      <c r="J421" s="38" t="s">
        <v>2635</v>
      </c>
      <c r="K421" s="52" t="s">
        <v>208</v>
      </c>
      <c r="L421" s="52" t="s">
        <v>2182</v>
      </c>
      <c r="M421" s="38" t="str">
        <f aca="false">VLOOKUP(L421,CódigosRetorno!$A$2:$B$1795,2,FALSE())</f>
        <v>El dato ingresado como valor del concepto de la linea no cumple con el formato establecido.</v>
      </c>
      <c r="N421" s="48"/>
    </row>
    <row r="422" customFormat="false" ht="15" hidden="false" customHeight="false" outlineLevel="0" collapsed="false">
      <c r="B422" s="234" t="s">
        <v>2656</v>
      </c>
      <c r="C422" s="261"/>
      <c r="D422" s="261"/>
      <c r="E422" s="261"/>
      <c r="F422" s="261"/>
      <c r="G422" s="261"/>
      <c r="H422" s="262"/>
      <c r="I422" s="69"/>
      <c r="J422" s="43"/>
      <c r="K422" s="98"/>
      <c r="L422" s="110"/>
      <c r="M422" s="43"/>
      <c r="N422" s="69"/>
    </row>
    <row r="423" customFormat="false" ht="36" hidden="false" customHeight="true" outlineLevel="0" collapsed="false">
      <c r="B423" s="117" t="n">
        <v>63</v>
      </c>
      <c r="C423" s="51" t="s">
        <v>2657</v>
      </c>
      <c r="D423" s="48" t="s">
        <v>63</v>
      </c>
      <c r="E423" s="48" t="s">
        <v>184</v>
      </c>
      <c r="F423" s="48" t="s">
        <v>2658</v>
      </c>
      <c r="G423" s="48" t="s">
        <v>2642</v>
      </c>
      <c r="H423" s="38" t="s">
        <v>3299</v>
      </c>
      <c r="I423" s="49"/>
      <c r="J423" s="38" t="s">
        <v>3300</v>
      </c>
      <c r="K423" s="52" t="s">
        <v>6</v>
      </c>
      <c r="L423" s="116" t="s">
        <v>3301</v>
      </c>
      <c r="M423" s="38" t="str">
        <f aca="false">VLOOKUP(L423,CódigosRetorno!$A$2:$B$1795,2,FALSE())</f>
        <v>Para el tipo de nota de credito 13 debe consignar información de la operación al credito</v>
      </c>
      <c r="N423" s="49" t="s">
        <v>8</v>
      </c>
    </row>
    <row r="424" customFormat="false" ht="24" hidden="false" customHeight="true" outlineLevel="0" collapsed="false">
      <c r="B424" s="117"/>
      <c r="C424" s="51"/>
      <c r="D424" s="48"/>
      <c r="E424" s="48"/>
      <c r="F424" s="48" t="s">
        <v>2659</v>
      </c>
      <c r="G424" s="48" t="s">
        <v>2660</v>
      </c>
      <c r="H424" s="51" t="s">
        <v>3302</v>
      </c>
      <c r="I424" s="49"/>
      <c r="J424" s="38" t="s">
        <v>3303</v>
      </c>
      <c r="K424" s="52" t="s">
        <v>6</v>
      </c>
      <c r="L424" s="116" t="s">
        <v>2649</v>
      </c>
      <c r="M424" s="38" t="str">
        <f aca="false">VLOOKUP(L424,CódigosRetorno!$A$2:$B$1795,2,FALSE())</f>
        <v>Debe informar si el tipo de transaccion es al Contado o al Credito</v>
      </c>
      <c r="N424" s="49" t="s">
        <v>8</v>
      </c>
    </row>
    <row r="425" customFormat="false" ht="60" hidden="false" customHeight="false" outlineLevel="0" collapsed="false">
      <c r="B425" s="117"/>
      <c r="C425" s="51"/>
      <c r="D425" s="48"/>
      <c r="E425" s="48"/>
      <c r="F425" s="48"/>
      <c r="G425" s="48"/>
      <c r="H425" s="51"/>
      <c r="I425" s="49"/>
      <c r="J425" s="38" t="s">
        <v>3304</v>
      </c>
      <c r="K425" s="52" t="s">
        <v>6</v>
      </c>
      <c r="L425" s="116" t="s">
        <v>2651</v>
      </c>
      <c r="M425" s="38" t="str">
        <f aca="false">VLOOKUP(L425,CódigosRetorno!$A$2:$B$1795,2,FALSE())</f>
        <v>El tipo de transaccion o el identificador de la cuota no cumple con el formato esperado</v>
      </c>
      <c r="N425" s="49" t="s">
        <v>8</v>
      </c>
    </row>
    <row r="426" customFormat="false" ht="48" hidden="false" customHeight="false" outlineLevel="0" collapsed="false">
      <c r="B426" s="117"/>
      <c r="C426" s="51"/>
      <c r="D426" s="48"/>
      <c r="E426" s="48"/>
      <c r="F426" s="48"/>
      <c r="G426" s="48"/>
      <c r="H426" s="51"/>
      <c r="I426" s="49"/>
      <c r="J426" s="38" t="s">
        <v>3305</v>
      </c>
      <c r="K426" s="52" t="s">
        <v>6</v>
      </c>
      <c r="L426" s="116" t="s">
        <v>2655</v>
      </c>
      <c r="M426" s="38" t="str">
        <f aca="false">VLOOKUP(L426,CódigosRetorno!$A$2:$B$1795,2,FALSE())</f>
        <v>El tipo de transaccion o el identificador de la cuota no debe repetirse en el comprobante</v>
      </c>
      <c r="N426" s="49" t="s">
        <v>8</v>
      </c>
    </row>
    <row r="427" customFormat="false" ht="72" hidden="false" customHeight="false" outlineLevel="0" collapsed="false">
      <c r="B427" s="117"/>
      <c r="C427" s="51"/>
      <c r="D427" s="48"/>
      <c r="E427" s="48"/>
      <c r="F427" s="48"/>
      <c r="G427" s="48"/>
      <c r="H427" s="51"/>
      <c r="I427" s="49"/>
      <c r="J427" s="38" t="s">
        <v>3306</v>
      </c>
      <c r="K427" s="52" t="s">
        <v>6</v>
      </c>
      <c r="L427" s="116" t="s">
        <v>2662</v>
      </c>
      <c r="M427" s="38" t="str">
        <f aca="false">VLOOKUP(L427,CódigosRetorno!$A$2:$B$1795,2,FALSE())</f>
        <v>Si el tipo de transaccion es al Credito debe existir al menos información de una cuota de pago</v>
      </c>
      <c r="N427" s="49" t="s">
        <v>8</v>
      </c>
    </row>
    <row r="428" customFormat="false" ht="24" hidden="false" customHeight="true" outlineLevel="0" collapsed="false">
      <c r="B428" s="117"/>
      <c r="C428" s="51"/>
      <c r="D428" s="48"/>
      <c r="E428" s="48"/>
      <c r="F428" s="48" t="s">
        <v>2663</v>
      </c>
      <c r="G428" s="48" t="s">
        <v>301</v>
      </c>
      <c r="H428" s="51" t="s">
        <v>3307</v>
      </c>
      <c r="I428" s="49"/>
      <c r="J428" s="38" t="s">
        <v>3308</v>
      </c>
      <c r="K428" s="52" t="s">
        <v>6</v>
      </c>
      <c r="L428" s="116" t="s">
        <v>2666</v>
      </c>
      <c r="M428" s="38" t="str">
        <f aca="false">VLOOKUP(L428,CódigosRetorno!$A$2:$B$1795,2,FALSE())</f>
        <v>El Monto neto pendiente de pago no cumple el formato definido</v>
      </c>
      <c r="N428" s="49" t="s">
        <v>8</v>
      </c>
    </row>
    <row r="429" customFormat="false" ht="57" hidden="false" customHeight="true" outlineLevel="0" collapsed="false">
      <c r="B429" s="117"/>
      <c r="C429" s="51"/>
      <c r="D429" s="48"/>
      <c r="E429" s="48"/>
      <c r="F429" s="48"/>
      <c r="G429" s="48"/>
      <c r="H429" s="51"/>
      <c r="I429" s="49"/>
      <c r="J429" s="38" t="s">
        <v>3309</v>
      </c>
      <c r="K429" s="52" t="s">
        <v>6</v>
      </c>
      <c r="L429" s="116" t="s">
        <v>2668</v>
      </c>
      <c r="M429" s="38" t="str">
        <f aca="false">VLOOKUP(L429,CódigosRetorno!$A$2:$B$1795,2,FALSE())</f>
        <v>Si el tipo de transaccion es al Credito debe consignarse el Monto neto pendiente de pago</v>
      </c>
      <c r="N429" s="49" t="s">
        <v>8</v>
      </c>
    </row>
    <row r="430" customFormat="false" ht="60" hidden="false" customHeight="false" outlineLevel="0" collapsed="false">
      <c r="B430" s="117"/>
      <c r="C430" s="51"/>
      <c r="D430" s="48"/>
      <c r="E430" s="48"/>
      <c r="F430" s="247"/>
      <c r="G430" s="247"/>
      <c r="H430" s="280"/>
      <c r="I430" s="49"/>
      <c r="J430" s="38" t="s">
        <v>3310</v>
      </c>
      <c r="K430" s="52" t="s">
        <v>6</v>
      </c>
      <c r="L430" s="116" t="s">
        <v>3311</v>
      </c>
      <c r="M430" s="38" t="str">
        <f aca="false">VLOOKUP(L430,CódigosRetorno!$A$2:$B$1795,2,FALSE())</f>
        <v>El monto neto pendiente de pago debe ser menor o igual al monto de la factura</v>
      </c>
      <c r="N430" s="49"/>
    </row>
    <row r="431" customFormat="false" ht="72" hidden="false" customHeight="false" outlineLevel="0" collapsed="false">
      <c r="B431" s="117"/>
      <c r="C431" s="51"/>
      <c r="D431" s="48"/>
      <c r="E431" s="48"/>
      <c r="F431" s="247"/>
      <c r="G431" s="247"/>
      <c r="H431" s="280"/>
      <c r="I431" s="49"/>
      <c r="J431" s="38" t="s">
        <v>3312</v>
      </c>
      <c r="K431" s="52" t="s">
        <v>6</v>
      </c>
      <c r="L431" s="116" t="s">
        <v>2672</v>
      </c>
      <c r="M431" s="38" t="str">
        <f aca="false">VLOOKUP(L431,CódigosRetorno!$A$2:$B$1795,2,FALSE())</f>
        <v>La suma de las cuotas debe ser igual al Monto neto pendiente de pago.</v>
      </c>
      <c r="N431" s="49"/>
    </row>
    <row r="432" customFormat="false" ht="36" hidden="false" customHeight="false" outlineLevel="0" collapsed="false">
      <c r="B432" s="117"/>
      <c r="C432" s="51"/>
      <c r="D432" s="48"/>
      <c r="E432" s="48"/>
      <c r="F432" s="48" t="s">
        <v>144</v>
      </c>
      <c r="G432" s="48" t="s">
        <v>308</v>
      </c>
      <c r="H432" s="38" t="s">
        <v>1575</v>
      </c>
      <c r="I432" s="49"/>
      <c r="J432" s="51" t="s">
        <v>1576</v>
      </c>
      <c r="K432" s="52" t="s">
        <v>6</v>
      </c>
      <c r="L432" s="116" t="s">
        <v>1074</v>
      </c>
      <c r="M432" s="38" t="str">
        <f aca="false">VLOOKUP(L432,CódigosRetorno!$A$2:$B$1795,2,FALSE())</f>
        <v>La moneda debe ser la misma en todo el documento. Salvo las percepciones que sólo son en moneda nacional</v>
      </c>
      <c r="N432" s="49" t="s">
        <v>1297</v>
      </c>
    </row>
    <row r="433" customFormat="false" ht="36" hidden="false" customHeight="true" outlineLevel="0" collapsed="false">
      <c r="B433" s="49" t="s">
        <v>3313</v>
      </c>
      <c r="C433" s="51" t="s">
        <v>2675</v>
      </c>
      <c r="D433" s="48" t="s">
        <v>63</v>
      </c>
      <c r="E433" s="48" t="s">
        <v>184</v>
      </c>
      <c r="F433" s="48" t="s">
        <v>2658</v>
      </c>
      <c r="G433" s="48" t="s">
        <v>2642</v>
      </c>
      <c r="H433" s="38" t="s">
        <v>3299</v>
      </c>
      <c r="I433" s="49"/>
      <c r="J433" s="38" t="s">
        <v>3300</v>
      </c>
      <c r="K433" s="52" t="s">
        <v>6</v>
      </c>
      <c r="L433" s="116" t="s">
        <v>3301</v>
      </c>
      <c r="M433" s="38" t="str">
        <f aca="false">VLOOKUP(L433,CódigosRetorno!$A$2:$B$1795,2,FALSE())</f>
        <v>Para el tipo de nota de credito 13 debe consignar información de la operación al credito</v>
      </c>
      <c r="N433" s="49" t="s">
        <v>8</v>
      </c>
    </row>
    <row r="434" customFormat="false" ht="24" hidden="false" customHeight="true" outlineLevel="0" collapsed="false">
      <c r="B434" s="49"/>
      <c r="C434" s="51"/>
      <c r="D434" s="48"/>
      <c r="E434" s="48"/>
      <c r="F434" s="48" t="s">
        <v>829</v>
      </c>
      <c r="G434" s="49" t="s">
        <v>2676</v>
      </c>
      <c r="H434" s="51" t="s">
        <v>3314</v>
      </c>
      <c r="I434" s="49"/>
      <c r="J434" s="38" t="s">
        <v>3303</v>
      </c>
      <c r="K434" s="52" t="s">
        <v>6</v>
      </c>
      <c r="L434" s="116" t="s">
        <v>2649</v>
      </c>
      <c r="M434" s="38" t="str">
        <f aca="false">VLOOKUP(L434,CódigosRetorno!$A$2:$B$1795,2,FALSE())</f>
        <v>Debe informar si el tipo de transaccion es al Contado o al Credito</v>
      </c>
      <c r="N434" s="49" t="s">
        <v>8</v>
      </c>
    </row>
    <row r="435" customFormat="false" ht="60" hidden="false" customHeight="false" outlineLevel="0" collapsed="false">
      <c r="B435" s="49"/>
      <c r="C435" s="51"/>
      <c r="D435" s="48"/>
      <c r="E435" s="48"/>
      <c r="F435" s="48"/>
      <c r="G435" s="49"/>
      <c r="H435" s="51"/>
      <c r="I435" s="49"/>
      <c r="J435" s="38" t="s">
        <v>3304</v>
      </c>
      <c r="K435" s="52" t="s">
        <v>6</v>
      </c>
      <c r="L435" s="116" t="s">
        <v>2651</v>
      </c>
      <c r="M435" s="38" t="str">
        <f aca="false">VLOOKUP(L435,CódigosRetorno!$A$2:$B$1795,2,FALSE())</f>
        <v>El tipo de transaccion o el identificador de la cuota no cumple con el formato esperado</v>
      </c>
      <c r="N435" s="49" t="s">
        <v>8</v>
      </c>
    </row>
    <row r="436" customFormat="false" ht="42.75" hidden="false" customHeight="true" outlineLevel="0" collapsed="false">
      <c r="B436" s="49"/>
      <c r="C436" s="51"/>
      <c r="D436" s="48"/>
      <c r="E436" s="48"/>
      <c r="F436" s="48"/>
      <c r="G436" s="48"/>
      <c r="H436" s="51"/>
      <c r="I436" s="49"/>
      <c r="J436" s="38" t="s">
        <v>3305</v>
      </c>
      <c r="K436" s="52" t="s">
        <v>6</v>
      </c>
      <c r="L436" s="116" t="s">
        <v>2655</v>
      </c>
      <c r="M436" s="38" t="str">
        <f aca="false">VLOOKUP(L436,CódigosRetorno!$A$2:$B$1795,2,FALSE())</f>
        <v>El tipo de transaccion o el identificador de la cuota no debe repetirse en el comprobante</v>
      </c>
      <c r="N436" s="49" t="s">
        <v>8</v>
      </c>
    </row>
    <row r="437" customFormat="false" ht="67.5" hidden="false" customHeight="true" outlineLevel="0" collapsed="false">
      <c r="B437" s="49"/>
      <c r="C437" s="51"/>
      <c r="D437" s="48"/>
      <c r="E437" s="48"/>
      <c r="F437" s="48"/>
      <c r="G437" s="48"/>
      <c r="H437" s="51"/>
      <c r="I437" s="49"/>
      <c r="J437" s="38" t="s">
        <v>3315</v>
      </c>
      <c r="K437" s="52" t="s">
        <v>6</v>
      </c>
      <c r="L437" s="116" t="s">
        <v>2680</v>
      </c>
      <c r="M437" s="38" t="str">
        <f aca="false">VLOOKUP(L437,CódigosRetorno!$A$2:$B$1795,2,FALSE())</f>
        <v>Si existe información de cuota de pago, el tipo de transaccion debe ser al credito</v>
      </c>
      <c r="N437" s="49" t="s">
        <v>8</v>
      </c>
    </row>
    <row r="438" customFormat="false" ht="65.25" hidden="false" customHeight="true" outlineLevel="0" collapsed="false">
      <c r="B438" s="49"/>
      <c r="C438" s="51"/>
      <c r="D438" s="48"/>
      <c r="E438" s="48"/>
      <c r="F438" s="48" t="s">
        <v>2663</v>
      </c>
      <c r="G438" s="48" t="s">
        <v>301</v>
      </c>
      <c r="H438" s="51" t="s">
        <v>3316</v>
      </c>
      <c r="I438" s="49"/>
      <c r="J438" s="38" t="s">
        <v>3317</v>
      </c>
      <c r="K438" s="52" t="s">
        <v>6</v>
      </c>
      <c r="L438" s="116" t="s">
        <v>2683</v>
      </c>
      <c r="M438" s="38" t="str">
        <f aca="false">VLOOKUP(L438,CódigosRetorno!$A$2:$B$1795,2,FALSE())</f>
        <v>El Monto del pago único o de las cuotas no cumple el formato definido</v>
      </c>
      <c r="N438" s="49" t="s">
        <v>8</v>
      </c>
    </row>
    <row r="439" customFormat="false" ht="60" hidden="false" customHeight="false" outlineLevel="0" collapsed="false">
      <c r="B439" s="49"/>
      <c r="C439" s="51"/>
      <c r="D439" s="48"/>
      <c r="E439" s="48"/>
      <c r="F439" s="48"/>
      <c r="G439" s="48"/>
      <c r="H439" s="51"/>
      <c r="I439" s="49"/>
      <c r="J439" s="38" t="s">
        <v>3318</v>
      </c>
      <c r="K439" s="52" t="s">
        <v>6</v>
      </c>
      <c r="L439" s="116" t="s">
        <v>2685</v>
      </c>
      <c r="M439" s="38" t="str">
        <f aca="false">VLOOKUP(L439,CódigosRetorno!$A$2:$B$1795,2,FALSE())</f>
        <v>Si se consigna información de la cuota de pago, debe indicarse el monto de la cuota</v>
      </c>
      <c r="N439" s="49" t="s">
        <v>8</v>
      </c>
    </row>
    <row r="440" customFormat="false" ht="36" hidden="false" customHeight="false" outlineLevel="0" collapsed="false">
      <c r="B440" s="49"/>
      <c r="C440" s="51"/>
      <c r="D440" s="48"/>
      <c r="E440" s="48"/>
      <c r="F440" s="48" t="s">
        <v>144</v>
      </c>
      <c r="G440" s="48" t="s">
        <v>308</v>
      </c>
      <c r="H440" s="38" t="s">
        <v>1575</v>
      </c>
      <c r="I440" s="49"/>
      <c r="J440" s="38" t="s">
        <v>1576</v>
      </c>
      <c r="K440" s="52" t="s">
        <v>6</v>
      </c>
      <c r="L440" s="116" t="s">
        <v>1074</v>
      </c>
      <c r="M440" s="38" t="str">
        <f aca="false">VLOOKUP(L440,CódigosRetorno!$A$2:$B$1795,2,FALSE())</f>
        <v>La moneda debe ser la misma en todo el documento. Salvo las percepciones que sólo son en moneda nacional</v>
      </c>
      <c r="N440" s="49" t="s">
        <v>1297</v>
      </c>
    </row>
    <row r="441" customFormat="false" ht="48" hidden="false" customHeight="true" outlineLevel="0" collapsed="false">
      <c r="B441" s="49"/>
      <c r="C441" s="51"/>
      <c r="D441" s="48"/>
      <c r="E441" s="48"/>
      <c r="F441" s="48" t="s">
        <v>177</v>
      </c>
      <c r="G441" s="48" t="s">
        <v>178</v>
      </c>
      <c r="H441" s="51" t="s">
        <v>3319</v>
      </c>
      <c r="I441" s="49"/>
      <c r="J441" s="38" t="s">
        <v>3320</v>
      </c>
      <c r="K441" s="52" t="s">
        <v>6</v>
      </c>
      <c r="L441" s="116" t="s">
        <v>2690</v>
      </c>
      <c r="M441" s="38" t="str">
        <f aca="false">VLOOKUP(L441,CódigosRetorno!$A$2:$B$1795,2,FALSE())</f>
        <v>Fecha del pago único o de las cuotas no cumple el formato definido</v>
      </c>
      <c r="N441" s="49" t="s">
        <v>8</v>
      </c>
    </row>
    <row r="442" customFormat="false" ht="60" hidden="false" customHeight="false" outlineLevel="0" collapsed="false">
      <c r="B442" s="49"/>
      <c r="C442" s="51"/>
      <c r="D442" s="48"/>
      <c r="E442" s="48"/>
      <c r="F442" s="48"/>
      <c r="G442" s="48"/>
      <c r="H442" s="51"/>
      <c r="I442" s="49"/>
      <c r="J442" s="38" t="s">
        <v>3321</v>
      </c>
      <c r="K442" s="52" t="s">
        <v>6</v>
      </c>
      <c r="L442" s="116" t="s">
        <v>2691</v>
      </c>
      <c r="M442" s="38" t="str">
        <f aca="false">VLOOKUP(L442,CódigosRetorno!$A$2:$B$1795,2,FALSE())</f>
        <v>Si se consigna información de la cuota de pago, debe indicarse la fecha del pago único o de las cuotas</v>
      </c>
      <c r="N442" s="49"/>
    </row>
    <row r="443" customFormat="false" ht="60" hidden="false" customHeight="false" outlineLevel="0" collapsed="false">
      <c r="B443" s="49"/>
      <c r="C443" s="51"/>
      <c r="D443" s="48"/>
      <c r="E443" s="48"/>
      <c r="F443" s="48"/>
      <c r="G443" s="48"/>
      <c r="H443" s="51"/>
      <c r="I443" s="49"/>
      <c r="J443" s="38" t="s">
        <v>3322</v>
      </c>
      <c r="K443" s="52" t="s">
        <v>6</v>
      </c>
      <c r="L443" s="116" t="s">
        <v>3323</v>
      </c>
      <c r="M443" s="38" t="str">
        <f aca="false">VLOOKUP(L443,CódigosRetorno!$A$2:$B$1795,2,FALSE())</f>
        <v>La fecha de la cuota debe ser mayor a la fecha de emisión de la factura</v>
      </c>
      <c r="N443" s="49" t="s">
        <v>8</v>
      </c>
    </row>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sheetData>
  <mergeCells count="491">
    <mergeCell ref="B5:B6"/>
    <mergeCell ref="C5:C6"/>
    <mergeCell ref="D5:D6"/>
    <mergeCell ref="E5:E6"/>
    <mergeCell ref="F5:F6"/>
    <mergeCell ref="G5:G6"/>
    <mergeCell ref="H5:H6"/>
    <mergeCell ref="I5:I6"/>
    <mergeCell ref="B7:B9"/>
    <mergeCell ref="C7:C9"/>
    <mergeCell ref="D7:D9"/>
    <mergeCell ref="E7:E8"/>
    <mergeCell ref="F7:F8"/>
    <mergeCell ref="G7:G8"/>
    <mergeCell ref="H7:H8"/>
    <mergeCell ref="I7:I8"/>
    <mergeCell ref="B10:B17"/>
    <mergeCell ref="C10:C17"/>
    <mergeCell ref="D10:D17"/>
    <mergeCell ref="E10:E17"/>
    <mergeCell ref="F10:F17"/>
    <mergeCell ref="G10:G17"/>
    <mergeCell ref="H10:H17"/>
    <mergeCell ref="I10:I17"/>
    <mergeCell ref="B18:B20"/>
    <mergeCell ref="C18:C20"/>
    <mergeCell ref="D18:D20"/>
    <mergeCell ref="E18:E20"/>
    <mergeCell ref="F18:F20"/>
    <mergeCell ref="G18:G20"/>
    <mergeCell ref="H18:H20"/>
    <mergeCell ref="I18:I20"/>
    <mergeCell ref="B22:B27"/>
    <mergeCell ref="C22:C27"/>
    <mergeCell ref="D22:D27"/>
    <mergeCell ref="E22:E24"/>
    <mergeCell ref="F22:F24"/>
    <mergeCell ref="G22:G24"/>
    <mergeCell ref="H22:H24"/>
    <mergeCell ref="I22:I24"/>
    <mergeCell ref="E25:E27"/>
    <mergeCell ref="F25:F27"/>
    <mergeCell ref="B28:B29"/>
    <mergeCell ref="C28:C29"/>
    <mergeCell ref="D28:D29"/>
    <mergeCell ref="E28:E29"/>
    <mergeCell ref="F28:F29"/>
    <mergeCell ref="G28:G29"/>
    <mergeCell ref="H28:H29"/>
    <mergeCell ref="I28:I29"/>
    <mergeCell ref="B30:B32"/>
    <mergeCell ref="C30:C32"/>
    <mergeCell ref="D30:D32"/>
    <mergeCell ref="E30:E32"/>
    <mergeCell ref="F30:F32"/>
    <mergeCell ref="G30:G32"/>
    <mergeCell ref="H30:H32"/>
    <mergeCell ref="I30:I32"/>
    <mergeCell ref="B36:B45"/>
    <mergeCell ref="C36:C45"/>
    <mergeCell ref="D36:D45"/>
    <mergeCell ref="E36:E42"/>
    <mergeCell ref="F36:F40"/>
    <mergeCell ref="G36:G40"/>
    <mergeCell ref="H36:H40"/>
    <mergeCell ref="I36:I40"/>
    <mergeCell ref="F41:F42"/>
    <mergeCell ref="G41:G42"/>
    <mergeCell ref="H41:H42"/>
    <mergeCell ref="I41:I42"/>
    <mergeCell ref="E43:E45"/>
    <mergeCell ref="F43:F45"/>
    <mergeCell ref="B47:B48"/>
    <mergeCell ref="C47:C48"/>
    <mergeCell ref="D47:D48"/>
    <mergeCell ref="E47:E48"/>
    <mergeCell ref="F47:F48"/>
    <mergeCell ref="G47:G48"/>
    <mergeCell ref="H47:H48"/>
    <mergeCell ref="I47:I48"/>
    <mergeCell ref="B49:B60"/>
    <mergeCell ref="C49:C60"/>
    <mergeCell ref="D49:D60"/>
    <mergeCell ref="E49:E60"/>
    <mergeCell ref="F53:F54"/>
    <mergeCell ref="F58:F60"/>
    <mergeCell ref="B61:B67"/>
    <mergeCell ref="C61:C67"/>
    <mergeCell ref="D61:D67"/>
    <mergeCell ref="E61:E65"/>
    <mergeCell ref="F61:F65"/>
    <mergeCell ref="G61:G65"/>
    <mergeCell ref="H61:H65"/>
    <mergeCell ref="I61:I65"/>
    <mergeCell ref="E66:E67"/>
    <mergeCell ref="F66:F67"/>
    <mergeCell ref="B69:B78"/>
    <mergeCell ref="C69:C78"/>
    <mergeCell ref="D69:D78"/>
    <mergeCell ref="E69:E75"/>
    <mergeCell ref="F69:F73"/>
    <mergeCell ref="G69:G73"/>
    <mergeCell ref="H69:H73"/>
    <mergeCell ref="I69:I73"/>
    <mergeCell ref="F74:F75"/>
    <mergeCell ref="G74:G75"/>
    <mergeCell ref="H74:H75"/>
    <mergeCell ref="I74:I75"/>
    <mergeCell ref="E76:E78"/>
    <mergeCell ref="F76:F78"/>
    <mergeCell ref="B79:B80"/>
    <mergeCell ref="C79:C80"/>
    <mergeCell ref="D79:D80"/>
    <mergeCell ref="E79:E80"/>
    <mergeCell ref="F79:F80"/>
    <mergeCell ref="G79:G80"/>
    <mergeCell ref="H79:H80"/>
    <mergeCell ref="I79:I80"/>
    <mergeCell ref="B81:B86"/>
    <mergeCell ref="C81:C86"/>
    <mergeCell ref="D81:D86"/>
    <mergeCell ref="E81:E86"/>
    <mergeCell ref="F83:F85"/>
    <mergeCell ref="B88:B105"/>
    <mergeCell ref="C88:C105"/>
    <mergeCell ref="D88:D105"/>
    <mergeCell ref="E88:E105"/>
    <mergeCell ref="F88:F105"/>
    <mergeCell ref="G88:G105"/>
    <mergeCell ref="H88:H105"/>
    <mergeCell ref="I88:I105"/>
    <mergeCell ref="B106:B118"/>
    <mergeCell ref="C106:C118"/>
    <mergeCell ref="D106:D118"/>
    <mergeCell ref="E106:E118"/>
    <mergeCell ref="F106:F114"/>
    <mergeCell ref="G106:G114"/>
    <mergeCell ref="H106:H114"/>
    <mergeCell ref="I106:I114"/>
    <mergeCell ref="F116:F118"/>
    <mergeCell ref="B119:B124"/>
    <mergeCell ref="C119:C124"/>
    <mergeCell ref="D119:D124"/>
    <mergeCell ref="E119:E124"/>
    <mergeCell ref="F119:F120"/>
    <mergeCell ref="G119:G120"/>
    <mergeCell ref="H119:H120"/>
    <mergeCell ref="I119:I120"/>
    <mergeCell ref="F122:F124"/>
    <mergeCell ref="B125:B133"/>
    <mergeCell ref="C125:C133"/>
    <mergeCell ref="D125:D133"/>
    <mergeCell ref="E125:E133"/>
    <mergeCell ref="F125:F127"/>
    <mergeCell ref="G125:G127"/>
    <mergeCell ref="H125:H127"/>
    <mergeCell ref="I125:I127"/>
    <mergeCell ref="F128:F130"/>
    <mergeCell ref="G128:G130"/>
    <mergeCell ref="H128:H130"/>
    <mergeCell ref="I128:I130"/>
    <mergeCell ref="F131:F133"/>
    <mergeCell ref="B135:B136"/>
    <mergeCell ref="C135:C136"/>
    <mergeCell ref="D135:D136"/>
    <mergeCell ref="E135:E136"/>
    <mergeCell ref="F135:F136"/>
    <mergeCell ref="G135:G136"/>
    <mergeCell ref="H135:H136"/>
    <mergeCell ref="I135:I136"/>
    <mergeCell ref="B137:B140"/>
    <mergeCell ref="C137:C140"/>
    <mergeCell ref="D137:D140"/>
    <mergeCell ref="E137:E138"/>
    <mergeCell ref="F137:F138"/>
    <mergeCell ref="G137:G138"/>
    <mergeCell ref="H137:H138"/>
    <mergeCell ref="E139:E140"/>
    <mergeCell ref="F139:F140"/>
    <mergeCell ref="B143:B147"/>
    <mergeCell ref="C143:C147"/>
    <mergeCell ref="D143:D147"/>
    <mergeCell ref="E143:E147"/>
    <mergeCell ref="F143:F144"/>
    <mergeCell ref="G143:G144"/>
    <mergeCell ref="H143:H144"/>
    <mergeCell ref="I143:I144"/>
    <mergeCell ref="F145:F147"/>
    <mergeCell ref="B148:B153"/>
    <mergeCell ref="C148:C153"/>
    <mergeCell ref="D148:D153"/>
    <mergeCell ref="E148:E153"/>
    <mergeCell ref="F148:F152"/>
    <mergeCell ref="G148:G152"/>
    <mergeCell ref="H148:H152"/>
    <mergeCell ref="I148:I152"/>
    <mergeCell ref="B155:B157"/>
    <mergeCell ref="C155:C157"/>
    <mergeCell ref="D155:D157"/>
    <mergeCell ref="E155:E157"/>
    <mergeCell ref="H155:H156"/>
    <mergeCell ref="I155:I156"/>
    <mergeCell ref="B158:B165"/>
    <mergeCell ref="C158:C165"/>
    <mergeCell ref="D158:D165"/>
    <mergeCell ref="E158:E165"/>
    <mergeCell ref="F158:F159"/>
    <mergeCell ref="G158:G159"/>
    <mergeCell ref="H158:H159"/>
    <mergeCell ref="I158:I159"/>
    <mergeCell ref="F161:F162"/>
    <mergeCell ref="G161:G162"/>
    <mergeCell ref="H161:H162"/>
    <mergeCell ref="I161:I162"/>
    <mergeCell ref="F163:F165"/>
    <mergeCell ref="B166:B171"/>
    <mergeCell ref="C166:C171"/>
    <mergeCell ref="D166:D171"/>
    <mergeCell ref="E166:E171"/>
    <mergeCell ref="F166:F170"/>
    <mergeCell ref="G166:G170"/>
    <mergeCell ref="H166:H170"/>
    <mergeCell ref="I166:I170"/>
    <mergeCell ref="B172:B208"/>
    <mergeCell ref="C172:C208"/>
    <mergeCell ref="D172:D208"/>
    <mergeCell ref="E172:E208"/>
    <mergeCell ref="F172:F176"/>
    <mergeCell ref="G172:G176"/>
    <mergeCell ref="H172:H176"/>
    <mergeCell ref="I172:I176"/>
    <mergeCell ref="F178:F183"/>
    <mergeCell ref="G178:G183"/>
    <mergeCell ref="H178:H183"/>
    <mergeCell ref="I178:I183"/>
    <mergeCell ref="F185:F188"/>
    <mergeCell ref="G185:G188"/>
    <mergeCell ref="H185:H188"/>
    <mergeCell ref="I185:I188"/>
    <mergeCell ref="F189:F194"/>
    <mergeCell ref="G189:G194"/>
    <mergeCell ref="H189:H194"/>
    <mergeCell ref="I189:I194"/>
    <mergeCell ref="F195:F197"/>
    <mergeCell ref="F198:F202"/>
    <mergeCell ref="G198:G202"/>
    <mergeCell ref="H198:H202"/>
    <mergeCell ref="I198:I202"/>
    <mergeCell ref="F203:F205"/>
    <mergeCell ref="F206:F207"/>
    <mergeCell ref="G206:G207"/>
    <mergeCell ref="H206:H207"/>
    <mergeCell ref="I206:I207"/>
    <mergeCell ref="B209:B229"/>
    <mergeCell ref="C209:C229"/>
    <mergeCell ref="D209:D229"/>
    <mergeCell ref="E209:E229"/>
    <mergeCell ref="F211:F213"/>
    <mergeCell ref="G211:G213"/>
    <mergeCell ref="H211:H213"/>
    <mergeCell ref="I211:I213"/>
    <mergeCell ref="F215:F217"/>
    <mergeCell ref="G215:G217"/>
    <mergeCell ref="H215:H217"/>
    <mergeCell ref="I215:I217"/>
    <mergeCell ref="F218:F220"/>
    <mergeCell ref="G218:G220"/>
    <mergeCell ref="H218:H220"/>
    <mergeCell ref="I218:I220"/>
    <mergeCell ref="F221:F223"/>
    <mergeCell ref="G221:G223"/>
    <mergeCell ref="H221:H223"/>
    <mergeCell ref="I221:I223"/>
    <mergeCell ref="F224:F226"/>
    <mergeCell ref="F227:F228"/>
    <mergeCell ref="G227:G228"/>
    <mergeCell ref="H227:H228"/>
    <mergeCell ref="I227:I228"/>
    <mergeCell ref="B230:B248"/>
    <mergeCell ref="C230:C248"/>
    <mergeCell ref="D230:D248"/>
    <mergeCell ref="E230:E248"/>
    <mergeCell ref="F230:F231"/>
    <mergeCell ref="G230:G231"/>
    <mergeCell ref="H230:H231"/>
    <mergeCell ref="F233:F235"/>
    <mergeCell ref="G233:G235"/>
    <mergeCell ref="H233:H235"/>
    <mergeCell ref="F237:F239"/>
    <mergeCell ref="G237:G239"/>
    <mergeCell ref="H237:H239"/>
    <mergeCell ref="F240:F242"/>
    <mergeCell ref="G240:G242"/>
    <mergeCell ref="H240:H242"/>
    <mergeCell ref="F243:F245"/>
    <mergeCell ref="F246:F247"/>
    <mergeCell ref="G246:G247"/>
    <mergeCell ref="H246:H247"/>
    <mergeCell ref="B249:B254"/>
    <mergeCell ref="C249:C254"/>
    <mergeCell ref="D249:D254"/>
    <mergeCell ref="E249:E254"/>
    <mergeCell ref="F249:F253"/>
    <mergeCell ref="G249:G253"/>
    <mergeCell ref="H249:H253"/>
    <mergeCell ref="I249:I253"/>
    <mergeCell ref="B256:B262"/>
    <mergeCell ref="C256:C262"/>
    <mergeCell ref="D256:D262"/>
    <mergeCell ref="E256:E262"/>
    <mergeCell ref="F256:F261"/>
    <mergeCell ref="G256:G261"/>
    <mergeCell ref="H256:H261"/>
    <mergeCell ref="I256:I262"/>
    <mergeCell ref="B263:B286"/>
    <mergeCell ref="C263:C286"/>
    <mergeCell ref="D263:D286"/>
    <mergeCell ref="E263:E286"/>
    <mergeCell ref="F263:F270"/>
    <mergeCell ref="G263:G270"/>
    <mergeCell ref="H263:H270"/>
    <mergeCell ref="I263:I270"/>
    <mergeCell ref="F272:F273"/>
    <mergeCell ref="G272:G273"/>
    <mergeCell ref="H272:H273"/>
    <mergeCell ref="I272:I273"/>
    <mergeCell ref="F275:F279"/>
    <mergeCell ref="G275:G279"/>
    <mergeCell ref="H275:H279"/>
    <mergeCell ref="I275:I279"/>
    <mergeCell ref="F280:F282"/>
    <mergeCell ref="F283:F284"/>
    <mergeCell ref="G283:G284"/>
    <mergeCell ref="H283:H284"/>
    <mergeCell ref="I283:I284"/>
    <mergeCell ref="F285:F286"/>
    <mergeCell ref="G285:G286"/>
    <mergeCell ref="H285:H286"/>
    <mergeCell ref="I285:I286"/>
    <mergeCell ref="B287:B303"/>
    <mergeCell ref="C287:C303"/>
    <mergeCell ref="D287:D303"/>
    <mergeCell ref="E287:E303"/>
    <mergeCell ref="F287:F290"/>
    <mergeCell ref="G287:G290"/>
    <mergeCell ref="H287:H290"/>
    <mergeCell ref="I287:I290"/>
    <mergeCell ref="F294:F296"/>
    <mergeCell ref="G294:G296"/>
    <mergeCell ref="H294:H296"/>
    <mergeCell ref="I294:I296"/>
    <mergeCell ref="F300:F301"/>
    <mergeCell ref="G300:G301"/>
    <mergeCell ref="H300:H301"/>
    <mergeCell ref="I300:I301"/>
    <mergeCell ref="F302:F303"/>
    <mergeCell ref="G302:G303"/>
    <mergeCell ref="H302:H303"/>
    <mergeCell ref="I302:I303"/>
    <mergeCell ref="B304:B328"/>
    <mergeCell ref="C304:C328"/>
    <mergeCell ref="D304:D328"/>
    <mergeCell ref="E304:E328"/>
    <mergeCell ref="F304:F308"/>
    <mergeCell ref="G304:G308"/>
    <mergeCell ref="H304:H308"/>
    <mergeCell ref="I304:I308"/>
    <mergeCell ref="F311:F315"/>
    <mergeCell ref="G311:G315"/>
    <mergeCell ref="H311:H315"/>
    <mergeCell ref="I311:I315"/>
    <mergeCell ref="F317:F321"/>
    <mergeCell ref="G317:G321"/>
    <mergeCell ref="H317:H321"/>
    <mergeCell ref="I317:I321"/>
    <mergeCell ref="F322:F324"/>
    <mergeCell ref="F325:F326"/>
    <mergeCell ref="G325:G326"/>
    <mergeCell ref="H325:H326"/>
    <mergeCell ref="I325:I326"/>
    <mergeCell ref="F327:F328"/>
    <mergeCell ref="G327:G328"/>
    <mergeCell ref="H327:H328"/>
    <mergeCell ref="I327:I328"/>
    <mergeCell ref="B329:B353"/>
    <mergeCell ref="C329:C353"/>
    <mergeCell ref="D329:D353"/>
    <mergeCell ref="E329:E353"/>
    <mergeCell ref="F329:F333"/>
    <mergeCell ref="G329:G333"/>
    <mergeCell ref="H329:H333"/>
    <mergeCell ref="I329:I333"/>
    <mergeCell ref="F336:F339"/>
    <mergeCell ref="G336:G339"/>
    <mergeCell ref="H336:H339"/>
    <mergeCell ref="I336:I339"/>
    <mergeCell ref="F342:F346"/>
    <mergeCell ref="G342:G346"/>
    <mergeCell ref="H342:H346"/>
    <mergeCell ref="I342:I346"/>
    <mergeCell ref="F347:F349"/>
    <mergeCell ref="F350:F351"/>
    <mergeCell ref="G350:G351"/>
    <mergeCell ref="H350:H351"/>
    <mergeCell ref="I350:I351"/>
    <mergeCell ref="F352:F353"/>
    <mergeCell ref="G352:G353"/>
    <mergeCell ref="H352:H353"/>
    <mergeCell ref="I352:I353"/>
    <mergeCell ref="B354:B366"/>
    <mergeCell ref="C354:C366"/>
    <mergeCell ref="D354:D366"/>
    <mergeCell ref="E354:E366"/>
    <mergeCell ref="F365:F366"/>
    <mergeCell ref="G365:G366"/>
    <mergeCell ref="H365:H366"/>
    <mergeCell ref="I365:I366"/>
    <mergeCell ref="B367:B368"/>
    <mergeCell ref="C367:C368"/>
    <mergeCell ref="D367:D368"/>
    <mergeCell ref="E367:E368"/>
    <mergeCell ref="B369:B373"/>
    <mergeCell ref="C369:C373"/>
    <mergeCell ref="D369:D373"/>
    <mergeCell ref="E369:E373"/>
    <mergeCell ref="F369:F370"/>
    <mergeCell ref="G369:G370"/>
    <mergeCell ref="H369:H370"/>
    <mergeCell ref="B374:B376"/>
    <mergeCell ref="C374:C376"/>
    <mergeCell ref="D374:D376"/>
    <mergeCell ref="E374:E376"/>
    <mergeCell ref="B378:B379"/>
    <mergeCell ref="C378:C379"/>
    <mergeCell ref="D378:D379"/>
    <mergeCell ref="E378:E379"/>
    <mergeCell ref="B381:B402"/>
    <mergeCell ref="C381:C402"/>
    <mergeCell ref="D381:D402"/>
    <mergeCell ref="E381:E402"/>
    <mergeCell ref="F382:F387"/>
    <mergeCell ref="G382:G387"/>
    <mergeCell ref="H382:H387"/>
    <mergeCell ref="F388:F390"/>
    <mergeCell ref="J398:J401"/>
    <mergeCell ref="K398:K401"/>
    <mergeCell ref="L398:L401"/>
    <mergeCell ref="M398:M401"/>
    <mergeCell ref="N398:N401"/>
    <mergeCell ref="B404:B412"/>
    <mergeCell ref="C404:C412"/>
    <mergeCell ref="D404:D412"/>
    <mergeCell ref="E404:E412"/>
    <mergeCell ref="F406:F408"/>
    <mergeCell ref="F409:F410"/>
    <mergeCell ref="G409:G410"/>
    <mergeCell ref="H409:H410"/>
    <mergeCell ref="B413:B421"/>
    <mergeCell ref="C413:C421"/>
    <mergeCell ref="D413:D421"/>
    <mergeCell ref="E413:E421"/>
    <mergeCell ref="F415:F417"/>
    <mergeCell ref="F418:F419"/>
    <mergeCell ref="G418:G419"/>
    <mergeCell ref="H418:H419"/>
    <mergeCell ref="F420:F421"/>
    <mergeCell ref="G420:G421"/>
    <mergeCell ref="H420:H421"/>
    <mergeCell ref="B423:B432"/>
    <mergeCell ref="C423:C432"/>
    <mergeCell ref="D423:D432"/>
    <mergeCell ref="E423:E432"/>
    <mergeCell ref="F424:F427"/>
    <mergeCell ref="G424:G427"/>
    <mergeCell ref="H424:H427"/>
    <mergeCell ref="F428:F429"/>
    <mergeCell ref="G428:G429"/>
    <mergeCell ref="H428:H429"/>
    <mergeCell ref="B433:B443"/>
    <mergeCell ref="C433:C443"/>
    <mergeCell ref="D433:D443"/>
    <mergeCell ref="E433:E443"/>
    <mergeCell ref="F434:F437"/>
    <mergeCell ref="G434:G437"/>
    <mergeCell ref="H434:H437"/>
    <mergeCell ref="F438:F439"/>
    <mergeCell ref="G438:G439"/>
    <mergeCell ref="H438:H439"/>
    <mergeCell ref="F441:F443"/>
    <mergeCell ref="G441:G443"/>
    <mergeCell ref="H441:H44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4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J31" activePane="bottomRight" state="frozen"/>
      <selection pane="topLeft" activeCell="A1" activeCellId="0" sqref="A1"/>
      <selection pane="topRight" activeCell="J1" activeCellId="0" sqref="J1"/>
      <selection pane="bottomLeft" activeCell="A31" activeCellId="0" sqref="A31"/>
      <selection pane="bottomRight" activeCell="J40" activeCellId="1" sqref="417:418 J40"/>
    </sheetView>
  </sheetViews>
  <sheetFormatPr defaultColWidth="11.42578125" defaultRowHeight="15" zeroHeight="true" outlineLevelRow="0" outlineLevelCol="0"/>
  <cols>
    <col collapsed="false" customWidth="true" hidden="false" outlineLevel="0" max="1" min="1" style="1" width="2.57"/>
    <col collapsed="false" customWidth="true" hidden="false" outlineLevel="0" max="2" min="2" style="1" width="4.42"/>
    <col collapsed="false" customWidth="true" hidden="false" outlineLevel="0" max="3" min="3" style="1" width="28.57"/>
    <col collapsed="false" customWidth="true" hidden="false" outlineLevel="0" max="4" min="4" style="1" width="6.14"/>
    <col collapsed="false" customWidth="true" hidden="false" outlineLevel="0" max="6" min="6" style="1" width="10"/>
    <col collapsed="false" customWidth="true" hidden="false" outlineLevel="0" max="7" min="7" style="1" width="19.57"/>
    <col collapsed="false" customWidth="true" hidden="false" outlineLevel="0" max="8" min="8" style="1" width="36.57"/>
    <col collapsed="false" customWidth="true" hidden="true" outlineLevel="0" max="9" min="9" style="1" width="7.42"/>
    <col collapsed="false" customWidth="true" hidden="false" outlineLevel="0" max="10" min="10" style="1" width="41.42"/>
    <col collapsed="false" customWidth="true" hidden="false" outlineLevel="0" max="12" min="11" style="1" width="10"/>
    <col collapsed="false" customWidth="true" hidden="false" outlineLevel="0" max="13" min="13" style="1" width="43.57"/>
    <col collapsed="false" customWidth="true" hidden="false" outlineLevel="0" max="14" min="14" style="1" width="13.57"/>
    <col collapsed="false" customWidth="true" hidden="false" outlineLevel="0" max="15" min="15" style="1" width="2.57"/>
    <col collapsed="false" customWidth="true" hidden="true" outlineLevel="0" max="23" min="16" style="1" width="9.14"/>
    <col collapsed="false" customWidth="false" hidden="true" outlineLevel="0" max="1024" min="24" style="1" width="11.43"/>
  </cols>
  <sheetData>
    <row r="1" customFormat="false" ht="15" hidden="false" customHeight="false" outlineLevel="0" collapsed="false">
      <c r="A1" s="124"/>
      <c r="B1" s="270"/>
      <c r="C1" s="304"/>
      <c r="D1" s="305"/>
      <c r="E1" s="25"/>
      <c r="F1" s="305"/>
      <c r="G1" s="305"/>
      <c r="H1" s="18"/>
      <c r="I1" s="320"/>
      <c r="J1" s="124"/>
      <c r="K1" s="94"/>
      <c r="L1" s="95"/>
      <c r="M1" s="30"/>
      <c r="N1" s="33"/>
      <c r="O1" s="124"/>
    </row>
    <row r="2" customFormat="false" ht="24" hidden="false" customHeight="false" outlineLevel="0" collapsed="false">
      <c r="A2" s="124"/>
      <c r="B2" s="21" t="s">
        <v>133</v>
      </c>
      <c r="C2" s="21" t="s">
        <v>58</v>
      </c>
      <c r="D2" s="21" t="s">
        <v>59</v>
      </c>
      <c r="E2" s="21" t="s">
        <v>134</v>
      </c>
      <c r="F2" s="21" t="s">
        <v>135</v>
      </c>
      <c r="G2" s="21" t="s">
        <v>136</v>
      </c>
      <c r="H2" s="21" t="s">
        <v>61</v>
      </c>
      <c r="I2" s="21" t="s">
        <v>1253</v>
      </c>
      <c r="J2" s="21" t="s">
        <v>0</v>
      </c>
      <c r="K2" s="21" t="s">
        <v>137</v>
      </c>
      <c r="L2" s="21" t="s">
        <v>2976</v>
      </c>
      <c r="M2" s="21" t="s">
        <v>139</v>
      </c>
      <c r="N2" s="21" t="s">
        <v>4</v>
      </c>
      <c r="O2" s="176"/>
    </row>
    <row r="3" customFormat="false" ht="15" hidden="false" customHeight="false" outlineLevel="0" collapsed="false">
      <c r="A3" s="306"/>
      <c r="B3" s="321" t="s">
        <v>8</v>
      </c>
      <c r="C3" s="322" t="s">
        <v>8</v>
      </c>
      <c r="D3" s="321"/>
      <c r="E3" s="321" t="s">
        <v>8</v>
      </c>
      <c r="F3" s="321" t="s">
        <v>8</v>
      </c>
      <c r="G3" s="321" t="s">
        <v>8</v>
      </c>
      <c r="H3" s="323"/>
      <c r="I3" s="324"/>
      <c r="J3" s="122" t="s">
        <v>8</v>
      </c>
      <c r="K3" s="325" t="s">
        <v>8</v>
      </c>
      <c r="L3" s="325" t="s">
        <v>8</v>
      </c>
      <c r="M3" s="38" t="str">
        <f aca="false">VLOOKUP(L3,CódigosRetorno!$A$2:$B$1795,2,FALSE())</f>
        <v>-</v>
      </c>
      <c r="N3" s="324" t="s">
        <v>8</v>
      </c>
      <c r="O3" s="306"/>
    </row>
    <row r="4" customFormat="false" ht="15" hidden="false" customHeight="false" outlineLevel="0" collapsed="false">
      <c r="A4" s="304"/>
      <c r="B4" s="40" t="s">
        <v>3324</v>
      </c>
      <c r="C4" s="40"/>
      <c r="D4" s="40"/>
      <c r="E4" s="307"/>
      <c r="F4" s="307"/>
      <c r="G4" s="307"/>
      <c r="H4" s="63"/>
      <c r="I4" s="307"/>
      <c r="J4" s="43" t="s">
        <v>8</v>
      </c>
      <c r="K4" s="98" t="s">
        <v>8</v>
      </c>
      <c r="L4" s="110" t="s">
        <v>8</v>
      </c>
      <c r="M4" s="43" t="str">
        <f aca="false">VLOOKUP(L4,CódigosRetorno!A:B,2,FALSE())</f>
        <v>-</v>
      </c>
      <c r="N4" s="98" t="s">
        <v>8</v>
      </c>
      <c r="O4" s="304"/>
    </row>
    <row r="5" customFormat="false" ht="24" hidden="false" customHeight="true" outlineLevel="0" collapsed="false">
      <c r="A5" s="304"/>
      <c r="B5" s="49" t="n">
        <v>1</v>
      </c>
      <c r="C5" s="51" t="s">
        <v>142</v>
      </c>
      <c r="D5" s="48" t="s">
        <v>63</v>
      </c>
      <c r="E5" s="48" t="s">
        <v>143</v>
      </c>
      <c r="F5" s="49" t="s">
        <v>144</v>
      </c>
      <c r="G5" s="116" t="s">
        <v>1255</v>
      </c>
      <c r="H5" s="38" t="s">
        <v>3325</v>
      </c>
      <c r="I5" s="49" t="n">
        <v>1</v>
      </c>
      <c r="J5" s="38" t="s">
        <v>605</v>
      </c>
      <c r="K5" s="52" t="s">
        <v>6</v>
      </c>
      <c r="L5" s="116" t="s">
        <v>892</v>
      </c>
      <c r="M5" s="38" t="str">
        <f aca="false">VLOOKUP(L5,CódigosRetorno!$A$2:$B$1795,2,FALSE())</f>
        <v>El XML no contiene el tag o no existe informacion de UBLVersionID</v>
      </c>
      <c r="N5" s="49" t="s">
        <v>8</v>
      </c>
      <c r="O5" s="304"/>
    </row>
    <row r="6" customFormat="false" ht="15" hidden="false" customHeight="false" outlineLevel="0" collapsed="false">
      <c r="A6" s="304"/>
      <c r="B6" s="49"/>
      <c r="C6" s="51"/>
      <c r="D6" s="48"/>
      <c r="E6" s="48"/>
      <c r="F6" s="49"/>
      <c r="G6" s="116"/>
      <c r="H6" s="38"/>
      <c r="I6" s="49"/>
      <c r="J6" s="38" t="s">
        <v>3326</v>
      </c>
      <c r="K6" s="52" t="s">
        <v>6</v>
      </c>
      <c r="L6" s="116" t="s">
        <v>894</v>
      </c>
      <c r="M6" s="38" t="str">
        <f aca="false">VLOOKUP(L6,CódigosRetorno!$A$2:$B$1795,2,FALSE())</f>
        <v>UBLVersionID - La versión del UBL no es correcta</v>
      </c>
      <c r="N6" s="49" t="s">
        <v>8</v>
      </c>
      <c r="O6" s="304"/>
    </row>
    <row r="7" customFormat="false" ht="15" hidden="false" customHeight="true" outlineLevel="0" collapsed="false">
      <c r="A7" s="304"/>
      <c r="B7" s="117" t="n">
        <f aca="false">B5+1</f>
        <v>2</v>
      </c>
      <c r="C7" s="38" t="s">
        <v>151</v>
      </c>
      <c r="D7" s="48" t="s">
        <v>63</v>
      </c>
      <c r="E7" s="48" t="s">
        <v>143</v>
      </c>
      <c r="F7" s="49" t="s">
        <v>144</v>
      </c>
      <c r="G7" s="116" t="s">
        <v>890</v>
      </c>
      <c r="H7" s="38" t="s">
        <v>3327</v>
      </c>
      <c r="I7" s="49" t="n">
        <v>1</v>
      </c>
      <c r="J7" s="38" t="s">
        <v>605</v>
      </c>
      <c r="K7" s="52" t="s">
        <v>6</v>
      </c>
      <c r="L7" s="116" t="s">
        <v>1259</v>
      </c>
      <c r="M7" s="38" t="str">
        <f aca="false">VLOOKUP(L7,CódigosRetorno!$A$2:$B$1795,2,FALSE())</f>
        <v>El XML no existe informacion de CustomizationID</v>
      </c>
      <c r="N7" s="49" t="s">
        <v>8</v>
      </c>
      <c r="O7" s="304"/>
    </row>
    <row r="8" customFormat="false" ht="24" hidden="false" customHeight="false" outlineLevel="0" collapsed="false">
      <c r="A8" s="304"/>
      <c r="B8" s="117"/>
      <c r="C8" s="38"/>
      <c r="D8" s="48"/>
      <c r="E8" s="48"/>
      <c r="F8" s="49"/>
      <c r="G8" s="116"/>
      <c r="H8" s="38"/>
      <c r="I8" s="49"/>
      <c r="J8" s="38" t="s">
        <v>893</v>
      </c>
      <c r="K8" s="52" t="s">
        <v>6</v>
      </c>
      <c r="L8" s="116" t="s">
        <v>899</v>
      </c>
      <c r="M8" s="38" t="str">
        <f aca="false">VLOOKUP(L8,CódigosRetorno!$A$2:$B$1795,2,FALSE())</f>
        <v>CustomizationID - La versión del documento no es la correcta</v>
      </c>
      <c r="N8" s="49" t="s">
        <v>8</v>
      </c>
      <c r="O8" s="304"/>
    </row>
    <row r="9" customFormat="false" ht="24" hidden="false" customHeight="false" outlineLevel="0" collapsed="false">
      <c r="A9" s="304"/>
      <c r="B9" s="117"/>
      <c r="C9" s="38"/>
      <c r="D9" s="48"/>
      <c r="E9" s="247" t="s">
        <v>184</v>
      </c>
      <c r="F9" s="209"/>
      <c r="G9" s="157" t="s">
        <v>1260</v>
      </c>
      <c r="H9" s="122" t="s">
        <v>1261</v>
      </c>
      <c r="I9" s="229" t="s">
        <v>1262</v>
      </c>
      <c r="J9" s="38" t="s">
        <v>1263</v>
      </c>
      <c r="K9" s="48" t="s">
        <v>208</v>
      </c>
      <c r="L9" s="52" t="s">
        <v>1264</v>
      </c>
      <c r="M9" s="38" t="str">
        <f aca="false">VLOOKUP(L9,CódigosRetorno!$A$2:$B$1795,2,FALSE())</f>
        <v>El dato ingresado como atributo @schemeAgencyName es incorrecto.</v>
      </c>
      <c r="N9" s="49" t="s">
        <v>8</v>
      </c>
      <c r="O9" s="304"/>
    </row>
    <row r="10" customFormat="false" ht="24" hidden="false" customHeight="true" outlineLevel="0" collapsed="false">
      <c r="A10" s="304"/>
      <c r="B10" s="48" t="n">
        <f aca="false">B7+1</f>
        <v>3</v>
      </c>
      <c r="C10" s="51" t="s">
        <v>1265</v>
      </c>
      <c r="D10" s="48" t="s">
        <v>63</v>
      </c>
      <c r="E10" s="48" t="s">
        <v>143</v>
      </c>
      <c r="F10" s="49" t="s">
        <v>162</v>
      </c>
      <c r="G10" s="49" t="s">
        <v>163</v>
      </c>
      <c r="H10" s="51" t="s">
        <v>3328</v>
      </c>
      <c r="I10" s="49" t="n">
        <v>1</v>
      </c>
      <c r="J10" s="51" t="s">
        <v>613</v>
      </c>
      <c r="K10" s="52" t="s">
        <v>6</v>
      </c>
      <c r="L10" s="52" t="s">
        <v>614</v>
      </c>
      <c r="M10" s="38" t="str">
        <f aca="false">VLOOKUP(L10,CódigosRetorno!$A$2:$B$1795,2,FALSE())</f>
        <v>Numero de Serie del nombre del archivo no coincide con el consignado en el contenido del archivo XML</v>
      </c>
      <c r="N10" s="49" t="s">
        <v>8</v>
      </c>
      <c r="O10" s="304"/>
    </row>
    <row r="11" customFormat="false" ht="24" hidden="false" customHeight="false" outlineLevel="0" collapsed="false">
      <c r="A11" s="304"/>
      <c r="B11" s="48"/>
      <c r="C11" s="51"/>
      <c r="D11" s="48"/>
      <c r="E11" s="48"/>
      <c r="F11" s="49"/>
      <c r="G11" s="49"/>
      <c r="H11" s="51"/>
      <c r="I11" s="49"/>
      <c r="J11" s="51" t="s">
        <v>615</v>
      </c>
      <c r="K11" s="52" t="s">
        <v>6</v>
      </c>
      <c r="L11" s="52" t="s">
        <v>616</v>
      </c>
      <c r="M11" s="38" t="str">
        <f aca="false">VLOOKUP(L11,CódigosRetorno!$A$2:$B$1795,2,FALSE())</f>
        <v>Número de documento en el nombre del archivo no coincide con el consignado en el contenido del XML</v>
      </c>
      <c r="N11" s="49" t="s">
        <v>8</v>
      </c>
      <c r="O11" s="304"/>
    </row>
    <row r="12" customFormat="false" ht="48" hidden="false" customHeight="false" outlineLevel="0" collapsed="false">
      <c r="A12" s="304"/>
      <c r="B12" s="48"/>
      <c r="C12" s="51"/>
      <c r="D12" s="48"/>
      <c r="E12" s="48"/>
      <c r="F12" s="49"/>
      <c r="G12" s="49"/>
      <c r="H12" s="51"/>
      <c r="I12" s="49"/>
      <c r="J12" s="51" t="s">
        <v>2981</v>
      </c>
      <c r="K12" s="52" t="s">
        <v>6</v>
      </c>
      <c r="L12" s="52" t="s">
        <v>168</v>
      </c>
      <c r="M12" s="38" t="str">
        <f aca="false">VLOOKUP(L12,CódigosRetorno!$A$2:$B$1795,2,FALSE())</f>
        <v>ID - El dato SERIE-CORRELATIVO no cumple con el formato de acuerdo al tipo de comprobante</v>
      </c>
      <c r="N12" s="49" t="s">
        <v>8</v>
      </c>
      <c r="O12" s="304"/>
    </row>
    <row r="13" customFormat="false" ht="36" hidden="false" customHeight="false" outlineLevel="0" collapsed="false">
      <c r="A13" s="304"/>
      <c r="B13" s="48"/>
      <c r="C13" s="51"/>
      <c r="D13" s="48"/>
      <c r="E13" s="48"/>
      <c r="F13" s="49"/>
      <c r="G13" s="49"/>
      <c r="H13" s="51"/>
      <c r="I13" s="49"/>
      <c r="J13" s="51" t="s">
        <v>1268</v>
      </c>
      <c r="K13" s="52" t="s">
        <v>6</v>
      </c>
      <c r="L13" s="52" t="s">
        <v>170</v>
      </c>
      <c r="M13" s="38" t="str">
        <f aca="false">VLOOKUP(L13,CódigosRetorno!$A$2:$B$1795,2,FALSE())</f>
        <v>El comprobante fue registrado previamente con otros datos</v>
      </c>
      <c r="N13" s="49" t="s">
        <v>971</v>
      </c>
      <c r="O13" s="304"/>
    </row>
    <row r="14" customFormat="false" ht="84" hidden="false" customHeight="false" outlineLevel="0" collapsed="false">
      <c r="A14" s="304"/>
      <c r="B14" s="48"/>
      <c r="C14" s="51"/>
      <c r="D14" s="48"/>
      <c r="E14" s="48"/>
      <c r="F14" s="49"/>
      <c r="G14" s="49"/>
      <c r="H14" s="51"/>
      <c r="I14" s="49"/>
      <c r="J14" s="51" t="s">
        <v>1269</v>
      </c>
      <c r="K14" s="52" t="s">
        <v>6</v>
      </c>
      <c r="L14" s="52" t="s">
        <v>1270</v>
      </c>
      <c r="M14" s="38" t="str">
        <f aca="false">VLOOKUP(L14,CódigosRetorno!$A$2:$B$1795,2,FALSE())</f>
        <v>El comprobante ya esta informado y se encuentra con estado anulado o rechazado</v>
      </c>
      <c r="N14" s="49" t="s">
        <v>971</v>
      </c>
      <c r="O14" s="304"/>
    </row>
    <row r="15" customFormat="false" ht="72" hidden="false" customHeight="false" outlineLevel="0" collapsed="false">
      <c r="A15" s="304"/>
      <c r="B15" s="48"/>
      <c r="C15" s="51"/>
      <c r="D15" s="48"/>
      <c r="E15" s="48"/>
      <c r="F15" s="49"/>
      <c r="G15" s="49"/>
      <c r="H15" s="51"/>
      <c r="I15" s="49"/>
      <c r="J15" s="275" t="s">
        <v>2982</v>
      </c>
      <c r="K15" s="139" t="s">
        <v>6</v>
      </c>
      <c r="L15" s="139" t="s">
        <v>2733</v>
      </c>
      <c r="M15" s="138" t="str">
        <f aca="false">VLOOKUP(L15,CódigosRetorno!$A$2:$B$1795,2,FALSE())</f>
        <v>Comprobante de contingencia ya fue informado por su resumen, si desea modificarse debe realizarse por su primer canal de presentación</v>
      </c>
      <c r="N15" s="49" t="s">
        <v>971</v>
      </c>
      <c r="O15" s="304"/>
    </row>
    <row r="16" customFormat="false" ht="48" hidden="false" customHeight="false" outlineLevel="0" collapsed="false">
      <c r="A16" s="304"/>
      <c r="B16" s="48"/>
      <c r="C16" s="51"/>
      <c r="D16" s="48"/>
      <c r="E16" s="48"/>
      <c r="F16" s="49"/>
      <c r="G16" s="49"/>
      <c r="H16" s="51"/>
      <c r="I16" s="49"/>
      <c r="J16" s="51" t="s">
        <v>172</v>
      </c>
      <c r="K16" s="52" t="s">
        <v>208</v>
      </c>
      <c r="L16" s="52" t="s">
        <v>961</v>
      </c>
      <c r="M16" s="38" t="str">
        <f aca="false">VLOOKUP(L16,CódigosRetorno!$A$2:$B$1795,2,FALSE())</f>
        <v>Comprobante físico no se encuentra autorizado como comprobante de contingencia</v>
      </c>
      <c r="N16" s="49" t="s">
        <v>174</v>
      </c>
      <c r="O16" s="304"/>
    </row>
    <row r="17" customFormat="false" ht="48" hidden="false" customHeight="false" outlineLevel="0" collapsed="false">
      <c r="A17" s="304"/>
      <c r="B17" s="48"/>
      <c r="C17" s="51"/>
      <c r="D17" s="48"/>
      <c r="E17" s="48"/>
      <c r="F17" s="49"/>
      <c r="G17" s="49"/>
      <c r="H17" s="51"/>
      <c r="I17" s="49"/>
      <c r="J17" s="51" t="s">
        <v>172</v>
      </c>
      <c r="K17" s="52" t="s">
        <v>6</v>
      </c>
      <c r="L17" s="52" t="s">
        <v>173</v>
      </c>
      <c r="M17" s="38" t="str">
        <f aca="false">VLOOKUP(L17,CódigosRetorno!$A$2:$B$1795,2,FALSE())</f>
        <v>Comprobante físico no se encuentra autorizado</v>
      </c>
      <c r="N17" s="49" t="s">
        <v>175</v>
      </c>
      <c r="O17" s="304"/>
    </row>
    <row r="18" customFormat="false" ht="60" hidden="false" customHeight="true" outlineLevel="0" collapsed="false">
      <c r="A18" s="304"/>
      <c r="B18" s="326" t="n">
        <f aca="false">B10+1</f>
        <v>4</v>
      </c>
      <c r="C18" s="122" t="s">
        <v>176</v>
      </c>
      <c r="D18" s="247" t="s">
        <v>63</v>
      </c>
      <c r="E18" s="247" t="s">
        <v>143</v>
      </c>
      <c r="F18" s="326" t="s">
        <v>177</v>
      </c>
      <c r="G18" s="247" t="s">
        <v>178</v>
      </c>
      <c r="H18" s="122" t="s">
        <v>3329</v>
      </c>
      <c r="I18" s="326" t="n">
        <v>1</v>
      </c>
      <c r="J18" s="51" t="s">
        <v>2985</v>
      </c>
      <c r="K18" s="207" t="s">
        <v>6</v>
      </c>
      <c r="L18" s="207" t="s">
        <v>622</v>
      </c>
      <c r="M18" s="38" t="str">
        <f aca="false">VLOOKUP(L18,CódigosRetorno!$A$2:$B$1795,2,FALSE())</f>
        <v>Presentacion fuera de fecha</v>
      </c>
      <c r="N18" s="49" t="s">
        <v>182</v>
      </c>
      <c r="O18" s="304"/>
    </row>
    <row r="19" customFormat="false" ht="65.25" hidden="false" customHeight="true" outlineLevel="0" collapsed="false">
      <c r="A19" s="304"/>
      <c r="B19" s="326"/>
      <c r="C19" s="122"/>
      <c r="D19" s="247"/>
      <c r="E19" s="247"/>
      <c r="F19" s="326"/>
      <c r="G19" s="247"/>
      <c r="H19" s="122"/>
      <c r="I19" s="326"/>
      <c r="J19" s="51" t="s">
        <v>3330</v>
      </c>
      <c r="K19" s="207" t="s">
        <v>6</v>
      </c>
      <c r="L19" s="207" t="s">
        <v>2734</v>
      </c>
      <c r="M19" s="38" t="str">
        <f aca="false">VLOOKUP(L19,CódigosRetorno!$A$2:$B$1795,2,FALSE())</f>
        <v>Solo puede enviar el comprobante en un resumen diario</v>
      </c>
      <c r="N19" s="49" t="s">
        <v>8</v>
      </c>
      <c r="O19" s="304"/>
    </row>
    <row r="20" customFormat="false" ht="24" hidden="false" customHeight="false" outlineLevel="0" collapsed="false">
      <c r="A20" s="304"/>
      <c r="B20" s="326"/>
      <c r="C20" s="122"/>
      <c r="D20" s="247"/>
      <c r="E20" s="247"/>
      <c r="F20" s="326"/>
      <c r="G20" s="247"/>
      <c r="H20" s="122"/>
      <c r="I20" s="326"/>
      <c r="J20" s="51" t="s">
        <v>1273</v>
      </c>
      <c r="K20" s="52" t="s">
        <v>6</v>
      </c>
      <c r="L20" s="52" t="s">
        <v>1274</v>
      </c>
      <c r="M20" s="38" t="str">
        <f aca="false">VLOOKUP(L20,CódigosRetorno!$A$2:$B$1795,2,FALSE())</f>
        <v>La fecha de emision se encuentra fuera del limite permitido</v>
      </c>
      <c r="N20" s="49" t="s">
        <v>8</v>
      </c>
      <c r="O20" s="304"/>
    </row>
    <row r="21" customFormat="false" ht="15" hidden="false" customHeight="false" outlineLevel="0" collapsed="false">
      <c r="A21" s="304"/>
      <c r="B21" s="49" t="n">
        <f aca="false">+B18+1</f>
        <v>5</v>
      </c>
      <c r="C21" s="51" t="s">
        <v>183</v>
      </c>
      <c r="D21" s="48" t="s">
        <v>63</v>
      </c>
      <c r="E21" s="48" t="s">
        <v>184</v>
      </c>
      <c r="F21" s="104" t="s">
        <v>829</v>
      </c>
      <c r="G21" s="105" t="s">
        <v>623</v>
      </c>
      <c r="H21" s="100" t="s">
        <v>3331</v>
      </c>
      <c r="I21" s="277" t="s">
        <v>1262</v>
      </c>
      <c r="J21" s="38" t="s">
        <v>186</v>
      </c>
      <c r="K21" s="48" t="s">
        <v>8</v>
      </c>
      <c r="L21" s="52" t="s">
        <v>8</v>
      </c>
      <c r="M21" s="38" t="str">
        <f aca="false">VLOOKUP(L21,CódigosRetorno!$A$2:$B$1795,2,FALSE())</f>
        <v>-</v>
      </c>
      <c r="N21" s="49" t="s">
        <v>8</v>
      </c>
      <c r="O21" s="304"/>
    </row>
    <row r="22" customFormat="false" ht="24" hidden="false" customHeight="true" outlineLevel="0" collapsed="false">
      <c r="A22" s="304"/>
      <c r="B22" s="48" t="n">
        <v>6</v>
      </c>
      <c r="C22" s="51" t="s">
        <v>3332</v>
      </c>
      <c r="D22" s="48" t="s">
        <v>63</v>
      </c>
      <c r="E22" s="48" t="s">
        <v>143</v>
      </c>
      <c r="F22" s="117" t="s">
        <v>330</v>
      </c>
      <c r="G22" s="48" t="s">
        <v>3333</v>
      </c>
      <c r="H22" s="38" t="s">
        <v>3334</v>
      </c>
      <c r="I22" s="117" t="n">
        <v>1</v>
      </c>
      <c r="J22" s="38" t="s">
        <v>605</v>
      </c>
      <c r="K22" s="48" t="s">
        <v>6</v>
      </c>
      <c r="L22" s="52" t="s">
        <v>2992</v>
      </c>
      <c r="M22" s="38" t="str">
        <f aca="false">VLOOKUP(L22,CódigosRetorno!$A$2:$B$1795,2,FALSE())</f>
        <v>El XML no contiene el tag o no existe informacion de ResponseCode</v>
      </c>
      <c r="N22" s="49" t="s">
        <v>8</v>
      </c>
      <c r="O22" s="304"/>
    </row>
    <row r="23" customFormat="false" ht="24" hidden="false" customHeight="false" outlineLevel="0" collapsed="false">
      <c r="A23" s="304"/>
      <c r="B23" s="48"/>
      <c r="C23" s="51"/>
      <c r="D23" s="48"/>
      <c r="E23" s="48"/>
      <c r="F23" s="117"/>
      <c r="G23" s="48"/>
      <c r="H23" s="38"/>
      <c r="I23" s="117"/>
      <c r="J23" s="38" t="s">
        <v>1087</v>
      </c>
      <c r="K23" s="48" t="s">
        <v>6</v>
      </c>
      <c r="L23" s="52" t="s">
        <v>2993</v>
      </c>
      <c r="M23" s="38" t="str">
        <f aca="false">VLOOKUP(L23,CódigosRetorno!$A$2:$B$1795,2,FALSE())</f>
        <v>ResponseCode - El dato ingresado no cumple con la estructura</v>
      </c>
      <c r="N23" s="49" t="s">
        <v>3335</v>
      </c>
      <c r="O23" s="304"/>
    </row>
    <row r="24" customFormat="false" ht="15" hidden="false" customHeight="false" outlineLevel="0" collapsed="false">
      <c r="A24" s="304"/>
      <c r="B24" s="48"/>
      <c r="C24" s="51"/>
      <c r="D24" s="48"/>
      <c r="E24" s="48"/>
      <c r="F24" s="117"/>
      <c r="G24" s="48"/>
      <c r="H24" s="38"/>
      <c r="I24" s="117"/>
      <c r="J24" s="38" t="s">
        <v>2995</v>
      </c>
      <c r="K24" s="48" t="s">
        <v>6</v>
      </c>
      <c r="L24" s="52" t="s">
        <v>2996</v>
      </c>
      <c r="M24" s="38" t="str">
        <f aca="false">VLOOKUP(L24,CódigosRetorno!$A$2:$B$1795,2,FALSE())</f>
        <v>El tipo de nota es un dato único</v>
      </c>
      <c r="N24" s="49" t="s">
        <v>8</v>
      </c>
      <c r="O24" s="304"/>
    </row>
    <row r="25" customFormat="false" ht="24" hidden="false" customHeight="false" outlineLevel="0" collapsed="false">
      <c r="A25" s="304"/>
      <c r="B25" s="48"/>
      <c r="C25" s="51"/>
      <c r="D25" s="48"/>
      <c r="E25" s="48" t="s">
        <v>184</v>
      </c>
      <c r="F25" s="117"/>
      <c r="G25" s="49" t="s">
        <v>1260</v>
      </c>
      <c r="H25" s="38" t="s">
        <v>1282</v>
      </c>
      <c r="I25" s="49" t="s">
        <v>1262</v>
      </c>
      <c r="J25" s="38" t="s">
        <v>1263</v>
      </c>
      <c r="K25" s="48" t="s">
        <v>208</v>
      </c>
      <c r="L25" s="52" t="s">
        <v>1283</v>
      </c>
      <c r="M25" s="38" t="str">
        <f aca="false">VLOOKUP(L25,CódigosRetorno!$A$2:$B$1795,2,FALSE())</f>
        <v>El dato ingresado como atributo @listAgencyName es incorrecto.</v>
      </c>
      <c r="N25" s="49" t="s">
        <v>8</v>
      </c>
      <c r="O25" s="304"/>
    </row>
    <row r="26" customFormat="false" ht="24" hidden="false" customHeight="false" outlineLevel="0" collapsed="false">
      <c r="A26" s="304"/>
      <c r="B26" s="48"/>
      <c r="C26" s="51"/>
      <c r="D26" s="48"/>
      <c r="E26" s="48"/>
      <c r="F26" s="117"/>
      <c r="G26" s="49" t="s">
        <v>3336</v>
      </c>
      <c r="H26" s="38" t="s">
        <v>1285</v>
      </c>
      <c r="I26" s="49" t="s">
        <v>1262</v>
      </c>
      <c r="J26" s="38" t="s">
        <v>3337</v>
      </c>
      <c r="K26" s="48" t="s">
        <v>208</v>
      </c>
      <c r="L26" s="52" t="s">
        <v>1287</v>
      </c>
      <c r="M26" s="38" t="str">
        <f aca="false">VLOOKUP(L26,CódigosRetorno!$A$2:$B$1795,2,FALSE())</f>
        <v>El dato ingresado como atributo @listName es incorrecto.</v>
      </c>
      <c r="N26" s="49" t="s">
        <v>8</v>
      </c>
      <c r="O26" s="304"/>
    </row>
    <row r="27" customFormat="false" ht="48" hidden="false" customHeight="false" outlineLevel="0" collapsed="false">
      <c r="A27" s="304"/>
      <c r="B27" s="48"/>
      <c r="C27" s="51"/>
      <c r="D27" s="48"/>
      <c r="E27" s="48"/>
      <c r="F27" s="117"/>
      <c r="G27" s="49" t="s">
        <v>3338</v>
      </c>
      <c r="H27" s="38" t="s">
        <v>1289</v>
      </c>
      <c r="I27" s="49" t="s">
        <v>1262</v>
      </c>
      <c r="J27" s="38" t="s">
        <v>3339</v>
      </c>
      <c r="K27" s="52" t="s">
        <v>208</v>
      </c>
      <c r="L27" s="116" t="s">
        <v>1291</v>
      </c>
      <c r="M27" s="38" t="str">
        <f aca="false">VLOOKUP(L27,CódigosRetorno!$A$2:$B$1795,2,FALSE())</f>
        <v>El dato ingresado como atributo @listURI es incorrecto.</v>
      </c>
      <c r="N27" s="49" t="s">
        <v>8</v>
      </c>
      <c r="O27" s="304"/>
    </row>
    <row r="28" customFormat="false" ht="24" hidden="false" customHeight="true" outlineLevel="0" collapsed="false">
      <c r="A28" s="304"/>
      <c r="B28" s="48" t="n">
        <v>7</v>
      </c>
      <c r="C28" s="51" t="s">
        <v>3340</v>
      </c>
      <c r="D28" s="48" t="s">
        <v>63</v>
      </c>
      <c r="E28" s="48" t="s">
        <v>143</v>
      </c>
      <c r="F28" s="49" t="s">
        <v>1563</v>
      </c>
      <c r="G28" s="48"/>
      <c r="H28" s="38" t="s">
        <v>3341</v>
      </c>
      <c r="I28" s="49" t="n">
        <v>1</v>
      </c>
      <c r="J28" s="38" t="s">
        <v>605</v>
      </c>
      <c r="K28" s="48" t="s">
        <v>6</v>
      </c>
      <c r="L28" s="52" t="s">
        <v>3003</v>
      </c>
      <c r="M28" s="38" t="str">
        <f aca="false">VLOOKUP(L28,CódigosRetorno!$A$2:$B$1795,2,FALSE())</f>
        <v>El XML no contiene el tag o no existe informacion de cac:DiscrepancyResponse/cbc:Description</v>
      </c>
      <c r="N28" s="49" t="s">
        <v>8</v>
      </c>
      <c r="O28" s="304"/>
    </row>
    <row r="29" customFormat="false" ht="60" hidden="false" customHeight="false" outlineLevel="0" collapsed="false">
      <c r="A29" s="304"/>
      <c r="B29" s="48"/>
      <c r="C29" s="51"/>
      <c r="D29" s="48"/>
      <c r="E29" s="48"/>
      <c r="F29" s="49"/>
      <c r="G29" s="48"/>
      <c r="H29" s="38"/>
      <c r="I29" s="49"/>
      <c r="J29" s="38" t="s">
        <v>3004</v>
      </c>
      <c r="K29" s="48" t="s">
        <v>6</v>
      </c>
      <c r="L29" s="52" t="s">
        <v>3005</v>
      </c>
      <c r="M29" s="38" t="str">
        <f aca="false">VLOOKUP(L29,CódigosRetorno!$A$2:$B$1795,2,FALSE())</f>
        <v>cac:DiscrepancyResponse/cbc:Description - El dato ingresado no cumple con la estructura</v>
      </c>
      <c r="N29" s="49" t="s">
        <v>8</v>
      </c>
      <c r="O29" s="304"/>
    </row>
    <row r="30" customFormat="false" ht="24" hidden="false" customHeight="true" outlineLevel="0" collapsed="false">
      <c r="A30" s="304"/>
      <c r="B30" s="81" t="n">
        <v>8</v>
      </c>
      <c r="C30" s="103" t="s">
        <v>3342</v>
      </c>
      <c r="D30" s="101" t="s">
        <v>63</v>
      </c>
      <c r="E30" s="101" t="s">
        <v>143</v>
      </c>
      <c r="F30" s="81" t="s">
        <v>144</v>
      </c>
      <c r="G30" s="101" t="s">
        <v>308</v>
      </c>
      <c r="H30" s="103" t="s">
        <v>3343</v>
      </c>
      <c r="I30" s="81" t="n">
        <v>1</v>
      </c>
      <c r="J30" s="38" t="s">
        <v>605</v>
      </c>
      <c r="K30" s="52" t="s">
        <v>6</v>
      </c>
      <c r="L30" s="116" t="s">
        <v>1294</v>
      </c>
      <c r="M30" s="38" t="str">
        <f aca="false">VLOOKUP(L30,CódigosRetorno!$A$2:$B$1795,2,FALSE())</f>
        <v>El XML no contiene el tag o no existe informacion de DocumentCurrencyCode</v>
      </c>
      <c r="N30" s="49" t="s">
        <v>8</v>
      </c>
      <c r="O30" s="304"/>
    </row>
    <row r="31" customFormat="false" ht="36" hidden="false" customHeight="false" outlineLevel="0" collapsed="false">
      <c r="A31" s="304"/>
      <c r="B31" s="81"/>
      <c r="C31" s="103"/>
      <c r="D31" s="101"/>
      <c r="E31" s="101"/>
      <c r="F31" s="81"/>
      <c r="G31" s="101"/>
      <c r="H31" s="103"/>
      <c r="I31" s="81"/>
      <c r="J31" s="51" t="s">
        <v>3008</v>
      </c>
      <c r="K31" s="52" t="s">
        <v>6</v>
      </c>
      <c r="L31" s="116" t="s">
        <v>1074</v>
      </c>
      <c r="M31" s="38" t="str">
        <f aca="false">VLOOKUP(L31,CódigosRetorno!$A$2:$B$1795,2,FALSE())</f>
        <v>La moneda debe ser la misma en todo el documento. Salvo las percepciones que sólo son en moneda nacional</v>
      </c>
      <c r="N31" s="49" t="s">
        <v>8</v>
      </c>
      <c r="O31" s="304"/>
    </row>
    <row r="32" customFormat="false" ht="24" hidden="false" customHeight="false" outlineLevel="0" collapsed="false">
      <c r="A32" s="304"/>
      <c r="B32" s="81"/>
      <c r="C32" s="103"/>
      <c r="D32" s="101"/>
      <c r="E32" s="101"/>
      <c r="F32" s="81"/>
      <c r="G32" s="101"/>
      <c r="H32" s="103"/>
      <c r="I32" s="81"/>
      <c r="J32" s="51" t="s">
        <v>3009</v>
      </c>
      <c r="K32" s="52" t="s">
        <v>6</v>
      </c>
      <c r="L32" s="52" t="s">
        <v>1296</v>
      </c>
      <c r="M32" s="38" t="str">
        <f aca="false">VLOOKUP(L32,CódigosRetorno!$A$2:$B$1795,2,FALSE())</f>
        <v>El valor ingresado como moneda del comprobante no es valido (catalogo nro 02).</v>
      </c>
      <c r="N32" s="49" t="s">
        <v>1297</v>
      </c>
      <c r="O32" s="304"/>
    </row>
    <row r="33" customFormat="false" ht="15" hidden="false" customHeight="false" outlineLevel="0" collapsed="false">
      <c r="A33" s="304"/>
      <c r="B33" s="327" t="s">
        <v>2736</v>
      </c>
      <c r="C33" s="328"/>
      <c r="D33" s="329"/>
      <c r="E33" s="96" t="s">
        <v>8</v>
      </c>
      <c r="F33" s="96" t="s">
        <v>8</v>
      </c>
      <c r="G33" s="96" t="s">
        <v>8</v>
      </c>
      <c r="H33" s="70"/>
      <c r="I33" s="96"/>
      <c r="J33" s="43" t="s">
        <v>8</v>
      </c>
      <c r="K33" s="330" t="s">
        <v>8</v>
      </c>
      <c r="L33" s="331" t="s">
        <v>8</v>
      </c>
      <c r="M33" s="43" t="str">
        <f aca="false">VLOOKUP(L33,CódigosRetorno!$A$2:$B$1795,2,FALSE())</f>
        <v>-</v>
      </c>
      <c r="N33" s="69" t="s">
        <v>8</v>
      </c>
      <c r="O33" s="304"/>
    </row>
    <row r="34" customFormat="false" ht="15" hidden="false" customHeight="false" outlineLevel="0" collapsed="false">
      <c r="A34" s="304"/>
      <c r="B34" s="49" t="n">
        <f aca="false">B30+1</f>
        <v>9</v>
      </c>
      <c r="C34" s="38" t="s">
        <v>157</v>
      </c>
      <c r="D34" s="48" t="s">
        <v>63</v>
      </c>
      <c r="E34" s="48" t="s">
        <v>143</v>
      </c>
      <c r="F34" s="49" t="s">
        <v>158</v>
      </c>
      <c r="G34" s="48" t="s">
        <v>8</v>
      </c>
      <c r="H34" s="38"/>
      <c r="I34" s="49"/>
      <c r="J34" s="38" t="s">
        <v>3011</v>
      </c>
      <c r="K34" s="48" t="s">
        <v>8</v>
      </c>
      <c r="L34" s="52" t="s">
        <v>8</v>
      </c>
      <c r="M34" s="38" t="str">
        <f aca="false">VLOOKUP(L34,CódigosRetorno!$A$2:$B$1795,2,FALSE())</f>
        <v>-</v>
      </c>
      <c r="N34" s="49" t="s">
        <v>8</v>
      </c>
      <c r="O34" s="304"/>
    </row>
    <row r="35" customFormat="false" ht="15" hidden="false" customHeight="false" outlineLevel="0" collapsed="false">
      <c r="A35" s="304"/>
      <c r="B35" s="327" t="s">
        <v>187</v>
      </c>
      <c r="C35" s="327"/>
      <c r="D35" s="329"/>
      <c r="E35" s="332" t="s">
        <v>8</v>
      </c>
      <c r="F35" s="332" t="s">
        <v>8</v>
      </c>
      <c r="G35" s="332" t="s">
        <v>8</v>
      </c>
      <c r="H35" s="328"/>
      <c r="I35" s="332"/>
      <c r="J35" s="333" t="s">
        <v>8</v>
      </c>
      <c r="K35" s="330" t="s">
        <v>8</v>
      </c>
      <c r="L35" s="331" t="s">
        <v>8</v>
      </c>
      <c r="M35" s="43" t="str">
        <f aca="false">VLOOKUP(L35,CódigosRetorno!$A$2:$B$1795,2,FALSE())</f>
        <v>-</v>
      </c>
      <c r="N35" s="69" t="s">
        <v>8</v>
      </c>
      <c r="O35" s="304"/>
    </row>
    <row r="36" customFormat="false" ht="24" hidden="false" customHeight="true" outlineLevel="0" collapsed="false">
      <c r="A36" s="304"/>
      <c r="B36" s="117" t="n">
        <f aca="false">B34+1</f>
        <v>10</v>
      </c>
      <c r="C36" s="51" t="s">
        <v>925</v>
      </c>
      <c r="D36" s="48" t="s">
        <v>63</v>
      </c>
      <c r="E36" s="48" t="s">
        <v>143</v>
      </c>
      <c r="F36" s="117" t="s">
        <v>189</v>
      </c>
      <c r="G36" s="117"/>
      <c r="H36" s="51" t="s">
        <v>3344</v>
      </c>
      <c r="I36" s="117" t="n">
        <v>1</v>
      </c>
      <c r="J36" s="38" t="s">
        <v>682</v>
      </c>
      <c r="K36" s="52" t="s">
        <v>6</v>
      </c>
      <c r="L36" s="116" t="s">
        <v>192</v>
      </c>
      <c r="M36" s="38" t="str">
        <f aca="false">VLOOKUP(L36,CódigosRetorno!$A$2:$B$1795,2,FALSE())</f>
        <v>Número de RUC del nombre del archivo no coincide con el consignado en el contenido del archivo XML</v>
      </c>
      <c r="N36" s="49" t="s">
        <v>8</v>
      </c>
      <c r="O36" s="304"/>
    </row>
    <row r="37" customFormat="false" ht="24" hidden="false" customHeight="false" outlineLevel="0" collapsed="false">
      <c r="A37" s="304"/>
      <c r="B37" s="117"/>
      <c r="C37" s="51"/>
      <c r="D37" s="48"/>
      <c r="E37" s="48"/>
      <c r="F37" s="117"/>
      <c r="G37" s="117"/>
      <c r="H37" s="51"/>
      <c r="I37" s="117"/>
      <c r="J37" s="38" t="s">
        <v>3013</v>
      </c>
      <c r="K37" s="52" t="s">
        <v>6</v>
      </c>
      <c r="L37" s="116" t="s">
        <v>1317</v>
      </c>
      <c r="M37" s="38" t="str">
        <f aca="false">VLOOKUP(L37,CódigosRetorno!$A$2:$B$1795,2,FALSE())</f>
        <v>El contribuyente no esta activo</v>
      </c>
      <c r="N37" s="49" t="s">
        <v>258</v>
      </c>
      <c r="O37" s="304"/>
    </row>
    <row r="38" customFormat="false" ht="24" hidden="false" customHeight="false" outlineLevel="0" collapsed="false">
      <c r="A38" s="304"/>
      <c r="B38" s="117"/>
      <c r="C38" s="51"/>
      <c r="D38" s="48"/>
      <c r="E38" s="48"/>
      <c r="F38" s="117"/>
      <c r="G38" s="117"/>
      <c r="H38" s="51"/>
      <c r="I38" s="117"/>
      <c r="J38" s="38" t="s">
        <v>3014</v>
      </c>
      <c r="K38" s="52" t="s">
        <v>6</v>
      </c>
      <c r="L38" s="116" t="s">
        <v>1319</v>
      </c>
      <c r="M38" s="38" t="str">
        <f aca="false">VLOOKUP(L38,CódigosRetorno!$A$2:$B$1795,2,FALSE())</f>
        <v>El contribuyente no esta habido</v>
      </c>
      <c r="N38" s="49" t="s">
        <v>258</v>
      </c>
      <c r="O38" s="304"/>
    </row>
    <row r="39" customFormat="false" ht="36" hidden="false" customHeight="false" outlineLevel="0" collapsed="false">
      <c r="A39" s="304"/>
      <c r="B39" s="117"/>
      <c r="C39" s="51"/>
      <c r="D39" s="48"/>
      <c r="E39" s="48"/>
      <c r="F39" s="117"/>
      <c r="G39" s="117"/>
      <c r="H39" s="51"/>
      <c r="I39" s="117"/>
      <c r="J39" s="51" t="s">
        <v>928</v>
      </c>
      <c r="K39" s="49" t="s">
        <v>6</v>
      </c>
      <c r="L39" s="52" t="s">
        <v>53</v>
      </c>
      <c r="M39" s="38" t="str">
        <f aca="false">VLOOKUP(L39,CódigosRetorno!$A$2:$B$1795,2,FALSE())</f>
        <v>El emisor no se encuentra autorizado a emitir en el SEE-Desde los sistemas del contribuyente</v>
      </c>
      <c r="N39" s="49" t="s">
        <v>8</v>
      </c>
      <c r="O39" s="304"/>
    </row>
    <row r="40" customFormat="false" ht="48" hidden="false" customHeight="false" outlineLevel="0" collapsed="false">
      <c r="A40" s="304"/>
      <c r="B40" s="117"/>
      <c r="C40" s="51"/>
      <c r="D40" s="48"/>
      <c r="E40" s="48"/>
      <c r="F40" s="117"/>
      <c r="G40" s="117"/>
      <c r="H40" s="51"/>
      <c r="I40" s="117"/>
      <c r="J40" s="38" t="s">
        <v>3015</v>
      </c>
      <c r="K40" s="52" t="s">
        <v>6</v>
      </c>
      <c r="L40" s="116" t="s">
        <v>1927</v>
      </c>
      <c r="M40" s="38" t="str">
        <f aca="false">VLOOKUP(L40,CódigosRetorno!$A$2:$B$1795,2,FALSE())</f>
        <v>Debe enviar su comprobante por el SEE-Empresas supervisadas</v>
      </c>
      <c r="N40" s="49" t="s">
        <v>8</v>
      </c>
      <c r="O40" s="304"/>
    </row>
    <row r="41" customFormat="false" ht="24" hidden="false" customHeight="true" outlineLevel="0" collapsed="false">
      <c r="A41" s="304"/>
      <c r="B41" s="117"/>
      <c r="C41" s="51"/>
      <c r="D41" s="48"/>
      <c r="E41" s="48"/>
      <c r="F41" s="48" t="s">
        <v>1433</v>
      </c>
      <c r="G41" s="49" t="s">
        <v>1327</v>
      </c>
      <c r="H41" s="51" t="s">
        <v>3345</v>
      </c>
      <c r="I41" s="49" t="n">
        <v>1</v>
      </c>
      <c r="J41" s="38" t="s">
        <v>1329</v>
      </c>
      <c r="K41" s="52" t="s">
        <v>6</v>
      </c>
      <c r="L41" s="116" t="s">
        <v>3017</v>
      </c>
      <c r="M41" s="38" t="str">
        <f aca="false">VLOOKUP(L41,CódigosRetorno!$A$2:$B$1795,2,FALSE())</f>
        <v>El XML no contiene el tag o no existe información del tipo de documento de identidad del emisor</v>
      </c>
      <c r="N41" s="49" t="s">
        <v>8</v>
      </c>
      <c r="O41" s="304"/>
    </row>
    <row r="42" customFormat="false" ht="15" hidden="false" customHeight="false" outlineLevel="0" collapsed="false">
      <c r="A42" s="304"/>
      <c r="B42" s="117"/>
      <c r="C42" s="51"/>
      <c r="D42" s="48"/>
      <c r="E42" s="48"/>
      <c r="F42" s="48"/>
      <c r="G42" s="49"/>
      <c r="H42" s="51"/>
      <c r="I42" s="49"/>
      <c r="J42" s="38" t="s">
        <v>3018</v>
      </c>
      <c r="K42" s="52" t="s">
        <v>6</v>
      </c>
      <c r="L42" s="116" t="s">
        <v>203</v>
      </c>
      <c r="M42" s="38" t="str">
        <f aca="false">VLOOKUP(L42,CódigosRetorno!$A$2:$B$1795,2,FALSE())</f>
        <v>El tipo de documento no es aceptado.</v>
      </c>
      <c r="N42" s="49" t="s">
        <v>8</v>
      </c>
      <c r="O42" s="304"/>
    </row>
    <row r="43" customFormat="false" ht="24" hidden="false" customHeight="false" outlineLevel="0" collapsed="false">
      <c r="A43" s="304"/>
      <c r="B43" s="117"/>
      <c r="C43" s="51"/>
      <c r="D43" s="48"/>
      <c r="E43" s="247" t="s">
        <v>184</v>
      </c>
      <c r="F43" s="48"/>
      <c r="G43" s="49" t="s">
        <v>1332</v>
      </c>
      <c r="H43" s="100" t="s">
        <v>1333</v>
      </c>
      <c r="I43" s="49" t="s">
        <v>1262</v>
      </c>
      <c r="J43" s="38" t="s">
        <v>1334</v>
      </c>
      <c r="K43" s="48" t="s">
        <v>208</v>
      </c>
      <c r="L43" s="52" t="s">
        <v>1335</v>
      </c>
      <c r="M43" s="38" t="str">
        <f aca="false">VLOOKUP(L43,CódigosRetorno!$A$2:$B$1795,2,FALSE())</f>
        <v>El dato ingresado como atributo @schemeName es incorrecto.</v>
      </c>
      <c r="N43" s="49" t="s">
        <v>8</v>
      </c>
      <c r="O43" s="304"/>
    </row>
    <row r="44" customFormat="false" ht="24" hidden="false" customHeight="false" outlineLevel="0" collapsed="false">
      <c r="A44" s="304"/>
      <c r="B44" s="117"/>
      <c r="C44" s="51"/>
      <c r="D44" s="48"/>
      <c r="E44" s="48"/>
      <c r="F44" s="48"/>
      <c r="G44" s="49" t="s">
        <v>1260</v>
      </c>
      <c r="H44" s="100" t="s">
        <v>1261</v>
      </c>
      <c r="I44" s="49" t="s">
        <v>1262</v>
      </c>
      <c r="J44" s="38" t="s">
        <v>1263</v>
      </c>
      <c r="K44" s="48" t="s">
        <v>208</v>
      </c>
      <c r="L44" s="52" t="s">
        <v>1264</v>
      </c>
      <c r="M44" s="38" t="str">
        <f aca="false">VLOOKUP(L44,CódigosRetorno!$A$2:$B$1795,2,FALSE())</f>
        <v>El dato ingresado como atributo @schemeAgencyName es incorrecto.</v>
      </c>
      <c r="N44" s="49" t="s">
        <v>8</v>
      </c>
      <c r="O44" s="304"/>
    </row>
    <row r="45" customFormat="false" ht="48" hidden="false" customHeight="false" outlineLevel="0" collapsed="false">
      <c r="A45" s="304"/>
      <c r="B45" s="117"/>
      <c r="C45" s="51"/>
      <c r="D45" s="48"/>
      <c r="E45" s="48"/>
      <c r="F45" s="48"/>
      <c r="G45" s="49" t="s">
        <v>1336</v>
      </c>
      <c r="H45" s="100" t="s">
        <v>1337</v>
      </c>
      <c r="I45" s="49" t="s">
        <v>1262</v>
      </c>
      <c r="J45" s="38" t="s">
        <v>1338</v>
      </c>
      <c r="K45" s="52" t="s">
        <v>208</v>
      </c>
      <c r="L45" s="116" t="s">
        <v>1339</v>
      </c>
      <c r="M45" s="38" t="str">
        <f aca="false">VLOOKUP(L45,CódigosRetorno!$A$2:$B$1795,2,FALSE())</f>
        <v>El dato ingresado como atributo @schemeURI es incorrecto.</v>
      </c>
      <c r="N45" s="49" t="s">
        <v>8</v>
      </c>
      <c r="O45" s="304"/>
    </row>
    <row r="46" customFormat="false" ht="60" hidden="false" customHeight="false" outlineLevel="0" collapsed="false">
      <c r="A46" s="304"/>
      <c r="B46" s="49" t="n">
        <f aca="false">B36+1</f>
        <v>11</v>
      </c>
      <c r="C46" s="38" t="s">
        <v>1340</v>
      </c>
      <c r="D46" s="48" t="s">
        <v>63</v>
      </c>
      <c r="E46" s="48" t="s">
        <v>184</v>
      </c>
      <c r="F46" s="49" t="s">
        <v>205</v>
      </c>
      <c r="G46" s="48"/>
      <c r="H46" s="51" t="s">
        <v>3346</v>
      </c>
      <c r="I46" s="49" t="n">
        <v>1</v>
      </c>
      <c r="J46" s="38" t="s">
        <v>1445</v>
      </c>
      <c r="K46" s="48" t="s">
        <v>208</v>
      </c>
      <c r="L46" s="116" t="s">
        <v>1343</v>
      </c>
      <c r="M46" s="38" t="str">
        <f aca="false">VLOOKUP(L46,CódigosRetorno!$A$2:$B$1795,2,FALSE())</f>
        <v>El nombre comercial del emisor no cumple con el formato establecido</v>
      </c>
      <c r="N46" s="49" t="s">
        <v>8</v>
      </c>
      <c r="O46" s="304"/>
    </row>
    <row r="47" customFormat="false" ht="24" hidden="false" customHeight="true" outlineLevel="0" collapsed="false">
      <c r="A47" s="304"/>
      <c r="B47" s="49" t="n">
        <f aca="false">B46+1</f>
        <v>12</v>
      </c>
      <c r="C47" s="51" t="s">
        <v>210</v>
      </c>
      <c r="D47" s="48" t="s">
        <v>63</v>
      </c>
      <c r="E47" s="48" t="s">
        <v>143</v>
      </c>
      <c r="F47" s="49" t="s">
        <v>205</v>
      </c>
      <c r="G47" s="48"/>
      <c r="H47" s="38" t="s">
        <v>3347</v>
      </c>
      <c r="I47" s="49" t="n">
        <v>1</v>
      </c>
      <c r="J47" s="38" t="s">
        <v>605</v>
      </c>
      <c r="K47" s="52" t="s">
        <v>6</v>
      </c>
      <c r="L47" s="116" t="s">
        <v>212</v>
      </c>
      <c r="M47" s="38" t="str">
        <f aca="false">VLOOKUP(L47,CódigosRetorno!$A$2:$B$1795,2,FALSE())</f>
        <v>El XML no contiene el tag o no existe informacion de RegistrationName del emisor del documento</v>
      </c>
      <c r="N47" s="49" t="s">
        <v>8</v>
      </c>
      <c r="O47" s="304"/>
    </row>
    <row r="48" customFormat="false" ht="60" hidden="false" customHeight="false" outlineLevel="0" collapsed="false">
      <c r="A48" s="304"/>
      <c r="B48" s="49"/>
      <c r="C48" s="51"/>
      <c r="D48" s="48"/>
      <c r="E48" s="48"/>
      <c r="F48" s="49"/>
      <c r="G48" s="48"/>
      <c r="H48" s="38"/>
      <c r="I48" s="49"/>
      <c r="J48" s="38" t="s">
        <v>1445</v>
      </c>
      <c r="K48" s="52" t="s">
        <v>208</v>
      </c>
      <c r="L48" s="116" t="s">
        <v>689</v>
      </c>
      <c r="M48" s="38" t="str">
        <f aca="false">VLOOKUP(L48,CódigosRetorno!$A$2:$B$1795,2,FALSE())</f>
        <v>RegistrationName - El nombre o razon social del emisor no cumple con el estandar</v>
      </c>
      <c r="N48" s="49" t="s">
        <v>8</v>
      </c>
      <c r="O48" s="304"/>
    </row>
    <row r="49" customFormat="false" ht="60" hidden="false" customHeight="false" outlineLevel="0" collapsed="false">
      <c r="A49" s="304"/>
      <c r="B49" s="48" t="n">
        <v>13</v>
      </c>
      <c r="C49" s="228" t="s">
        <v>1346</v>
      </c>
      <c r="D49" s="48" t="s">
        <v>63</v>
      </c>
      <c r="E49" s="48" t="s">
        <v>184</v>
      </c>
      <c r="F49" s="49" t="s">
        <v>1347</v>
      </c>
      <c r="G49" s="48"/>
      <c r="H49" s="38" t="s">
        <v>3348</v>
      </c>
      <c r="I49" s="209" t="n">
        <v>1</v>
      </c>
      <c r="J49" s="38" t="s">
        <v>2298</v>
      </c>
      <c r="K49" s="48" t="s">
        <v>208</v>
      </c>
      <c r="L49" s="52" t="s">
        <v>1350</v>
      </c>
      <c r="M49" s="38" t="str">
        <f aca="false">VLOOKUP(L49,CódigosRetorno!$A$2:$B$1795,2,FALSE())</f>
        <v>La dirección completa y detallada del domicilio fiscal del emisor no cumple con el formato establecido</v>
      </c>
      <c r="N49" s="49" t="s">
        <v>8</v>
      </c>
      <c r="O49" s="304"/>
    </row>
    <row r="50" customFormat="false" ht="60" hidden="false" customHeight="false" outlineLevel="0" collapsed="false">
      <c r="A50" s="304"/>
      <c r="B50" s="48"/>
      <c r="C50" s="228"/>
      <c r="D50" s="48"/>
      <c r="E50" s="48"/>
      <c r="F50" s="49" t="s">
        <v>1351</v>
      </c>
      <c r="G50" s="48"/>
      <c r="H50" s="38" t="s">
        <v>3349</v>
      </c>
      <c r="I50" s="209" t="s">
        <v>1262</v>
      </c>
      <c r="J50" s="38" t="s">
        <v>2739</v>
      </c>
      <c r="K50" s="48" t="s">
        <v>208</v>
      </c>
      <c r="L50" s="52" t="s">
        <v>1354</v>
      </c>
      <c r="M50" s="38" t="str">
        <f aca="false">VLOOKUP(L50,CódigosRetorno!$A$2:$B$1795,2,FALSE())</f>
        <v>La urbanización del domicilio fiscal del emisor no cumple con el formato establecido</v>
      </c>
      <c r="N50" s="49" t="s">
        <v>8</v>
      </c>
      <c r="O50" s="304"/>
    </row>
    <row r="51" customFormat="false" ht="60" hidden="false" customHeight="false" outlineLevel="0" collapsed="false">
      <c r="A51" s="304"/>
      <c r="B51" s="48"/>
      <c r="C51" s="228"/>
      <c r="D51" s="48"/>
      <c r="E51" s="48"/>
      <c r="F51" s="49" t="s">
        <v>228</v>
      </c>
      <c r="G51" s="48"/>
      <c r="H51" s="38" t="s">
        <v>3350</v>
      </c>
      <c r="I51" s="209" t="s">
        <v>1262</v>
      </c>
      <c r="J51" s="38" t="s">
        <v>2740</v>
      </c>
      <c r="K51" s="48" t="s">
        <v>208</v>
      </c>
      <c r="L51" s="52" t="s">
        <v>1357</v>
      </c>
      <c r="M51" s="38" t="str">
        <f aca="false">VLOOKUP(L51,CódigosRetorno!$A$2:$B$1795,2,FALSE())</f>
        <v>La provincia del domicilio fiscal del emisor no cumple con el formato establecido</v>
      </c>
      <c r="N51" s="49" t="s">
        <v>8</v>
      </c>
      <c r="O51" s="304"/>
    </row>
    <row r="52" customFormat="false" ht="36" hidden="false" customHeight="false" outlineLevel="0" collapsed="false">
      <c r="A52" s="304"/>
      <c r="B52" s="48"/>
      <c r="C52" s="228"/>
      <c r="D52" s="48"/>
      <c r="E52" s="48"/>
      <c r="F52" s="81" t="s">
        <v>216</v>
      </c>
      <c r="G52" s="48" t="s">
        <v>217</v>
      </c>
      <c r="H52" s="38" t="s">
        <v>3351</v>
      </c>
      <c r="I52" s="209" t="n">
        <v>1</v>
      </c>
      <c r="J52" s="38" t="s">
        <v>219</v>
      </c>
      <c r="K52" s="48" t="s">
        <v>208</v>
      </c>
      <c r="L52" s="52" t="s">
        <v>1359</v>
      </c>
      <c r="M52" s="38" t="str">
        <f aca="false">VLOOKUP(L52,CódigosRetorno!$A$2:$B$1795,2,FALSE())</f>
        <v>El codigo de ubigeo del domicilio fiscal del emisor no es válido</v>
      </c>
      <c r="N52" s="49" t="s">
        <v>1360</v>
      </c>
      <c r="O52" s="304"/>
    </row>
    <row r="53" customFormat="false" ht="24" hidden="false" customHeight="false" outlineLevel="0" collapsed="false">
      <c r="A53" s="304"/>
      <c r="B53" s="48"/>
      <c r="C53" s="228"/>
      <c r="D53" s="48"/>
      <c r="E53" s="48"/>
      <c r="F53" s="49"/>
      <c r="G53" s="49" t="s">
        <v>1361</v>
      </c>
      <c r="H53" s="38" t="s">
        <v>1261</v>
      </c>
      <c r="I53" s="209" t="s">
        <v>1262</v>
      </c>
      <c r="J53" s="38" t="s">
        <v>1362</v>
      </c>
      <c r="K53" s="48" t="s">
        <v>208</v>
      </c>
      <c r="L53" s="52" t="s">
        <v>1264</v>
      </c>
      <c r="M53" s="38" t="str">
        <f aca="false">VLOOKUP(L53,CódigosRetorno!$A$2:$B$1795,2,FALSE())</f>
        <v>El dato ingresado como atributo @schemeAgencyName es incorrecto.</v>
      </c>
      <c r="N53" s="49" t="s">
        <v>8</v>
      </c>
      <c r="O53" s="304"/>
    </row>
    <row r="54" customFormat="false" ht="24" hidden="false" customHeight="false" outlineLevel="0" collapsed="false">
      <c r="A54" s="304"/>
      <c r="B54" s="48"/>
      <c r="C54" s="228"/>
      <c r="D54" s="48"/>
      <c r="E54" s="48"/>
      <c r="F54" s="49"/>
      <c r="G54" s="49" t="s">
        <v>1363</v>
      </c>
      <c r="H54" s="38" t="s">
        <v>1333</v>
      </c>
      <c r="I54" s="209" t="s">
        <v>1262</v>
      </c>
      <c r="J54" s="38" t="s">
        <v>1364</v>
      </c>
      <c r="K54" s="48" t="s">
        <v>208</v>
      </c>
      <c r="L54" s="52" t="s">
        <v>1335</v>
      </c>
      <c r="M54" s="38" t="str">
        <f aca="false">VLOOKUP(L54,CódigosRetorno!$A$2:$B$1795,2,FALSE())</f>
        <v>El dato ingresado como atributo @schemeName es incorrecto.</v>
      </c>
      <c r="N54" s="49" t="s">
        <v>8</v>
      </c>
      <c r="O54" s="304"/>
    </row>
    <row r="55" customFormat="false" ht="60" hidden="false" customHeight="false" outlineLevel="0" collapsed="false">
      <c r="A55" s="304"/>
      <c r="B55" s="48"/>
      <c r="C55" s="228"/>
      <c r="D55" s="48"/>
      <c r="E55" s="48"/>
      <c r="F55" s="49" t="s">
        <v>228</v>
      </c>
      <c r="G55" s="48"/>
      <c r="H55" s="38" t="s">
        <v>3352</v>
      </c>
      <c r="I55" s="209" t="s">
        <v>1262</v>
      </c>
      <c r="J55" s="38" t="s">
        <v>2740</v>
      </c>
      <c r="K55" s="48" t="s">
        <v>208</v>
      </c>
      <c r="L55" s="52" t="s">
        <v>1367</v>
      </c>
      <c r="M55" s="38" t="str">
        <f aca="false">VLOOKUP(L55,CódigosRetorno!$A$2:$B$1795,2,FALSE())</f>
        <v>El departamento del domicilio fiscal del emisor no cumple con el formato establecido</v>
      </c>
      <c r="N55" s="49" t="s">
        <v>8</v>
      </c>
      <c r="O55" s="304"/>
    </row>
    <row r="56" customFormat="false" ht="60" hidden="false" customHeight="false" outlineLevel="0" collapsed="false">
      <c r="A56" s="304"/>
      <c r="B56" s="48"/>
      <c r="C56" s="228"/>
      <c r="D56" s="48"/>
      <c r="E56" s="48"/>
      <c r="F56" s="49" t="s">
        <v>228</v>
      </c>
      <c r="G56" s="48"/>
      <c r="H56" s="38" t="s">
        <v>3353</v>
      </c>
      <c r="I56" s="209" t="s">
        <v>1262</v>
      </c>
      <c r="J56" s="38" t="s">
        <v>2740</v>
      </c>
      <c r="K56" s="48" t="s">
        <v>208</v>
      </c>
      <c r="L56" s="52" t="s">
        <v>1369</v>
      </c>
      <c r="M56" s="38" t="str">
        <f aca="false">VLOOKUP(L56,CódigosRetorno!$A$2:$B$1795,2,FALSE())</f>
        <v>El distrito del domicilio fiscal del emisor no cumple con el formato establecido</v>
      </c>
      <c r="N56" s="49" t="s">
        <v>8</v>
      </c>
      <c r="O56" s="304"/>
    </row>
    <row r="57" customFormat="false" ht="48" hidden="false" customHeight="false" outlineLevel="0" collapsed="false">
      <c r="A57" s="304"/>
      <c r="B57" s="48"/>
      <c r="C57" s="228"/>
      <c r="D57" s="48"/>
      <c r="E57" s="48"/>
      <c r="F57" s="49" t="s">
        <v>330</v>
      </c>
      <c r="G57" s="48" t="s">
        <v>243</v>
      </c>
      <c r="H57" s="38" t="s">
        <v>3354</v>
      </c>
      <c r="I57" s="209" t="n">
        <v>1</v>
      </c>
      <c r="J57" s="38" t="s">
        <v>1371</v>
      </c>
      <c r="K57" s="48" t="s">
        <v>208</v>
      </c>
      <c r="L57" s="52" t="s">
        <v>1372</v>
      </c>
      <c r="M57" s="38" t="str">
        <f aca="false">VLOOKUP(L57,CódigosRetorno!$A$2:$B$1795,2,FALSE())</f>
        <v>El codigo de pais debe ser PE</v>
      </c>
      <c r="N57" s="49" t="s">
        <v>8</v>
      </c>
      <c r="O57" s="304"/>
    </row>
    <row r="58" customFormat="false" ht="24" hidden="false" customHeight="false" outlineLevel="0" collapsed="false">
      <c r="A58" s="304"/>
      <c r="B58" s="48"/>
      <c r="C58" s="228"/>
      <c r="D58" s="48"/>
      <c r="E58" s="48"/>
      <c r="F58" s="117"/>
      <c r="G58" s="49" t="s">
        <v>1374</v>
      </c>
      <c r="H58" s="38" t="s">
        <v>1300</v>
      </c>
      <c r="I58" s="209" t="s">
        <v>1262</v>
      </c>
      <c r="J58" s="38" t="s">
        <v>1375</v>
      </c>
      <c r="K58" s="48" t="s">
        <v>208</v>
      </c>
      <c r="L58" s="52" t="s">
        <v>1302</v>
      </c>
      <c r="M58" s="38" t="str">
        <f aca="false">VLOOKUP(L58,CódigosRetorno!$A$2:$B$1795,2,FALSE())</f>
        <v>El dato ingresado como atributo @listID es incorrecto.</v>
      </c>
      <c r="N58" s="49" t="s">
        <v>8</v>
      </c>
      <c r="O58" s="304"/>
    </row>
    <row r="59" customFormat="false" ht="36" hidden="false" customHeight="false" outlineLevel="0" collapsed="false">
      <c r="A59" s="304"/>
      <c r="B59" s="48"/>
      <c r="C59" s="228"/>
      <c r="D59" s="48"/>
      <c r="E59" s="48"/>
      <c r="F59" s="117"/>
      <c r="G59" s="49" t="s">
        <v>1376</v>
      </c>
      <c r="H59" s="38" t="s">
        <v>1282</v>
      </c>
      <c r="I59" s="209" t="s">
        <v>1262</v>
      </c>
      <c r="J59" s="38" t="s">
        <v>1306</v>
      </c>
      <c r="K59" s="48" t="s">
        <v>208</v>
      </c>
      <c r="L59" s="52" t="s">
        <v>1283</v>
      </c>
      <c r="M59" s="38" t="str">
        <f aca="false">VLOOKUP(L59,CódigosRetorno!$A$2:$B$1795,2,FALSE())</f>
        <v>El dato ingresado como atributo @listAgencyName es incorrecto.</v>
      </c>
      <c r="N59" s="49" t="s">
        <v>8</v>
      </c>
      <c r="O59" s="304"/>
    </row>
    <row r="60" customFormat="false" ht="24" hidden="false" customHeight="false" outlineLevel="0" collapsed="false">
      <c r="A60" s="304"/>
      <c r="B60" s="48"/>
      <c r="C60" s="228"/>
      <c r="D60" s="48"/>
      <c r="E60" s="48"/>
      <c r="F60" s="117"/>
      <c r="G60" s="49" t="s">
        <v>1377</v>
      </c>
      <c r="H60" s="38" t="s">
        <v>1285</v>
      </c>
      <c r="I60" s="209" t="s">
        <v>1262</v>
      </c>
      <c r="J60" s="38" t="s">
        <v>1378</v>
      </c>
      <c r="K60" s="52" t="s">
        <v>208</v>
      </c>
      <c r="L60" s="116" t="s">
        <v>1287</v>
      </c>
      <c r="M60" s="38" t="str">
        <f aca="false">VLOOKUP(L60,CódigosRetorno!$A$2:$B$1795,2,FALSE())</f>
        <v>El dato ingresado como atributo @listName es incorrecto.</v>
      </c>
      <c r="N60" s="49" t="s">
        <v>8</v>
      </c>
      <c r="O60" s="304"/>
    </row>
    <row r="61" customFormat="false" ht="36" hidden="false" customHeight="true" outlineLevel="0" collapsed="false">
      <c r="A61" s="304"/>
      <c r="B61" s="117" t="n">
        <v>14</v>
      </c>
      <c r="C61" s="51" t="s">
        <v>3355</v>
      </c>
      <c r="D61" s="48" t="s">
        <v>63</v>
      </c>
      <c r="E61" s="81" t="s">
        <v>143</v>
      </c>
      <c r="F61" s="81" t="s">
        <v>769</v>
      </c>
      <c r="G61" s="158" t="s">
        <v>1402</v>
      </c>
      <c r="H61" s="103" t="s">
        <v>3356</v>
      </c>
      <c r="I61" s="81" t="n">
        <v>1</v>
      </c>
      <c r="J61" s="38" t="s">
        <v>3029</v>
      </c>
      <c r="K61" s="52" t="s">
        <v>6</v>
      </c>
      <c r="L61" s="52" t="s">
        <v>1405</v>
      </c>
      <c r="M61" s="38" t="str">
        <f aca="false">VLOOKUP(L61,CódigosRetorno!$A$2:$B$1795,2,FALSE())</f>
        <v>El XML no contiene el tag o no existe información del código de local anexo del emisor</v>
      </c>
      <c r="N61" s="49" t="s">
        <v>8</v>
      </c>
      <c r="O61" s="304"/>
    </row>
    <row r="62" customFormat="false" ht="36" hidden="false" customHeight="false" outlineLevel="0" collapsed="false">
      <c r="A62" s="304"/>
      <c r="B62" s="117"/>
      <c r="C62" s="51"/>
      <c r="D62" s="48"/>
      <c r="E62" s="81"/>
      <c r="F62" s="81"/>
      <c r="G62" s="158"/>
      <c r="H62" s="103"/>
      <c r="I62" s="81"/>
      <c r="J62" s="38" t="s">
        <v>3030</v>
      </c>
      <c r="K62" s="52" t="s">
        <v>208</v>
      </c>
      <c r="L62" s="52" t="s">
        <v>1407</v>
      </c>
      <c r="M62" s="38" t="str">
        <f aca="false">VLOOKUP(L62,CódigosRetorno!$A$2:$B$1795,2,FALSE())</f>
        <v>El XML no contiene el tag o no existe información del código de local anexo del emisor</v>
      </c>
      <c r="N62" s="49" t="s">
        <v>8</v>
      </c>
      <c r="O62" s="304"/>
    </row>
    <row r="63" customFormat="false" ht="48" hidden="false" customHeight="false" outlineLevel="0" collapsed="false">
      <c r="A63" s="304"/>
      <c r="B63" s="117"/>
      <c r="C63" s="51"/>
      <c r="D63" s="48"/>
      <c r="E63" s="81"/>
      <c r="F63" s="81"/>
      <c r="G63" s="158"/>
      <c r="H63" s="103"/>
      <c r="I63" s="81"/>
      <c r="J63" s="38" t="s">
        <v>3031</v>
      </c>
      <c r="K63" s="52" t="s">
        <v>6</v>
      </c>
      <c r="L63" s="52" t="s">
        <v>1409</v>
      </c>
      <c r="M63" s="38" t="str">
        <f aca="false">VLOOKUP(L63,CódigosRetorno!$A$2:$B$1795,2,FALSE())</f>
        <v>El código de local anexo consignado no se encuentra declarado en el RUC</v>
      </c>
      <c r="N63" s="49" t="s">
        <v>1410</v>
      </c>
      <c r="O63" s="304"/>
    </row>
    <row r="64" customFormat="false" ht="52.5" hidden="false" customHeight="true" outlineLevel="0" collapsed="false">
      <c r="A64" s="304"/>
      <c r="B64" s="117"/>
      <c r="C64" s="51"/>
      <c r="D64" s="48"/>
      <c r="E64" s="81"/>
      <c r="F64" s="81"/>
      <c r="G64" s="158"/>
      <c r="H64" s="103"/>
      <c r="I64" s="81"/>
      <c r="J64" s="38" t="s">
        <v>3032</v>
      </c>
      <c r="K64" s="52" t="s">
        <v>208</v>
      </c>
      <c r="L64" s="52" t="s">
        <v>1412</v>
      </c>
      <c r="M64" s="38" t="str">
        <f aca="false">VLOOKUP(L64,CódigosRetorno!$A$2:$B$1795,2,FALSE())</f>
        <v>El código de local anexo consignado no se encuentra declarado en el RUC</v>
      </c>
      <c r="N64" s="49" t="s">
        <v>1410</v>
      </c>
      <c r="O64" s="304"/>
    </row>
    <row r="65" customFormat="false" ht="24" hidden="false" customHeight="false" outlineLevel="0" collapsed="false">
      <c r="A65" s="304"/>
      <c r="B65" s="117"/>
      <c r="C65" s="51"/>
      <c r="D65" s="48"/>
      <c r="E65" s="81"/>
      <c r="F65" s="81"/>
      <c r="G65" s="158"/>
      <c r="H65" s="103"/>
      <c r="I65" s="81"/>
      <c r="J65" s="38" t="s">
        <v>1413</v>
      </c>
      <c r="K65" s="48" t="s">
        <v>208</v>
      </c>
      <c r="L65" s="52" t="s">
        <v>1414</v>
      </c>
      <c r="M65" s="38" t="str">
        <f aca="false">VLOOKUP(L65,CódigosRetorno!$A$2:$B$1795,2,FALSE())</f>
        <v>El dato ingresado como local anexo no cumple con el formato establecido</v>
      </c>
      <c r="N65" s="49" t="s">
        <v>8</v>
      </c>
      <c r="O65" s="304"/>
    </row>
    <row r="66" customFormat="false" ht="24" hidden="false" customHeight="true" outlineLevel="0" collapsed="false">
      <c r="A66" s="304"/>
      <c r="B66" s="117"/>
      <c r="C66" s="51"/>
      <c r="D66" s="48"/>
      <c r="E66" s="49" t="s">
        <v>184</v>
      </c>
      <c r="F66" s="49"/>
      <c r="G66" s="49" t="s">
        <v>1260</v>
      </c>
      <c r="H66" s="38" t="s">
        <v>1282</v>
      </c>
      <c r="I66" s="209" t="s">
        <v>1262</v>
      </c>
      <c r="J66" s="38" t="s">
        <v>1263</v>
      </c>
      <c r="K66" s="48" t="s">
        <v>208</v>
      </c>
      <c r="L66" s="52" t="s">
        <v>1283</v>
      </c>
      <c r="M66" s="38" t="str">
        <f aca="false">VLOOKUP(L66,CódigosRetorno!$A$2:$B$1795,2,FALSE())</f>
        <v>El dato ingresado como atributo @listAgencyName es incorrecto.</v>
      </c>
      <c r="N66" s="49" t="s">
        <v>8</v>
      </c>
      <c r="O66" s="304"/>
    </row>
    <row r="67" customFormat="false" ht="24" hidden="false" customHeight="false" outlineLevel="0" collapsed="false">
      <c r="A67" s="304"/>
      <c r="B67" s="117"/>
      <c r="C67" s="51"/>
      <c r="D67" s="48"/>
      <c r="E67" s="49"/>
      <c r="F67" s="49"/>
      <c r="G67" s="49" t="s">
        <v>1415</v>
      </c>
      <c r="H67" s="38" t="s">
        <v>1285</v>
      </c>
      <c r="I67" s="209" t="s">
        <v>1262</v>
      </c>
      <c r="J67" s="38" t="s">
        <v>1416</v>
      </c>
      <c r="K67" s="48" t="s">
        <v>208</v>
      </c>
      <c r="L67" s="52" t="s">
        <v>1287</v>
      </c>
      <c r="M67" s="38" t="str">
        <f aca="false">VLOOKUP(L67,CódigosRetorno!$A$2:$B$1795,2,FALSE())</f>
        <v>El dato ingresado como atributo @listName es incorrecto.</v>
      </c>
      <c r="N67" s="49" t="s">
        <v>8</v>
      </c>
      <c r="O67" s="304"/>
    </row>
    <row r="68" customFormat="false" ht="15" hidden="false" customHeight="false" outlineLevel="0" collapsed="false">
      <c r="A68" s="304"/>
      <c r="B68" s="63" t="s">
        <v>1417</v>
      </c>
      <c r="C68" s="63"/>
      <c r="D68" s="108"/>
      <c r="E68" s="96" t="s">
        <v>8</v>
      </c>
      <c r="F68" s="96" t="s">
        <v>8</v>
      </c>
      <c r="G68" s="96" t="s">
        <v>8</v>
      </c>
      <c r="H68" s="70"/>
      <c r="I68" s="96"/>
      <c r="J68" s="43" t="s">
        <v>8</v>
      </c>
      <c r="K68" s="98" t="s">
        <v>8</v>
      </c>
      <c r="L68" s="110" t="s">
        <v>8</v>
      </c>
      <c r="M68" s="43" t="str">
        <f aca="false">VLOOKUP(L68,CódigosRetorno!$A$2:$B$1795,2,FALSE())</f>
        <v>-</v>
      </c>
      <c r="N68" s="69" t="s">
        <v>8</v>
      </c>
      <c r="O68" s="304"/>
    </row>
    <row r="69" customFormat="false" ht="24" hidden="false" customHeight="true" outlineLevel="0" collapsed="false">
      <c r="A69" s="304"/>
      <c r="B69" s="117" t="n">
        <f aca="false">+B61+1</f>
        <v>15</v>
      </c>
      <c r="C69" s="51" t="s">
        <v>2749</v>
      </c>
      <c r="D69" s="48" t="s">
        <v>63</v>
      </c>
      <c r="E69" s="48" t="s">
        <v>143</v>
      </c>
      <c r="F69" s="117" t="s">
        <v>300</v>
      </c>
      <c r="G69" s="48"/>
      <c r="H69" s="51" t="s">
        <v>3357</v>
      </c>
      <c r="I69" s="117" t="n">
        <v>1</v>
      </c>
      <c r="J69" s="38" t="s">
        <v>605</v>
      </c>
      <c r="K69" s="52" t="s">
        <v>6</v>
      </c>
      <c r="L69" s="116" t="s">
        <v>455</v>
      </c>
      <c r="M69" s="38" t="str">
        <f aca="false">VLOOKUP(L69,CódigosRetorno!$A$2:$B$1795,2,FALSE())</f>
        <v>El XML no contiene el tag o no existe información del número de documento de identidad del cliente</v>
      </c>
      <c r="N69" s="49" t="s">
        <v>8</v>
      </c>
      <c r="O69" s="304"/>
    </row>
    <row r="70" customFormat="false" ht="36" hidden="false" customHeight="false" outlineLevel="0" collapsed="false">
      <c r="A70" s="304"/>
      <c r="B70" s="117"/>
      <c r="C70" s="51"/>
      <c r="D70" s="48"/>
      <c r="E70" s="48"/>
      <c r="F70" s="117"/>
      <c r="G70" s="48"/>
      <c r="H70" s="51"/>
      <c r="I70" s="117"/>
      <c r="J70" s="38" t="s">
        <v>3034</v>
      </c>
      <c r="K70" s="52" t="s">
        <v>6</v>
      </c>
      <c r="L70" s="116" t="s">
        <v>704</v>
      </c>
      <c r="M70" s="38" t="str">
        <f aca="false">VLOOKUP(L70,CódigosRetorno!$A$2:$B$1795,2,FALSE())</f>
        <v>El numero de documento de identidad del receptor debe ser  RUC</v>
      </c>
      <c r="N70" s="49" t="s">
        <v>8</v>
      </c>
      <c r="O70" s="304"/>
    </row>
    <row r="71" customFormat="false" ht="36" hidden="false" customHeight="false" outlineLevel="0" collapsed="false">
      <c r="A71" s="304"/>
      <c r="B71" s="117"/>
      <c r="C71" s="51"/>
      <c r="D71" s="48"/>
      <c r="E71" s="48"/>
      <c r="F71" s="117"/>
      <c r="G71" s="48"/>
      <c r="H71" s="51"/>
      <c r="I71" s="117"/>
      <c r="J71" s="38" t="s">
        <v>3035</v>
      </c>
      <c r="K71" s="52" t="s">
        <v>6</v>
      </c>
      <c r="L71" s="52" t="s">
        <v>1424</v>
      </c>
      <c r="M71" s="38" t="str">
        <f aca="false">VLOOKUP(MID(L71,1,4),CódigosRetorno!$A$2:$B$1795,2,FALSE())</f>
        <v>El numero de RUC del receptor no existe.</v>
      </c>
      <c r="N71" s="49" t="s">
        <v>258</v>
      </c>
      <c r="O71" s="304"/>
    </row>
    <row r="72" customFormat="false" ht="48" hidden="false" customHeight="false" outlineLevel="0" collapsed="false">
      <c r="A72" s="304"/>
      <c r="B72" s="117"/>
      <c r="C72" s="51"/>
      <c r="D72" s="48"/>
      <c r="E72" s="48"/>
      <c r="F72" s="117"/>
      <c r="G72" s="48"/>
      <c r="H72" s="51"/>
      <c r="I72" s="117"/>
      <c r="J72" s="38" t="s">
        <v>3036</v>
      </c>
      <c r="K72" s="52" t="s">
        <v>208</v>
      </c>
      <c r="L72" s="116" t="s">
        <v>1426</v>
      </c>
      <c r="M72" s="38" t="str">
        <f aca="false">VLOOKUP(L72,CódigosRetorno!$A$2:$B$1795,2,FALSE())</f>
        <v>El RUC  del receptor no esta activo</v>
      </c>
      <c r="N72" s="49" t="s">
        <v>258</v>
      </c>
      <c r="O72" s="304"/>
    </row>
    <row r="73" customFormat="false" ht="48" hidden="false" customHeight="false" outlineLevel="0" collapsed="false">
      <c r="A73" s="304"/>
      <c r="B73" s="117"/>
      <c r="C73" s="51"/>
      <c r="D73" s="48"/>
      <c r="E73" s="48"/>
      <c r="F73" s="117"/>
      <c r="G73" s="48"/>
      <c r="H73" s="51"/>
      <c r="I73" s="117"/>
      <c r="J73" s="38" t="s">
        <v>3037</v>
      </c>
      <c r="K73" s="52" t="s">
        <v>208</v>
      </c>
      <c r="L73" s="116" t="s">
        <v>1428</v>
      </c>
      <c r="M73" s="38" t="str">
        <f aca="false">VLOOKUP(L73,CódigosRetorno!$A$2:$B$1795,2,FALSE())</f>
        <v>El RUC del receptor no esta habido</v>
      </c>
      <c r="N73" s="49" t="s">
        <v>258</v>
      </c>
      <c r="O73" s="304"/>
    </row>
    <row r="74" customFormat="false" ht="24" hidden="false" customHeight="true" outlineLevel="0" collapsed="false">
      <c r="A74" s="304"/>
      <c r="B74" s="117"/>
      <c r="C74" s="51"/>
      <c r="D74" s="48"/>
      <c r="E74" s="48"/>
      <c r="F74" s="49" t="s">
        <v>1433</v>
      </c>
      <c r="G74" s="49" t="s">
        <v>198</v>
      </c>
      <c r="H74" s="51" t="s">
        <v>3358</v>
      </c>
      <c r="I74" s="112" t="n">
        <v>1</v>
      </c>
      <c r="J74" s="38" t="s">
        <v>1329</v>
      </c>
      <c r="K74" s="52" t="s">
        <v>6</v>
      </c>
      <c r="L74" s="116" t="s">
        <v>455</v>
      </c>
      <c r="M74" s="38" t="str">
        <f aca="false">VLOOKUP(L74,CódigosRetorno!$A$2:$B$1795,2,FALSE())</f>
        <v>El XML no contiene el tag o no existe información del número de documento de identidad del cliente</v>
      </c>
      <c r="N74" s="49" t="s">
        <v>8</v>
      </c>
      <c r="O74" s="304"/>
    </row>
    <row r="75" customFormat="false" ht="36" hidden="false" customHeight="false" outlineLevel="0" collapsed="false">
      <c r="A75" s="304"/>
      <c r="B75" s="117"/>
      <c r="C75" s="51"/>
      <c r="D75" s="48"/>
      <c r="E75" s="48"/>
      <c r="F75" s="49"/>
      <c r="G75" s="49"/>
      <c r="H75" s="51"/>
      <c r="I75" s="112"/>
      <c r="J75" s="38" t="s">
        <v>3359</v>
      </c>
      <c r="K75" s="52" t="s">
        <v>6</v>
      </c>
      <c r="L75" s="116" t="s">
        <v>1000</v>
      </c>
      <c r="M75" s="38" t="str">
        <f aca="false">VLOOKUP(L75,CódigosRetorno!$A$2:$B$1795,2,FALSE())</f>
        <v>El dato ingresado  en el tipo de documento de identidad del receptor no cumple con el estandar o no esta permitido.</v>
      </c>
      <c r="N75" s="49" t="s">
        <v>2040</v>
      </c>
      <c r="O75" s="304"/>
    </row>
    <row r="76" customFormat="false" ht="24" hidden="false" customHeight="false" outlineLevel="0" collapsed="false">
      <c r="A76" s="304"/>
      <c r="B76" s="117"/>
      <c r="C76" s="51"/>
      <c r="D76" s="48"/>
      <c r="E76" s="48" t="s">
        <v>184</v>
      </c>
      <c r="F76" s="117"/>
      <c r="G76" s="49" t="s">
        <v>1332</v>
      </c>
      <c r="H76" s="38" t="s">
        <v>1333</v>
      </c>
      <c r="I76" s="49" t="s">
        <v>1262</v>
      </c>
      <c r="J76" s="38" t="s">
        <v>1334</v>
      </c>
      <c r="K76" s="48" t="s">
        <v>208</v>
      </c>
      <c r="L76" s="52" t="s">
        <v>1335</v>
      </c>
      <c r="M76" s="38" t="str">
        <f aca="false">VLOOKUP(L76,CódigosRetorno!$A$2:$B$1795,2,FALSE())</f>
        <v>El dato ingresado como atributo @schemeName es incorrecto.</v>
      </c>
      <c r="N76" s="49" t="s">
        <v>8</v>
      </c>
      <c r="O76" s="304"/>
    </row>
    <row r="77" customFormat="false" ht="24" hidden="false" customHeight="false" outlineLevel="0" collapsed="false">
      <c r="A77" s="304"/>
      <c r="B77" s="117"/>
      <c r="C77" s="51"/>
      <c r="D77" s="48"/>
      <c r="E77" s="48"/>
      <c r="F77" s="117"/>
      <c r="G77" s="49" t="s">
        <v>1260</v>
      </c>
      <c r="H77" s="38" t="s">
        <v>1261</v>
      </c>
      <c r="I77" s="49" t="s">
        <v>1262</v>
      </c>
      <c r="J77" s="38" t="s">
        <v>1263</v>
      </c>
      <c r="K77" s="48" t="s">
        <v>208</v>
      </c>
      <c r="L77" s="52" t="s">
        <v>1264</v>
      </c>
      <c r="M77" s="38" t="str">
        <f aca="false">VLOOKUP(L77,CódigosRetorno!$A$2:$B$1795,2,FALSE())</f>
        <v>El dato ingresado como atributo @schemeAgencyName es incorrecto.</v>
      </c>
      <c r="N77" s="49" t="s">
        <v>8</v>
      </c>
      <c r="O77" s="304"/>
    </row>
    <row r="78" customFormat="false" ht="48" hidden="false" customHeight="false" outlineLevel="0" collapsed="false">
      <c r="A78" s="304"/>
      <c r="B78" s="117"/>
      <c r="C78" s="51"/>
      <c r="D78" s="48"/>
      <c r="E78" s="48"/>
      <c r="F78" s="117"/>
      <c r="G78" s="49" t="s">
        <v>1336</v>
      </c>
      <c r="H78" s="38" t="s">
        <v>1337</v>
      </c>
      <c r="I78" s="49" t="s">
        <v>1262</v>
      </c>
      <c r="J78" s="38" t="s">
        <v>1338</v>
      </c>
      <c r="K78" s="52" t="s">
        <v>208</v>
      </c>
      <c r="L78" s="116" t="s">
        <v>1339</v>
      </c>
      <c r="M78" s="38" t="str">
        <f aca="false">VLOOKUP(L78,CódigosRetorno!$A$2:$B$1795,2,FALSE())</f>
        <v>El dato ingresado como atributo @schemeURI es incorrecto.</v>
      </c>
      <c r="N78" s="49" t="s">
        <v>8</v>
      </c>
      <c r="O78" s="304"/>
    </row>
    <row r="79" customFormat="false" ht="24" hidden="false" customHeight="true" outlineLevel="0" collapsed="false">
      <c r="A79" s="304"/>
      <c r="B79" s="49" t="n">
        <f aca="false">B69+1</f>
        <v>16</v>
      </c>
      <c r="C79" s="38" t="s">
        <v>1442</v>
      </c>
      <c r="D79" s="48" t="s">
        <v>63</v>
      </c>
      <c r="E79" s="48" t="s">
        <v>143</v>
      </c>
      <c r="F79" s="49" t="s">
        <v>205</v>
      </c>
      <c r="G79" s="48"/>
      <c r="H79" s="38" t="s">
        <v>3360</v>
      </c>
      <c r="I79" s="49" t="n">
        <v>1</v>
      </c>
      <c r="J79" s="38" t="s">
        <v>605</v>
      </c>
      <c r="K79" s="52" t="s">
        <v>6</v>
      </c>
      <c r="L79" s="116" t="s">
        <v>1444</v>
      </c>
      <c r="M79" s="38" t="str">
        <f aca="false">VLOOKUP(L79,CódigosRetorno!$A$2:$B$1795,2,FALSE())</f>
        <v>El XML no contiene el tag o no existe informacion de RegistrationName del receptor del documento</v>
      </c>
      <c r="N79" s="49" t="s">
        <v>8</v>
      </c>
      <c r="O79" s="304"/>
    </row>
    <row r="80" customFormat="false" ht="60" hidden="false" customHeight="false" outlineLevel="0" collapsed="false">
      <c r="A80" s="304"/>
      <c r="B80" s="49"/>
      <c r="C80" s="38"/>
      <c r="D80" s="48"/>
      <c r="E80" s="48"/>
      <c r="F80" s="49"/>
      <c r="G80" s="48"/>
      <c r="H80" s="38"/>
      <c r="I80" s="49"/>
      <c r="J80" s="38" t="s">
        <v>3042</v>
      </c>
      <c r="K80" s="52" t="s">
        <v>6</v>
      </c>
      <c r="L80" s="116" t="s">
        <v>1446</v>
      </c>
      <c r="M80" s="38" t="str">
        <f aca="false">VLOOKUP(L80,CódigosRetorno!$A$2:$B$1795,2,FALSE())</f>
        <v>RegistrationName -  El dato ingresado no cumple con el estandar</v>
      </c>
      <c r="N80" s="49" t="s">
        <v>8</v>
      </c>
      <c r="O80" s="304"/>
    </row>
    <row r="81" customFormat="false" ht="48" hidden="false" customHeight="true" outlineLevel="0" collapsed="false">
      <c r="A81" s="304"/>
      <c r="B81" s="117" t="n">
        <f aca="false">B79+1</f>
        <v>17</v>
      </c>
      <c r="C81" s="51" t="s">
        <v>1455</v>
      </c>
      <c r="D81" s="48" t="s">
        <v>63</v>
      </c>
      <c r="E81" s="48" t="s">
        <v>184</v>
      </c>
      <c r="F81" s="49" t="s">
        <v>300</v>
      </c>
      <c r="G81" s="48"/>
      <c r="H81" s="38" t="s">
        <v>3361</v>
      </c>
      <c r="I81" s="49" t="n">
        <v>1</v>
      </c>
      <c r="J81" s="38" t="s">
        <v>186</v>
      </c>
      <c r="K81" s="52" t="s">
        <v>8</v>
      </c>
      <c r="L81" s="116" t="s">
        <v>8</v>
      </c>
      <c r="M81" s="38" t="str">
        <f aca="false">VLOOKUP(L81,CódigosRetorno!$A$2:$B$1795,2,FALSE())</f>
        <v>-</v>
      </c>
      <c r="N81" s="49" t="s">
        <v>8</v>
      </c>
      <c r="O81" s="304"/>
    </row>
    <row r="82" customFormat="false" ht="48" hidden="false" customHeight="false" outlineLevel="0" collapsed="false">
      <c r="A82" s="304"/>
      <c r="B82" s="117"/>
      <c r="C82" s="51"/>
      <c r="D82" s="48"/>
      <c r="E82" s="48"/>
      <c r="F82" s="49" t="s">
        <v>1433</v>
      </c>
      <c r="G82" s="48" t="s">
        <v>198</v>
      </c>
      <c r="H82" s="38" t="s">
        <v>3362</v>
      </c>
      <c r="I82" s="49" t="n">
        <v>1</v>
      </c>
      <c r="J82" s="38" t="s">
        <v>186</v>
      </c>
      <c r="K82" s="52" t="s">
        <v>8</v>
      </c>
      <c r="L82" s="116" t="s">
        <v>8</v>
      </c>
      <c r="M82" s="38" t="str">
        <f aca="false">VLOOKUP(L82,CódigosRetorno!$A$2:$B$1795,2,FALSE())</f>
        <v>-</v>
      </c>
      <c r="N82" s="49" t="s">
        <v>8</v>
      </c>
      <c r="O82" s="304"/>
    </row>
    <row r="83" customFormat="false" ht="24" hidden="false" customHeight="false" outlineLevel="0" collapsed="false">
      <c r="A83" s="304"/>
      <c r="B83" s="117"/>
      <c r="C83" s="51"/>
      <c r="D83" s="48"/>
      <c r="E83" s="48"/>
      <c r="F83" s="117"/>
      <c r="G83" s="49" t="s">
        <v>1332</v>
      </c>
      <c r="H83" s="38" t="s">
        <v>1333</v>
      </c>
      <c r="I83" s="49" t="s">
        <v>1262</v>
      </c>
      <c r="J83" s="38" t="s">
        <v>186</v>
      </c>
      <c r="K83" s="48" t="s">
        <v>8</v>
      </c>
      <c r="L83" s="52" t="s">
        <v>8</v>
      </c>
      <c r="M83" s="38" t="str">
        <f aca="false">VLOOKUP(L83,CódigosRetorno!$A$2:$B$1795,2,FALSE())</f>
        <v>-</v>
      </c>
      <c r="N83" s="49" t="s">
        <v>8</v>
      </c>
      <c r="O83" s="304"/>
    </row>
    <row r="84" customFormat="false" ht="15" hidden="false" customHeight="false" outlineLevel="0" collapsed="false">
      <c r="A84" s="304"/>
      <c r="B84" s="117"/>
      <c r="C84" s="51"/>
      <c r="D84" s="48"/>
      <c r="E84" s="48"/>
      <c r="F84" s="117"/>
      <c r="G84" s="49" t="s">
        <v>1260</v>
      </c>
      <c r="H84" s="38" t="s">
        <v>1261</v>
      </c>
      <c r="I84" s="49" t="s">
        <v>1262</v>
      </c>
      <c r="J84" s="38" t="s">
        <v>186</v>
      </c>
      <c r="K84" s="48" t="s">
        <v>8</v>
      </c>
      <c r="L84" s="52" t="s">
        <v>8</v>
      </c>
      <c r="M84" s="38" t="str">
        <f aca="false">VLOOKUP(L84,CódigosRetorno!$A$2:$B$1795,2,FALSE())</f>
        <v>-</v>
      </c>
      <c r="N84" s="49" t="s">
        <v>8</v>
      </c>
      <c r="O84" s="304"/>
    </row>
    <row r="85" customFormat="false" ht="36" hidden="false" customHeight="false" outlineLevel="0" collapsed="false">
      <c r="A85" s="304"/>
      <c r="B85" s="117"/>
      <c r="C85" s="51"/>
      <c r="D85" s="48"/>
      <c r="E85" s="48"/>
      <c r="F85" s="117"/>
      <c r="G85" s="49" t="s">
        <v>1336</v>
      </c>
      <c r="H85" s="38" t="s">
        <v>1337</v>
      </c>
      <c r="I85" s="49" t="s">
        <v>1262</v>
      </c>
      <c r="J85" s="38" t="s">
        <v>186</v>
      </c>
      <c r="K85" s="52" t="s">
        <v>8</v>
      </c>
      <c r="L85" s="116" t="s">
        <v>8</v>
      </c>
      <c r="M85" s="38" t="str">
        <f aca="false">VLOOKUP(L85,CódigosRetorno!$A$2:$B$1795,2,FALSE())</f>
        <v>-</v>
      </c>
      <c r="N85" s="49" t="s">
        <v>8</v>
      </c>
      <c r="O85" s="304"/>
    </row>
    <row r="86" customFormat="false" ht="48" hidden="false" customHeight="false" outlineLevel="0" collapsed="false">
      <c r="A86" s="304"/>
      <c r="B86" s="117"/>
      <c r="C86" s="51"/>
      <c r="D86" s="48"/>
      <c r="E86" s="48"/>
      <c r="F86" s="49" t="s">
        <v>205</v>
      </c>
      <c r="G86" s="48"/>
      <c r="H86" s="38" t="s">
        <v>3363</v>
      </c>
      <c r="I86" s="49" t="n">
        <v>1</v>
      </c>
      <c r="J86" s="38" t="s">
        <v>186</v>
      </c>
      <c r="K86" s="52" t="s">
        <v>8</v>
      </c>
      <c r="L86" s="116" t="s">
        <v>8</v>
      </c>
      <c r="M86" s="38" t="str">
        <f aca="false">VLOOKUP(L86,CódigosRetorno!$A$2:$B$1795,2,FALSE())</f>
        <v>-</v>
      </c>
      <c r="N86" s="49" t="s">
        <v>8</v>
      </c>
      <c r="O86" s="304"/>
    </row>
    <row r="87" customFormat="false" ht="15" hidden="false" customHeight="false" outlineLevel="0" collapsed="false">
      <c r="A87" s="304"/>
      <c r="B87" s="334" t="s">
        <v>3046</v>
      </c>
      <c r="C87" s="40"/>
      <c r="D87" s="335"/>
      <c r="E87" s="307"/>
      <c r="F87" s="307"/>
      <c r="G87" s="307"/>
      <c r="H87" s="63"/>
      <c r="I87" s="307"/>
      <c r="J87" s="43" t="s">
        <v>8</v>
      </c>
      <c r="K87" s="336" t="s">
        <v>8</v>
      </c>
      <c r="L87" s="110" t="s">
        <v>8</v>
      </c>
      <c r="M87" s="43" t="str">
        <f aca="false">VLOOKUP(L87,CódigosRetorno!$A$2:$B$1795,2,FALSE())</f>
        <v>-</v>
      </c>
      <c r="N87" s="98" t="s">
        <v>8</v>
      </c>
      <c r="O87" s="304"/>
    </row>
    <row r="88" customFormat="false" ht="48" hidden="false" customHeight="true" outlineLevel="0" collapsed="false">
      <c r="A88" s="304"/>
      <c r="B88" s="48" t="n">
        <f aca="false">B81+1</f>
        <v>18</v>
      </c>
      <c r="C88" s="51" t="s">
        <v>3047</v>
      </c>
      <c r="D88" s="48" t="s">
        <v>63</v>
      </c>
      <c r="E88" s="48" t="s">
        <v>143</v>
      </c>
      <c r="F88" s="117" t="s">
        <v>3364</v>
      </c>
      <c r="G88" s="48" t="s">
        <v>163</v>
      </c>
      <c r="H88" s="51" t="s">
        <v>3365</v>
      </c>
      <c r="I88" s="128" t="n">
        <v>1</v>
      </c>
      <c r="J88" s="38" t="s">
        <v>3366</v>
      </c>
      <c r="K88" s="52" t="s">
        <v>6</v>
      </c>
      <c r="L88" s="116" t="s">
        <v>1008</v>
      </c>
      <c r="M88" s="38" t="str">
        <f aca="false">VLOOKUP(L88,CódigosRetorno!$A$2:$B$1795,2,FALSE())</f>
        <v>Debe indicar el documento afectado por la nota</v>
      </c>
      <c r="N88" s="48" t="s">
        <v>8</v>
      </c>
      <c r="O88" s="304"/>
    </row>
    <row r="89" customFormat="false" ht="60" hidden="false" customHeight="false" outlineLevel="0" collapsed="false">
      <c r="A89" s="304"/>
      <c r="B89" s="48"/>
      <c r="C89" s="51"/>
      <c r="D89" s="48"/>
      <c r="E89" s="48"/>
      <c r="F89" s="117"/>
      <c r="G89" s="48"/>
      <c r="H89" s="51"/>
      <c r="I89" s="128"/>
      <c r="J89" s="45" t="s">
        <v>3367</v>
      </c>
      <c r="K89" s="52" t="s">
        <v>6</v>
      </c>
      <c r="L89" s="116" t="s">
        <v>3054</v>
      </c>
      <c r="M89" s="38" t="str">
        <f aca="false">VLOOKUP(L89,CódigosRetorno!$A$2:$B$1795,2,FALSE())</f>
        <v>Para los ajustes de operaciones de exportación solo es permitido registrar un documento que modifica.</v>
      </c>
      <c r="N89" s="48" t="s">
        <v>8</v>
      </c>
      <c r="O89" s="304"/>
    </row>
    <row r="90" customFormat="false" ht="100.5" hidden="false" customHeight="true" outlineLevel="0" collapsed="false">
      <c r="A90" s="304"/>
      <c r="B90" s="48"/>
      <c r="C90" s="51"/>
      <c r="D90" s="48"/>
      <c r="E90" s="48"/>
      <c r="F90" s="117"/>
      <c r="G90" s="48"/>
      <c r="H90" s="51"/>
      <c r="I90" s="128"/>
      <c r="J90" s="38" t="s">
        <v>3368</v>
      </c>
      <c r="K90" s="48" t="s">
        <v>6</v>
      </c>
      <c r="L90" s="52" t="s">
        <v>3369</v>
      </c>
      <c r="M90" s="38" t="str">
        <f aca="false">VLOOKUP(L90,CódigosRetorno!$A$2:$B$1795,2,FALSE())</f>
        <v>La serie o numero del documento modificado por la Nota de Debito no cumple con el formato establecido</v>
      </c>
      <c r="N90" s="49" t="s">
        <v>8</v>
      </c>
      <c r="O90" s="304"/>
    </row>
    <row r="91" customFormat="false" ht="72" hidden="false" customHeight="false" outlineLevel="0" collapsed="false">
      <c r="A91" s="304"/>
      <c r="B91" s="48"/>
      <c r="C91" s="51"/>
      <c r="D91" s="48"/>
      <c r="E91" s="48"/>
      <c r="F91" s="117"/>
      <c r="G91" s="48"/>
      <c r="H91" s="51"/>
      <c r="I91" s="128"/>
      <c r="J91" s="38" t="s">
        <v>3370</v>
      </c>
      <c r="K91" s="48" t="s">
        <v>6</v>
      </c>
      <c r="L91" s="52" t="s">
        <v>3369</v>
      </c>
      <c r="M91" s="38" t="str">
        <f aca="false">VLOOKUP(L91,CódigosRetorno!$A$2:$B$1795,2,FALSE())</f>
        <v>La serie o numero del documento modificado por la Nota de Debito no cumple con el formato establecido</v>
      </c>
      <c r="N91" s="49" t="s">
        <v>8</v>
      </c>
      <c r="O91" s="304"/>
    </row>
    <row r="92" customFormat="false" ht="84" hidden="false" customHeight="false" outlineLevel="0" collapsed="false">
      <c r="A92" s="304"/>
      <c r="B92" s="48"/>
      <c r="C92" s="51"/>
      <c r="D92" s="48"/>
      <c r="E92" s="48"/>
      <c r="F92" s="117"/>
      <c r="G92" s="48"/>
      <c r="H92" s="51"/>
      <c r="I92" s="128"/>
      <c r="J92" s="38" t="s">
        <v>3371</v>
      </c>
      <c r="K92" s="52" t="s">
        <v>6</v>
      </c>
      <c r="L92" s="116" t="s">
        <v>3369</v>
      </c>
      <c r="M92" s="38" t="str">
        <f aca="false">VLOOKUP(L92,CódigosRetorno!$A$2:$B$1795,2,FALSE())</f>
        <v>La serie o numero del documento modificado por la Nota de Debito no cumple con el formato establecido</v>
      </c>
      <c r="N92" s="49"/>
      <c r="O92" s="304"/>
    </row>
    <row r="93" customFormat="false" ht="48" hidden="false" customHeight="false" outlineLevel="0" collapsed="false">
      <c r="A93" s="304"/>
      <c r="B93" s="48"/>
      <c r="C93" s="51"/>
      <c r="D93" s="48"/>
      <c r="E93" s="48"/>
      <c r="F93" s="117"/>
      <c r="G93" s="48"/>
      <c r="H93" s="51"/>
      <c r="I93" s="128"/>
      <c r="J93" s="38" t="s">
        <v>3059</v>
      </c>
      <c r="K93" s="52" t="s">
        <v>6</v>
      </c>
      <c r="L93" s="116" t="s">
        <v>3369</v>
      </c>
      <c r="M93" s="38" t="str">
        <f aca="false">VLOOKUP(L93,CódigosRetorno!$A$2:$B$1795,2,FALSE())</f>
        <v>La serie o numero del documento modificado por la Nota de Debito no cumple con el formato establecido</v>
      </c>
      <c r="N93" s="49"/>
      <c r="O93" s="304"/>
    </row>
    <row r="94" customFormat="false" ht="49.5" hidden="false" customHeight="true" outlineLevel="0" collapsed="false">
      <c r="A94" s="304"/>
      <c r="B94" s="48"/>
      <c r="C94" s="51"/>
      <c r="D94" s="48"/>
      <c r="E94" s="48"/>
      <c r="F94" s="117"/>
      <c r="G94" s="48"/>
      <c r="H94" s="51"/>
      <c r="I94" s="128"/>
      <c r="J94" s="38" t="s">
        <v>3372</v>
      </c>
      <c r="K94" s="48" t="s">
        <v>6</v>
      </c>
      <c r="L94" s="52" t="s">
        <v>3373</v>
      </c>
      <c r="M94" s="38" t="str">
        <f aca="false">VLOOKUP(L94,CódigosRetorno!$A$2:$B$1795,2,FALSE())</f>
        <v>El documento modificado en la Nota de debito no esta registrada</v>
      </c>
      <c r="N94" s="49" t="s">
        <v>971</v>
      </c>
      <c r="O94" s="304"/>
    </row>
    <row r="95" customFormat="false" ht="52.5" hidden="false" customHeight="true" outlineLevel="0" collapsed="false">
      <c r="A95" s="304"/>
      <c r="B95" s="48"/>
      <c r="C95" s="51"/>
      <c r="D95" s="48"/>
      <c r="E95" s="48"/>
      <c r="F95" s="117"/>
      <c r="G95" s="48"/>
      <c r="H95" s="51"/>
      <c r="I95" s="128"/>
      <c r="J95" s="38" t="s">
        <v>3374</v>
      </c>
      <c r="K95" s="48" t="s">
        <v>6</v>
      </c>
      <c r="L95" s="52" t="s">
        <v>3375</v>
      </c>
      <c r="M95" s="38" t="str">
        <f aca="false">VLOOKUP(L95,CódigosRetorno!$A$2:$B$1795,2,FALSE())</f>
        <v>El documento modificado en la Nota de debito se encuentra de baja</v>
      </c>
      <c r="N95" s="49" t="s">
        <v>971</v>
      </c>
      <c r="O95" s="304"/>
    </row>
    <row r="96" customFormat="false" ht="48" hidden="false" customHeight="false" outlineLevel="0" collapsed="false">
      <c r="A96" s="304"/>
      <c r="B96" s="48"/>
      <c r="C96" s="51"/>
      <c r="D96" s="48"/>
      <c r="E96" s="48"/>
      <c r="F96" s="117"/>
      <c r="G96" s="48"/>
      <c r="H96" s="51"/>
      <c r="I96" s="128"/>
      <c r="J96" s="38" t="s">
        <v>3376</v>
      </c>
      <c r="K96" s="48" t="s">
        <v>6</v>
      </c>
      <c r="L96" s="52" t="s">
        <v>3377</v>
      </c>
      <c r="M96" s="38" t="str">
        <f aca="false">VLOOKUP(L96,CódigosRetorno!$A$2:$B$1795,2,FALSE())</f>
        <v>El documento modificado en la Nota de debito esta registrada como rechazada</v>
      </c>
      <c r="N96" s="49" t="s">
        <v>971</v>
      </c>
      <c r="O96" s="304"/>
    </row>
    <row r="97" customFormat="false" ht="48" hidden="false" customHeight="false" outlineLevel="0" collapsed="false">
      <c r="A97" s="304"/>
      <c r="B97" s="48"/>
      <c r="C97" s="51"/>
      <c r="D97" s="48"/>
      <c r="E97" s="48"/>
      <c r="F97" s="117"/>
      <c r="G97" s="48"/>
      <c r="H97" s="51"/>
      <c r="I97" s="128"/>
      <c r="J97" s="38" t="s">
        <v>3378</v>
      </c>
      <c r="K97" s="48" t="s">
        <v>208</v>
      </c>
      <c r="L97" s="52" t="s">
        <v>3067</v>
      </c>
      <c r="M97" s="38" t="str">
        <f aca="false">VLOOKUP(L97,CódigosRetorno!$A$2:$B$1795,2,FALSE())</f>
        <v>Documento afectado por la nota electronica no se encuentra autorizado</v>
      </c>
      <c r="N97" s="49" t="s">
        <v>175</v>
      </c>
      <c r="O97" s="304"/>
    </row>
    <row r="98" customFormat="false" ht="72" hidden="false" customHeight="false" outlineLevel="0" collapsed="false">
      <c r="A98" s="304"/>
      <c r="B98" s="48"/>
      <c r="C98" s="51"/>
      <c r="D98" s="48"/>
      <c r="E98" s="48"/>
      <c r="F98" s="117"/>
      <c r="G98" s="48"/>
      <c r="H98" s="51"/>
      <c r="I98" s="128"/>
      <c r="J98" s="38" t="s">
        <v>3379</v>
      </c>
      <c r="K98" s="48" t="s">
        <v>6</v>
      </c>
      <c r="L98" s="52" t="s">
        <v>3069</v>
      </c>
      <c r="M98" s="38" t="str">
        <f aca="false">VLOOKUP(L98,CódigosRetorno!$A$2:$B$1795,2,FALSE())</f>
        <v>La fecha de emisión de la nota debe ser mayor o igual a la fecha de emisión de los documentos que modifica</v>
      </c>
      <c r="N98" s="49" t="s">
        <v>971</v>
      </c>
      <c r="O98" s="304"/>
    </row>
    <row r="99" customFormat="false" ht="72" hidden="false" customHeight="false" outlineLevel="0" collapsed="false">
      <c r="A99" s="304"/>
      <c r="B99" s="48"/>
      <c r="C99" s="51"/>
      <c r="D99" s="48"/>
      <c r="E99" s="48"/>
      <c r="F99" s="117"/>
      <c r="G99" s="48"/>
      <c r="H99" s="51"/>
      <c r="I99" s="128"/>
      <c r="J99" s="51" t="s">
        <v>3074</v>
      </c>
      <c r="K99" s="52" t="s">
        <v>6</v>
      </c>
      <c r="L99" s="52" t="s">
        <v>3075</v>
      </c>
      <c r="M99" s="38" t="str">
        <f aca="false">VLOOKUP(L99,CódigosRetorno!$A$2:$B$1795,2,FALSE())</f>
        <v>El tipo de moneda de la nota debe ser el mismo que el declarado en el documento que modifica</v>
      </c>
      <c r="N99" s="49" t="s">
        <v>971</v>
      </c>
      <c r="O99" s="304"/>
    </row>
    <row r="100" customFormat="false" ht="60" hidden="false" customHeight="false" outlineLevel="0" collapsed="false">
      <c r="A100" s="304"/>
      <c r="B100" s="48"/>
      <c r="C100" s="51"/>
      <c r="D100" s="48"/>
      <c r="E100" s="48"/>
      <c r="F100" s="117"/>
      <c r="G100" s="48"/>
      <c r="H100" s="51"/>
      <c r="I100" s="128"/>
      <c r="J100" s="51" t="s">
        <v>3076</v>
      </c>
      <c r="K100" s="48" t="s">
        <v>208</v>
      </c>
      <c r="L100" s="52" t="s">
        <v>3077</v>
      </c>
      <c r="M100" s="38" t="str">
        <f aca="false">VLOOKUP(L100,CódigosRetorno!$A$2:$B$1795,2,FALSE())</f>
        <v>El tipo de moneda de la nota debe ser el mismo que el declarado en el documento que modifica</v>
      </c>
      <c r="N100" s="49" t="s">
        <v>971</v>
      </c>
      <c r="O100" s="304"/>
    </row>
    <row r="101" customFormat="false" ht="24" hidden="false" customHeight="false" outlineLevel="0" collapsed="false">
      <c r="A101" s="304"/>
      <c r="B101" s="48"/>
      <c r="C101" s="51"/>
      <c r="D101" s="48"/>
      <c r="E101" s="48"/>
      <c r="F101" s="117"/>
      <c r="G101" s="48"/>
      <c r="H101" s="51"/>
      <c r="I101" s="128"/>
      <c r="J101" s="280" t="s">
        <v>3380</v>
      </c>
      <c r="K101" s="247" t="s">
        <v>6</v>
      </c>
      <c r="L101" s="207" t="s">
        <v>1479</v>
      </c>
      <c r="M101" s="38" t="str">
        <f aca="false">VLOOKUP(L101,CódigosRetorno!$A$2:$B$1795,2,FALSE())</f>
        <v>El comprobante contiene un tipo y número de Documento Relacionado repetido</v>
      </c>
      <c r="N101" s="209" t="s">
        <v>8</v>
      </c>
      <c r="O101" s="304"/>
    </row>
    <row r="102" customFormat="false" ht="72" hidden="false" customHeight="true" outlineLevel="0" collapsed="false">
      <c r="A102" s="304"/>
      <c r="B102" s="48" t="n">
        <f aca="false">+B88+1</f>
        <v>19</v>
      </c>
      <c r="C102" s="51" t="s">
        <v>1012</v>
      </c>
      <c r="D102" s="48" t="s">
        <v>63</v>
      </c>
      <c r="E102" s="48" t="s">
        <v>143</v>
      </c>
      <c r="F102" s="117" t="s">
        <v>330</v>
      </c>
      <c r="G102" s="117" t="s">
        <v>331</v>
      </c>
      <c r="H102" s="51" t="s">
        <v>3381</v>
      </c>
      <c r="I102" s="117" t="n">
        <v>1</v>
      </c>
      <c r="J102" s="38" t="s">
        <v>3382</v>
      </c>
      <c r="K102" s="52" t="s">
        <v>6</v>
      </c>
      <c r="L102" s="116" t="s">
        <v>3383</v>
      </c>
      <c r="M102" s="38" t="str">
        <f aca="false">VLOOKUP(L102,CódigosRetorno!$A$2:$B$1795,2,FALSE())</f>
        <v>El tipo de documento modificado por la Nota de Debito debe ser factura electronica, ticket o documento autorizado</v>
      </c>
      <c r="N102" s="48" t="s">
        <v>8</v>
      </c>
      <c r="O102" s="304"/>
    </row>
    <row r="103" customFormat="false" ht="83.25" hidden="false" customHeight="true" outlineLevel="0" collapsed="false">
      <c r="A103" s="304"/>
      <c r="B103" s="48"/>
      <c r="C103" s="51"/>
      <c r="D103" s="48"/>
      <c r="E103" s="48"/>
      <c r="F103" s="117"/>
      <c r="G103" s="117"/>
      <c r="H103" s="51"/>
      <c r="I103" s="117"/>
      <c r="J103" s="38" t="s">
        <v>3384</v>
      </c>
      <c r="K103" s="52" t="s">
        <v>6</v>
      </c>
      <c r="L103" s="116" t="s">
        <v>3383</v>
      </c>
      <c r="M103" s="38" t="str">
        <f aca="false">VLOOKUP(L103,CódigosRetorno!$A$2:$B$1795,2,FALSE())</f>
        <v>El tipo de documento modificado por la Nota de Debito debe ser factura electronica, ticket o documento autorizado</v>
      </c>
      <c r="N103" s="48" t="s">
        <v>8</v>
      </c>
      <c r="O103" s="304"/>
    </row>
    <row r="104" customFormat="false" ht="48" hidden="false" customHeight="false" outlineLevel="0" collapsed="false">
      <c r="A104" s="304"/>
      <c r="B104" s="48"/>
      <c r="C104" s="51"/>
      <c r="D104" s="48"/>
      <c r="E104" s="48"/>
      <c r="F104" s="117"/>
      <c r="G104" s="117"/>
      <c r="H104" s="51"/>
      <c r="I104" s="117"/>
      <c r="J104" s="38" t="s">
        <v>3385</v>
      </c>
      <c r="K104" s="52" t="s">
        <v>6</v>
      </c>
      <c r="L104" s="116" t="s">
        <v>3386</v>
      </c>
      <c r="M104" s="38" t="str">
        <f aca="false">VLOOKUP(L104,CódigosRetorno!$A$2:$B$1795,2,FALSE())</f>
        <v>El tipo de documento modificado por la Nota de debito debe ser boleta electronica</v>
      </c>
      <c r="N104" s="48" t="s">
        <v>8</v>
      </c>
      <c r="O104" s="304"/>
    </row>
    <row r="105" customFormat="false" ht="48" hidden="false" customHeight="false" outlineLevel="0" collapsed="false">
      <c r="A105" s="304"/>
      <c r="B105" s="48"/>
      <c r="C105" s="51"/>
      <c r="D105" s="48"/>
      <c r="E105" s="48"/>
      <c r="F105" s="117"/>
      <c r="G105" s="117"/>
      <c r="H105" s="51"/>
      <c r="I105" s="117"/>
      <c r="J105" s="38" t="s">
        <v>3387</v>
      </c>
      <c r="K105" s="52" t="s">
        <v>6</v>
      </c>
      <c r="L105" s="116" t="s">
        <v>3386</v>
      </c>
      <c r="M105" s="38" t="str">
        <f aca="false">VLOOKUP(L105,CódigosRetorno!$A$2:$B$1795,2,FALSE())</f>
        <v>El tipo de documento modificado por la Nota de debito debe ser boleta electronica</v>
      </c>
      <c r="N105" s="48" t="s">
        <v>8</v>
      </c>
      <c r="O105" s="304"/>
    </row>
    <row r="106" customFormat="false" ht="72" hidden="false" customHeight="false" outlineLevel="0" collapsed="false">
      <c r="A106" s="304"/>
      <c r="B106" s="48"/>
      <c r="C106" s="51"/>
      <c r="D106" s="48"/>
      <c r="E106" s="48"/>
      <c r="F106" s="117"/>
      <c r="G106" s="117"/>
      <c r="H106" s="51"/>
      <c r="I106" s="117"/>
      <c r="J106" s="38" t="s">
        <v>3388</v>
      </c>
      <c r="K106" s="52" t="s">
        <v>6</v>
      </c>
      <c r="L106" s="116" t="s">
        <v>3089</v>
      </c>
      <c r="M106" s="38" t="str">
        <f aca="false">VLOOKUP(L106,CódigosRetorno!$A$2:$B$1795,2,FALSE())</f>
        <v>El tipo de documento modificado por la nota electronica no es valido</v>
      </c>
      <c r="N106" s="48" t="s">
        <v>8</v>
      </c>
      <c r="O106" s="304"/>
    </row>
    <row r="107" customFormat="false" ht="72" hidden="false" customHeight="false" outlineLevel="0" collapsed="false">
      <c r="A107" s="304"/>
      <c r="B107" s="48"/>
      <c r="C107" s="51"/>
      <c r="D107" s="48"/>
      <c r="E107" s="48"/>
      <c r="F107" s="117"/>
      <c r="G107" s="117"/>
      <c r="H107" s="51"/>
      <c r="I107" s="117"/>
      <c r="J107" s="38" t="s">
        <v>3389</v>
      </c>
      <c r="K107" s="52" t="s">
        <v>6</v>
      </c>
      <c r="L107" s="116" t="s">
        <v>3089</v>
      </c>
      <c r="M107" s="38" t="str">
        <f aca="false">VLOOKUP(L107,CódigosRetorno!$A$2:$B$1795,2,FALSE())</f>
        <v>El tipo de documento modificado por la nota electronica no es valido</v>
      </c>
      <c r="N107" s="48" t="s">
        <v>8</v>
      </c>
      <c r="O107" s="304"/>
    </row>
    <row r="108" customFormat="false" ht="48" hidden="false" customHeight="false" outlineLevel="0" collapsed="false">
      <c r="A108" s="304"/>
      <c r="B108" s="48"/>
      <c r="C108" s="51"/>
      <c r="D108" s="48"/>
      <c r="E108" s="48"/>
      <c r="F108" s="117"/>
      <c r="G108" s="117"/>
      <c r="H108" s="51"/>
      <c r="I108" s="117"/>
      <c r="J108" s="38" t="s">
        <v>3091</v>
      </c>
      <c r="K108" s="52" t="s">
        <v>6</v>
      </c>
      <c r="L108" s="116" t="s">
        <v>1927</v>
      </c>
      <c r="M108" s="38" t="str">
        <f aca="false">VLOOKUP(L108,CódigosRetorno!$A$2:$B$1795,2,FALSE())</f>
        <v>Debe enviar su comprobante por el SEE-Empresas supervisadas</v>
      </c>
      <c r="N108" s="49" t="s">
        <v>1322</v>
      </c>
      <c r="O108" s="304"/>
    </row>
    <row r="109" customFormat="false" ht="48" hidden="false" customHeight="false" outlineLevel="0" collapsed="false">
      <c r="A109" s="304"/>
      <c r="B109" s="48"/>
      <c r="C109" s="51"/>
      <c r="D109" s="48"/>
      <c r="E109" s="142"/>
      <c r="F109" s="229"/>
      <c r="G109" s="209"/>
      <c r="H109" s="280"/>
      <c r="I109" s="209"/>
      <c r="J109" s="38" t="s">
        <v>3094</v>
      </c>
      <c r="K109" s="52" t="s">
        <v>6</v>
      </c>
      <c r="L109" s="116" t="s">
        <v>3095</v>
      </c>
      <c r="M109" s="38" t="str">
        <f aca="false">VLOOKUP(L109,CódigosRetorno!$A$2:$B$1795,2,FALSE())</f>
        <v>Los comprobantes modificados por la nota deben ser del mismo tipo</v>
      </c>
      <c r="N109" s="49"/>
      <c r="O109" s="304"/>
    </row>
    <row r="110" customFormat="false" ht="24" hidden="false" customHeight="false" outlineLevel="0" collapsed="false">
      <c r="A110" s="304"/>
      <c r="B110" s="48"/>
      <c r="C110" s="51"/>
      <c r="D110" s="48"/>
      <c r="E110" s="48" t="s">
        <v>184</v>
      </c>
      <c r="F110" s="117"/>
      <c r="G110" s="49" t="s">
        <v>1260</v>
      </c>
      <c r="H110" s="38" t="s">
        <v>1282</v>
      </c>
      <c r="I110" s="49" t="s">
        <v>1262</v>
      </c>
      <c r="J110" s="38" t="s">
        <v>1263</v>
      </c>
      <c r="K110" s="48" t="s">
        <v>208</v>
      </c>
      <c r="L110" s="52" t="s">
        <v>1283</v>
      </c>
      <c r="M110" s="38" t="str">
        <f aca="false">VLOOKUP(L110,CódigosRetorno!$A$2:$B$1795,2,FALSE())</f>
        <v>El dato ingresado como atributo @listAgencyName es incorrecto.</v>
      </c>
      <c r="N110" s="49" t="s">
        <v>8</v>
      </c>
      <c r="O110" s="304"/>
    </row>
    <row r="111" customFormat="false" ht="24" hidden="false" customHeight="false" outlineLevel="0" collapsed="false">
      <c r="A111" s="304"/>
      <c r="B111" s="48"/>
      <c r="C111" s="51"/>
      <c r="D111" s="48"/>
      <c r="E111" s="48"/>
      <c r="F111" s="117"/>
      <c r="G111" s="49" t="s">
        <v>1284</v>
      </c>
      <c r="H111" s="38" t="s">
        <v>1285</v>
      </c>
      <c r="I111" s="49" t="s">
        <v>1262</v>
      </c>
      <c r="J111" s="38" t="s">
        <v>1286</v>
      </c>
      <c r="K111" s="52" t="s">
        <v>208</v>
      </c>
      <c r="L111" s="116" t="s">
        <v>1287</v>
      </c>
      <c r="M111" s="38" t="str">
        <f aca="false">VLOOKUP(L111,CódigosRetorno!$A$2:$B$1795,2,FALSE())</f>
        <v>El dato ingresado como atributo @listName es incorrecto.</v>
      </c>
      <c r="N111" s="49" t="s">
        <v>8</v>
      </c>
      <c r="O111" s="304"/>
    </row>
    <row r="112" customFormat="false" ht="48" hidden="false" customHeight="false" outlineLevel="0" collapsed="false">
      <c r="A112" s="304"/>
      <c r="B112" s="48"/>
      <c r="C112" s="51"/>
      <c r="D112" s="48"/>
      <c r="E112" s="48"/>
      <c r="F112" s="117"/>
      <c r="G112" s="49" t="s">
        <v>1288</v>
      </c>
      <c r="H112" s="38" t="s">
        <v>1289</v>
      </c>
      <c r="I112" s="49" t="s">
        <v>1262</v>
      </c>
      <c r="J112" s="38" t="s">
        <v>1290</v>
      </c>
      <c r="K112" s="52" t="s">
        <v>208</v>
      </c>
      <c r="L112" s="116" t="s">
        <v>1291</v>
      </c>
      <c r="M112" s="38" t="str">
        <f aca="false">VLOOKUP(L112,CódigosRetorno!$A$2:$B$1795,2,FALSE())</f>
        <v>El dato ingresado como atributo @listURI es incorrecto.</v>
      </c>
      <c r="N112" s="49" t="s">
        <v>8</v>
      </c>
      <c r="O112" s="304"/>
    </row>
    <row r="113" customFormat="false" ht="72" hidden="false" customHeight="true" outlineLevel="0" collapsed="false">
      <c r="A113" s="304"/>
      <c r="B113" s="117" t="n">
        <f aca="false">B102+1</f>
        <v>20</v>
      </c>
      <c r="C113" s="51" t="s">
        <v>3098</v>
      </c>
      <c r="D113" s="48" t="s">
        <v>63</v>
      </c>
      <c r="E113" s="48" t="s">
        <v>184</v>
      </c>
      <c r="F113" s="49" t="s">
        <v>228</v>
      </c>
      <c r="G113" s="48"/>
      <c r="H113" s="38" t="s">
        <v>3390</v>
      </c>
      <c r="I113" s="49" t="n">
        <v>1</v>
      </c>
      <c r="J113" s="275" t="s">
        <v>2772</v>
      </c>
      <c r="K113" s="52" t="s">
        <v>208</v>
      </c>
      <c r="L113" s="116" t="s">
        <v>1467</v>
      </c>
      <c r="M113" s="38" t="str">
        <f aca="false">VLOOKUP(L113,CódigosRetorno!$A$2:$B$1795,2,FALSE())</f>
        <v>El ID de las guias debe tener informacion de la SERIE-NUMERO de guia.</v>
      </c>
      <c r="N113" s="49" t="s">
        <v>8</v>
      </c>
      <c r="O113" s="304"/>
    </row>
    <row r="114" customFormat="false" ht="36" hidden="false" customHeight="false" outlineLevel="0" collapsed="false">
      <c r="A114" s="304"/>
      <c r="B114" s="117"/>
      <c r="C114" s="51"/>
      <c r="D114" s="48"/>
      <c r="E114" s="48"/>
      <c r="F114" s="49"/>
      <c r="G114" s="48"/>
      <c r="H114" s="38"/>
      <c r="I114" s="49"/>
      <c r="J114" s="51" t="s">
        <v>3391</v>
      </c>
      <c r="K114" s="52" t="s">
        <v>6</v>
      </c>
      <c r="L114" s="116" t="s">
        <v>1469</v>
      </c>
      <c r="M114" s="38" t="str">
        <f aca="false">VLOOKUP(L114,CódigosRetorno!$A$2:$B$1795,2,FALSE())</f>
        <v>El comprobante contiene un tipo y número de Guía de Remisión repetido</v>
      </c>
      <c r="N114" s="49" t="s">
        <v>8</v>
      </c>
      <c r="O114" s="304"/>
    </row>
    <row r="115" customFormat="false" ht="36" hidden="false" customHeight="false" outlineLevel="0" collapsed="false">
      <c r="A115" s="304"/>
      <c r="B115" s="117"/>
      <c r="C115" s="51"/>
      <c r="D115" s="48"/>
      <c r="E115" s="48"/>
      <c r="F115" s="49" t="s">
        <v>330</v>
      </c>
      <c r="G115" s="48" t="s">
        <v>331</v>
      </c>
      <c r="H115" s="38" t="s">
        <v>3392</v>
      </c>
      <c r="I115" s="49" t="n">
        <v>1</v>
      </c>
      <c r="J115" s="38" t="s">
        <v>3393</v>
      </c>
      <c r="K115" s="52" t="s">
        <v>208</v>
      </c>
      <c r="L115" s="116" t="s">
        <v>1472</v>
      </c>
      <c r="M115" s="38" t="str">
        <f aca="false">VLOOKUP(L115,CódigosRetorno!$A$2:$B$1795,2,FALSE())</f>
        <v>El DocumentTypeCode de las guias debe ser 09 o 31</v>
      </c>
      <c r="N115" s="49" t="s">
        <v>8</v>
      </c>
      <c r="O115" s="304"/>
    </row>
    <row r="116" customFormat="false" ht="24" hidden="false" customHeight="false" outlineLevel="0" collapsed="false">
      <c r="A116" s="304"/>
      <c r="B116" s="117"/>
      <c r="C116" s="51"/>
      <c r="D116" s="48"/>
      <c r="E116" s="48"/>
      <c r="F116" s="117"/>
      <c r="G116" s="49" t="s">
        <v>1260</v>
      </c>
      <c r="H116" s="38" t="s">
        <v>1282</v>
      </c>
      <c r="I116" s="49" t="s">
        <v>1262</v>
      </c>
      <c r="J116" s="38" t="s">
        <v>1263</v>
      </c>
      <c r="K116" s="48" t="s">
        <v>208</v>
      </c>
      <c r="L116" s="52" t="s">
        <v>1283</v>
      </c>
      <c r="M116" s="38" t="str">
        <f aca="false">VLOOKUP(L116,CódigosRetorno!$A$2:$B$1795,2,FALSE())</f>
        <v>El dato ingresado como atributo @listAgencyName es incorrecto.</v>
      </c>
      <c r="N116" s="49" t="s">
        <v>8</v>
      </c>
      <c r="O116" s="304"/>
    </row>
    <row r="117" customFormat="false" ht="24" hidden="false" customHeight="false" outlineLevel="0" collapsed="false">
      <c r="A117" s="304"/>
      <c r="B117" s="117"/>
      <c r="C117" s="51"/>
      <c r="D117" s="48"/>
      <c r="E117" s="48"/>
      <c r="F117" s="117"/>
      <c r="G117" s="49" t="s">
        <v>1284</v>
      </c>
      <c r="H117" s="38" t="s">
        <v>1285</v>
      </c>
      <c r="I117" s="49" t="s">
        <v>1262</v>
      </c>
      <c r="J117" s="38" t="s">
        <v>1286</v>
      </c>
      <c r="K117" s="52" t="s">
        <v>208</v>
      </c>
      <c r="L117" s="116" t="s">
        <v>1287</v>
      </c>
      <c r="M117" s="38" t="str">
        <f aca="false">VLOOKUP(L117,CódigosRetorno!$A$2:$B$1795,2,FALSE())</f>
        <v>El dato ingresado como atributo @listName es incorrecto.</v>
      </c>
      <c r="N117" s="49" t="s">
        <v>8</v>
      </c>
      <c r="O117" s="304"/>
    </row>
    <row r="118" customFormat="false" ht="48" hidden="false" customHeight="false" outlineLevel="0" collapsed="false">
      <c r="A118" s="304"/>
      <c r="B118" s="117"/>
      <c r="C118" s="51"/>
      <c r="D118" s="48"/>
      <c r="E118" s="48"/>
      <c r="F118" s="117"/>
      <c r="G118" s="49" t="s">
        <v>1288</v>
      </c>
      <c r="H118" s="38" t="s">
        <v>1289</v>
      </c>
      <c r="I118" s="49" t="s">
        <v>1262</v>
      </c>
      <c r="J118" s="38" t="s">
        <v>1290</v>
      </c>
      <c r="K118" s="52" t="s">
        <v>208</v>
      </c>
      <c r="L118" s="116" t="s">
        <v>1291</v>
      </c>
      <c r="M118" s="38" t="str">
        <f aca="false">VLOOKUP(L118,CódigosRetorno!$A$2:$B$1795,2,FALSE())</f>
        <v>El dato ingresado como atributo @listURI es incorrecto.</v>
      </c>
      <c r="N118" s="49" t="s">
        <v>8</v>
      </c>
      <c r="O118" s="304"/>
    </row>
    <row r="119" customFormat="false" ht="48" hidden="false" customHeight="true" outlineLevel="0" collapsed="false">
      <c r="A119" s="304"/>
      <c r="B119" s="117" t="n">
        <f aca="false">B113+1</f>
        <v>21</v>
      </c>
      <c r="C119" s="51" t="s">
        <v>3103</v>
      </c>
      <c r="D119" s="337" t="s">
        <v>63</v>
      </c>
      <c r="E119" s="48" t="s">
        <v>184</v>
      </c>
      <c r="F119" s="49" t="s">
        <v>228</v>
      </c>
      <c r="G119" s="48"/>
      <c r="H119" s="38" t="s">
        <v>3394</v>
      </c>
      <c r="I119" s="49" t="n">
        <v>1</v>
      </c>
      <c r="J119" s="38" t="s">
        <v>3105</v>
      </c>
      <c r="K119" s="52" t="s">
        <v>208</v>
      </c>
      <c r="L119" s="116" t="s">
        <v>1477</v>
      </c>
      <c r="M119" s="38" t="str">
        <f aca="false">VLOOKUP(L119,CódigosRetorno!$A$2:$B$1795,2,FALSE())</f>
        <v>El ID de los documentos relacionados no cumplen con el estandar.</v>
      </c>
      <c r="N119" s="49" t="s">
        <v>8</v>
      </c>
      <c r="O119" s="304"/>
    </row>
    <row r="120" customFormat="false" ht="36" hidden="false" customHeight="false" outlineLevel="0" collapsed="false">
      <c r="A120" s="304"/>
      <c r="B120" s="117"/>
      <c r="C120" s="51"/>
      <c r="D120" s="337"/>
      <c r="E120" s="48"/>
      <c r="F120" s="49"/>
      <c r="G120" s="48"/>
      <c r="H120" s="38"/>
      <c r="I120" s="49"/>
      <c r="J120" s="51" t="s">
        <v>3395</v>
      </c>
      <c r="K120" s="52" t="s">
        <v>6</v>
      </c>
      <c r="L120" s="116" t="s">
        <v>3107</v>
      </c>
      <c r="M120" s="38" t="str">
        <f aca="false">VLOOKUP(L120,CódigosRetorno!$A$2:$B$1795,2,FALSE())</f>
        <v>Documentos relacionados duplicados en el comprobante.</v>
      </c>
      <c r="N120" s="49" t="s">
        <v>8</v>
      </c>
      <c r="O120" s="304"/>
    </row>
    <row r="121" customFormat="false" ht="36" hidden="false" customHeight="false" outlineLevel="0" collapsed="false">
      <c r="A121" s="304"/>
      <c r="B121" s="117"/>
      <c r="C121" s="51"/>
      <c r="D121" s="337"/>
      <c r="E121" s="48"/>
      <c r="F121" s="49" t="s">
        <v>330</v>
      </c>
      <c r="G121" s="48" t="s">
        <v>1480</v>
      </c>
      <c r="H121" s="38" t="s">
        <v>3396</v>
      </c>
      <c r="I121" s="49" t="n">
        <v>1</v>
      </c>
      <c r="J121" s="38" t="s">
        <v>3397</v>
      </c>
      <c r="K121" s="52" t="s">
        <v>208</v>
      </c>
      <c r="L121" s="116" t="s">
        <v>1483</v>
      </c>
      <c r="M121" s="38" t="str">
        <f aca="false">VLOOKUP(L121,CódigosRetorno!$A$2:$B$1795,2,FALSE())</f>
        <v>El DocumentTypeCode de Otros documentos relacionados tiene valores incorrectos.</v>
      </c>
      <c r="N121" s="49" t="s">
        <v>8</v>
      </c>
      <c r="O121" s="304"/>
    </row>
    <row r="122" customFormat="false" ht="24" hidden="false" customHeight="false" outlineLevel="0" collapsed="false">
      <c r="A122" s="304"/>
      <c r="B122" s="117"/>
      <c r="C122" s="51"/>
      <c r="D122" s="337"/>
      <c r="E122" s="48"/>
      <c r="F122" s="117"/>
      <c r="G122" s="49" t="s">
        <v>1485</v>
      </c>
      <c r="H122" s="51" t="s">
        <v>1285</v>
      </c>
      <c r="I122" s="49" t="s">
        <v>1262</v>
      </c>
      <c r="J122" s="38" t="s">
        <v>1486</v>
      </c>
      <c r="K122" s="48" t="s">
        <v>208</v>
      </c>
      <c r="L122" s="52" t="s">
        <v>1287</v>
      </c>
      <c r="M122" s="38" t="str">
        <f aca="false">VLOOKUP(L122,CódigosRetorno!$A$2:$B$1795,2,FALSE())</f>
        <v>El dato ingresado como atributo @listName es incorrecto.</v>
      </c>
      <c r="N122" s="49" t="s">
        <v>8</v>
      </c>
      <c r="O122" s="304"/>
    </row>
    <row r="123" customFormat="false" ht="24" hidden="false" customHeight="false" outlineLevel="0" collapsed="false">
      <c r="A123" s="304"/>
      <c r="B123" s="117"/>
      <c r="C123" s="51"/>
      <c r="D123" s="337"/>
      <c r="E123" s="48"/>
      <c r="F123" s="117"/>
      <c r="G123" s="49" t="s">
        <v>1260</v>
      </c>
      <c r="H123" s="51" t="s">
        <v>1282</v>
      </c>
      <c r="I123" s="49" t="s">
        <v>1262</v>
      </c>
      <c r="J123" s="38" t="s">
        <v>1263</v>
      </c>
      <c r="K123" s="48" t="s">
        <v>208</v>
      </c>
      <c r="L123" s="52" t="s">
        <v>1283</v>
      </c>
      <c r="M123" s="38" t="str">
        <f aca="false">VLOOKUP(L123,CódigosRetorno!$A$2:$B$1795,2,FALSE())</f>
        <v>El dato ingresado como atributo @listAgencyName es incorrecto.</v>
      </c>
      <c r="N123" s="49" t="s">
        <v>8</v>
      </c>
      <c r="O123" s="304"/>
    </row>
    <row r="124" customFormat="false" ht="48" hidden="false" customHeight="false" outlineLevel="0" collapsed="false">
      <c r="A124" s="304"/>
      <c r="B124" s="117"/>
      <c r="C124" s="51"/>
      <c r="D124" s="337"/>
      <c r="E124" s="48"/>
      <c r="F124" s="117"/>
      <c r="G124" s="49" t="s">
        <v>1487</v>
      </c>
      <c r="H124" s="51" t="s">
        <v>1289</v>
      </c>
      <c r="I124" s="49" t="s">
        <v>1262</v>
      </c>
      <c r="J124" s="38" t="s">
        <v>1488</v>
      </c>
      <c r="K124" s="52" t="s">
        <v>208</v>
      </c>
      <c r="L124" s="116" t="s">
        <v>1291</v>
      </c>
      <c r="M124" s="38" t="str">
        <f aca="false">VLOOKUP(L124,CódigosRetorno!$A$2:$B$1795,2,FALSE())</f>
        <v>El dato ingresado como atributo @listURI es incorrecto.</v>
      </c>
      <c r="N124" s="49" t="s">
        <v>8</v>
      </c>
      <c r="O124" s="304"/>
    </row>
    <row r="125" customFormat="false" ht="15" hidden="false" customHeight="false" outlineLevel="0" collapsed="false">
      <c r="A125" s="304"/>
      <c r="B125" s="234" t="s">
        <v>3398</v>
      </c>
      <c r="C125" s="236"/>
      <c r="D125" s="236"/>
      <c r="E125" s="236"/>
      <c r="F125" s="236"/>
      <c r="G125" s="236"/>
      <c r="H125" s="236"/>
      <c r="I125" s="236"/>
      <c r="J125" s="236"/>
      <c r="K125" s="236" t="s">
        <v>8</v>
      </c>
      <c r="L125" s="236" t="s">
        <v>8</v>
      </c>
      <c r="M125" s="43" t="str">
        <f aca="false">VLOOKUP(L125,CódigosRetorno!$A$2:$B$1795,2,FALSE())</f>
        <v>-</v>
      </c>
      <c r="N125" s="63"/>
      <c r="O125" s="304"/>
    </row>
    <row r="126" customFormat="false" ht="24" hidden="false" customHeight="true" outlineLevel="0" collapsed="false">
      <c r="A126" s="304"/>
      <c r="B126" s="49" t="n">
        <f aca="false">B119+1</f>
        <v>22</v>
      </c>
      <c r="C126" s="51" t="s">
        <v>1490</v>
      </c>
      <c r="D126" s="48" t="s">
        <v>329</v>
      </c>
      <c r="E126" s="48" t="s">
        <v>143</v>
      </c>
      <c r="F126" s="49" t="s">
        <v>857</v>
      </c>
      <c r="G126" s="48"/>
      <c r="H126" s="38" t="s">
        <v>3399</v>
      </c>
      <c r="I126" s="49" t="n">
        <v>1</v>
      </c>
      <c r="J126" s="38" t="s">
        <v>1492</v>
      </c>
      <c r="K126" s="52" t="s">
        <v>6</v>
      </c>
      <c r="L126" s="116" t="s">
        <v>3118</v>
      </c>
      <c r="M126" s="38" t="str">
        <f aca="false">VLOOKUP(L126,CódigosRetorno!$A$2:$B$1795,2,FALSE())</f>
        <v>El Numero de orden del item no cumple con el formato establecido</v>
      </c>
      <c r="N126" s="49" t="s">
        <v>8</v>
      </c>
      <c r="O126" s="304"/>
    </row>
    <row r="127" customFormat="false" ht="24" hidden="false" customHeight="false" outlineLevel="0" collapsed="false">
      <c r="A127" s="304"/>
      <c r="B127" s="49"/>
      <c r="C127" s="51"/>
      <c r="D127" s="48"/>
      <c r="E127" s="48"/>
      <c r="F127" s="49"/>
      <c r="G127" s="48"/>
      <c r="H127" s="38"/>
      <c r="I127" s="49"/>
      <c r="J127" s="51" t="s">
        <v>3400</v>
      </c>
      <c r="K127" s="52" t="s">
        <v>6</v>
      </c>
      <c r="L127" s="116" t="s">
        <v>862</v>
      </c>
      <c r="M127" s="38" t="str">
        <f aca="false">VLOOKUP(L127,CódigosRetorno!$A$2:$B$1795,2,FALSE())</f>
        <v>El número de ítem no puede estar duplicado.</v>
      </c>
      <c r="N127" s="49" t="s">
        <v>8</v>
      </c>
      <c r="O127" s="304"/>
    </row>
    <row r="128" customFormat="false" ht="24" hidden="false" customHeight="true" outlineLevel="0" collapsed="false">
      <c r="A128" s="304"/>
      <c r="B128" s="49" t="n">
        <f aca="false">B126+1</f>
        <v>23</v>
      </c>
      <c r="C128" s="51" t="s">
        <v>3120</v>
      </c>
      <c r="D128" s="48" t="s">
        <v>329</v>
      </c>
      <c r="E128" s="49" t="s">
        <v>184</v>
      </c>
      <c r="F128" s="49" t="s">
        <v>1495</v>
      </c>
      <c r="G128" s="49" t="s">
        <v>770</v>
      </c>
      <c r="H128" s="51" t="s">
        <v>3401</v>
      </c>
      <c r="I128" s="49" t="n">
        <v>1</v>
      </c>
      <c r="J128" s="38" t="s">
        <v>3122</v>
      </c>
      <c r="K128" s="48" t="s">
        <v>6</v>
      </c>
      <c r="L128" s="52" t="s">
        <v>3402</v>
      </c>
      <c r="M128" s="38" t="str">
        <f aca="false">VLOOKUP(L128,CódigosRetorno!$A$2:$B$1795,2,FALSE())</f>
        <v>DebitedQuantity/@unitCode El dato ingresado no cumple con el estandar</v>
      </c>
      <c r="N128" s="49" t="s">
        <v>8</v>
      </c>
      <c r="O128" s="304"/>
    </row>
    <row r="129" customFormat="false" ht="24" hidden="false" customHeight="false" outlineLevel="0" collapsed="false">
      <c r="A129" s="304"/>
      <c r="B129" s="49"/>
      <c r="C129" s="51"/>
      <c r="D129" s="48"/>
      <c r="E129" s="49"/>
      <c r="F129" s="49"/>
      <c r="G129" s="49"/>
      <c r="H129" s="51"/>
      <c r="I129" s="49"/>
      <c r="J129" s="38" t="s">
        <v>1499</v>
      </c>
      <c r="K129" s="48" t="s">
        <v>6</v>
      </c>
      <c r="L129" s="52" t="s">
        <v>1500</v>
      </c>
      <c r="M129" s="38" t="str">
        <f aca="false">VLOOKUP(L129,CódigosRetorno!$A$2:$B$1795,2,FALSE())</f>
        <v>El dato ingresado como unidad de medida no corresponde al valor esperado</v>
      </c>
      <c r="N129" s="49" t="s">
        <v>8</v>
      </c>
      <c r="O129" s="304"/>
    </row>
    <row r="130" customFormat="false" ht="24" hidden="false" customHeight="false" outlineLevel="0" collapsed="false">
      <c r="A130" s="304"/>
      <c r="B130" s="49"/>
      <c r="C130" s="51"/>
      <c r="D130" s="48"/>
      <c r="E130" s="48" t="s">
        <v>184</v>
      </c>
      <c r="F130" s="49"/>
      <c r="G130" s="49" t="s">
        <v>1501</v>
      </c>
      <c r="H130" s="51" t="s">
        <v>1502</v>
      </c>
      <c r="I130" s="49" t="s">
        <v>1262</v>
      </c>
      <c r="J130" s="38" t="s">
        <v>1503</v>
      </c>
      <c r="K130" s="48" t="s">
        <v>208</v>
      </c>
      <c r="L130" s="52" t="s">
        <v>1504</v>
      </c>
      <c r="M130" s="38" t="str">
        <f aca="false">VLOOKUP(L130,CódigosRetorno!$A$2:$B$1795,2,FALSE())</f>
        <v>El dato ingresado como atributo @unitCodeListID es incorrecto.</v>
      </c>
      <c r="N130" s="49" t="s">
        <v>8</v>
      </c>
      <c r="O130" s="304"/>
    </row>
    <row r="131" customFormat="false" ht="36" hidden="false" customHeight="false" outlineLevel="0" collapsed="false">
      <c r="A131" s="304"/>
      <c r="B131" s="49"/>
      <c r="C131" s="51"/>
      <c r="D131" s="48"/>
      <c r="E131" s="48"/>
      <c r="F131" s="49"/>
      <c r="G131" s="49" t="s">
        <v>1305</v>
      </c>
      <c r="H131" s="51" t="s">
        <v>1506</v>
      </c>
      <c r="I131" s="49" t="s">
        <v>1262</v>
      </c>
      <c r="J131" s="38" t="s">
        <v>1306</v>
      </c>
      <c r="K131" s="52" t="s">
        <v>208</v>
      </c>
      <c r="L131" s="116" t="s">
        <v>1507</v>
      </c>
      <c r="M131" s="38" t="str">
        <f aca="false">VLOOKUP(L131,CódigosRetorno!$A$2:$B$1795,2,FALSE())</f>
        <v>El dato ingresado como atributo @unitCodeListAgencyName es incorrecto.</v>
      </c>
      <c r="N131" s="49" t="s">
        <v>8</v>
      </c>
      <c r="O131" s="304"/>
    </row>
    <row r="132" customFormat="false" ht="36" hidden="false" customHeight="false" outlineLevel="0" collapsed="false">
      <c r="A132" s="304" t="s">
        <v>1312</v>
      </c>
      <c r="B132" s="81" t="n">
        <f aca="false">B128+1</f>
        <v>24</v>
      </c>
      <c r="C132" s="103" t="s">
        <v>3124</v>
      </c>
      <c r="D132" s="101" t="s">
        <v>329</v>
      </c>
      <c r="E132" s="81" t="s">
        <v>184</v>
      </c>
      <c r="F132" s="81" t="s">
        <v>865</v>
      </c>
      <c r="G132" s="101" t="s">
        <v>866</v>
      </c>
      <c r="H132" s="103" t="s">
        <v>3403</v>
      </c>
      <c r="I132" s="81" t="n">
        <v>1</v>
      </c>
      <c r="J132" s="38" t="s">
        <v>3126</v>
      </c>
      <c r="K132" s="52" t="s">
        <v>6</v>
      </c>
      <c r="L132" s="116" t="s">
        <v>3127</v>
      </c>
      <c r="M132" s="38" t="str">
        <f aca="false">VLOOKUP(L132,CódigosRetorno!$A$2:$B$1795,2,FALSE())</f>
        <v>CreditedQuantity - El dato ingresado no cumple con el estandar</v>
      </c>
      <c r="N132" s="49" t="s">
        <v>8</v>
      </c>
      <c r="O132" s="304"/>
    </row>
    <row r="133" customFormat="false" ht="60" hidden="false" customHeight="false" outlineLevel="0" collapsed="false">
      <c r="A133" s="304"/>
      <c r="B133" s="49" t="n">
        <f aca="false">B132+1</f>
        <v>25</v>
      </c>
      <c r="C133" s="38" t="s">
        <v>1513</v>
      </c>
      <c r="D133" s="48" t="s">
        <v>329</v>
      </c>
      <c r="E133" s="48" t="s">
        <v>184</v>
      </c>
      <c r="F133" s="49" t="s">
        <v>228</v>
      </c>
      <c r="G133" s="48"/>
      <c r="H133" s="38" t="s">
        <v>3404</v>
      </c>
      <c r="I133" s="49" t="s">
        <v>1262</v>
      </c>
      <c r="J133" s="38" t="s">
        <v>3129</v>
      </c>
      <c r="K133" s="48" t="s">
        <v>208</v>
      </c>
      <c r="L133" s="52" t="s">
        <v>3130</v>
      </c>
      <c r="M133" s="38" t="str">
        <f aca="false">VLOOKUP(L133,CódigosRetorno!$A$2:$B$1795,2,FALSE())</f>
        <v>El código de producto no cumple con el formato establecido</v>
      </c>
      <c r="N133" s="49" t="s">
        <v>8</v>
      </c>
      <c r="O133" s="304"/>
    </row>
    <row r="134" customFormat="false" ht="24" hidden="false" customHeight="true" outlineLevel="0" collapsed="false">
      <c r="A134" s="304"/>
      <c r="B134" s="158" t="n">
        <f aca="false">B133+1</f>
        <v>26</v>
      </c>
      <c r="C134" s="103" t="s">
        <v>3405</v>
      </c>
      <c r="D134" s="158" t="s">
        <v>329</v>
      </c>
      <c r="E134" s="158" t="s">
        <v>184</v>
      </c>
      <c r="F134" s="240" t="s">
        <v>1202</v>
      </c>
      <c r="G134" s="48" t="s">
        <v>3131</v>
      </c>
      <c r="H134" s="51" t="s">
        <v>3406</v>
      </c>
      <c r="I134" s="117" t="s">
        <v>1262</v>
      </c>
      <c r="J134" s="38" t="s">
        <v>1522</v>
      </c>
      <c r="K134" s="48" t="s">
        <v>208</v>
      </c>
      <c r="L134" s="52" t="s">
        <v>1523</v>
      </c>
      <c r="M134" s="38" t="str">
        <f aca="false">VLOOKUP(L134,CódigosRetorno!$A$2:$B$1795,2,FALSE())</f>
        <v>El Código producto de SUNAT no es válido</v>
      </c>
      <c r="N134" s="49" t="s">
        <v>1524</v>
      </c>
      <c r="O134" s="304"/>
    </row>
    <row r="135" customFormat="false" ht="24" hidden="false" customHeight="false" outlineLevel="0" collapsed="false">
      <c r="A135" s="304"/>
      <c r="B135" s="158"/>
      <c r="C135" s="103"/>
      <c r="D135" s="158"/>
      <c r="E135" s="158"/>
      <c r="F135" s="240"/>
      <c r="G135" s="48"/>
      <c r="H135" s="51"/>
      <c r="I135" s="117"/>
      <c r="J135" s="38" t="s">
        <v>1522</v>
      </c>
      <c r="K135" s="48" t="s">
        <v>208</v>
      </c>
      <c r="L135" s="52" t="s">
        <v>1523</v>
      </c>
      <c r="M135" s="38" t="str">
        <f aca="false">VLOOKUP(L135,CódigosRetorno!$A$2:$B$1795,2,FALSE())</f>
        <v>El Código producto de SUNAT no es válido</v>
      </c>
      <c r="N135" s="49" t="s">
        <v>1524</v>
      </c>
      <c r="O135" s="304"/>
    </row>
    <row r="136" customFormat="false" ht="36" hidden="false" customHeight="false" outlineLevel="0" collapsed="false">
      <c r="A136" s="304"/>
      <c r="B136" s="158"/>
      <c r="C136" s="103"/>
      <c r="D136" s="158"/>
      <c r="E136" s="158"/>
      <c r="F136" s="240"/>
      <c r="G136" s="48"/>
      <c r="H136" s="51"/>
      <c r="I136" s="117"/>
      <c r="J136" s="38" t="s">
        <v>1525</v>
      </c>
      <c r="K136" s="48" t="s">
        <v>208</v>
      </c>
      <c r="L136" s="52" t="s">
        <v>1526</v>
      </c>
      <c r="M136" s="38" t="str">
        <f aca="false">VLOOKUP(L136,CódigosRetorno!$A$2:$B$1795,2,FALSE())</f>
        <v>El Codigo de producto SUNAT debe especificarse como minimo al tercer nivel jerarquico (a nivel de clase del codigo UNSPSC)</v>
      </c>
      <c r="N136" s="49" t="s">
        <v>1524</v>
      </c>
      <c r="O136" s="304"/>
    </row>
    <row r="137" customFormat="false" ht="24" hidden="false" customHeight="false" outlineLevel="0" collapsed="false">
      <c r="A137" s="304"/>
      <c r="B137" s="158"/>
      <c r="C137" s="103"/>
      <c r="D137" s="158"/>
      <c r="E137" s="158"/>
      <c r="F137" s="52"/>
      <c r="G137" s="48" t="s">
        <v>1529</v>
      </c>
      <c r="H137" s="51" t="s">
        <v>1300</v>
      </c>
      <c r="I137" s="49" t="s">
        <v>1262</v>
      </c>
      <c r="J137" s="38" t="s">
        <v>1530</v>
      </c>
      <c r="K137" s="48" t="s">
        <v>208</v>
      </c>
      <c r="L137" s="52" t="s">
        <v>1302</v>
      </c>
      <c r="M137" s="38" t="str">
        <f aca="false">VLOOKUP(L137,CódigosRetorno!$A$2:$B$1795,2,FALSE())</f>
        <v>El dato ingresado como atributo @listID es incorrecto.</v>
      </c>
      <c r="N137" s="49" t="s">
        <v>8</v>
      </c>
      <c r="O137" s="304"/>
    </row>
    <row r="138" customFormat="false" ht="24" hidden="false" customHeight="false" outlineLevel="0" collapsed="false">
      <c r="A138" s="304"/>
      <c r="B138" s="158"/>
      <c r="C138" s="103"/>
      <c r="D138" s="158"/>
      <c r="E138" s="158"/>
      <c r="F138" s="52"/>
      <c r="G138" s="48" t="s">
        <v>1531</v>
      </c>
      <c r="H138" s="51" t="s">
        <v>1282</v>
      </c>
      <c r="I138" s="49" t="s">
        <v>1262</v>
      </c>
      <c r="J138" s="38" t="s">
        <v>1532</v>
      </c>
      <c r="K138" s="48" t="s">
        <v>208</v>
      </c>
      <c r="L138" s="52" t="s">
        <v>1283</v>
      </c>
      <c r="M138" s="38" t="str">
        <f aca="false">VLOOKUP(L138,CódigosRetorno!$A$2:$B$1795,2,FALSE())</f>
        <v>El dato ingresado como atributo @listAgencyName es incorrecto.</v>
      </c>
      <c r="N138" s="49" t="s">
        <v>8</v>
      </c>
      <c r="O138" s="304"/>
    </row>
    <row r="139" customFormat="false" ht="24" hidden="false" customHeight="false" outlineLevel="0" collapsed="false">
      <c r="A139" s="304"/>
      <c r="B139" s="158"/>
      <c r="C139" s="103"/>
      <c r="D139" s="158"/>
      <c r="E139" s="158"/>
      <c r="F139" s="52"/>
      <c r="G139" s="48" t="s">
        <v>1533</v>
      </c>
      <c r="H139" s="51" t="s">
        <v>1285</v>
      </c>
      <c r="I139" s="49" t="s">
        <v>1262</v>
      </c>
      <c r="J139" s="38" t="s">
        <v>1534</v>
      </c>
      <c r="K139" s="52" t="s">
        <v>208</v>
      </c>
      <c r="L139" s="116" t="s">
        <v>1287</v>
      </c>
      <c r="M139" s="38" t="str">
        <f aca="false">VLOOKUP(L139,CódigosRetorno!$A$2:$B$1795,2,FALSE())</f>
        <v>El dato ingresado como atributo @listName es incorrecto.</v>
      </c>
      <c r="N139" s="49" t="s">
        <v>8</v>
      </c>
      <c r="O139" s="304"/>
    </row>
    <row r="140" customFormat="false" ht="24" hidden="false" customHeight="true" outlineLevel="0" collapsed="false">
      <c r="A140" s="304"/>
      <c r="B140" s="158" t="n">
        <f aca="false">B134+1</f>
        <v>27</v>
      </c>
      <c r="C140" s="103" t="s">
        <v>1535</v>
      </c>
      <c r="D140" s="158" t="s">
        <v>329</v>
      </c>
      <c r="E140" s="158" t="s">
        <v>184</v>
      </c>
      <c r="F140" s="52" t="s">
        <v>1536</v>
      </c>
      <c r="G140" s="117"/>
      <c r="H140" s="51" t="s">
        <v>3407</v>
      </c>
      <c r="I140" s="38"/>
      <c r="J140" s="38" t="s">
        <v>1538</v>
      </c>
      <c r="K140" s="48" t="s">
        <v>208</v>
      </c>
      <c r="L140" s="52" t="s">
        <v>1539</v>
      </c>
      <c r="M140" s="38" t="str">
        <f aca="false">VLOOKUP(L140,CódigosRetorno!$A$2:$B$1795,2,FALSE())</f>
        <v>El código de producto GS1 no cumple el estandar</v>
      </c>
      <c r="N140" s="49" t="s">
        <v>8</v>
      </c>
      <c r="O140" s="304"/>
    </row>
    <row r="141" customFormat="false" ht="24" hidden="false" customHeight="false" outlineLevel="0" collapsed="false">
      <c r="A141" s="304"/>
      <c r="B141" s="158"/>
      <c r="C141" s="103"/>
      <c r="D141" s="158"/>
      <c r="E141" s="158"/>
      <c r="F141" s="52"/>
      <c r="G141" s="117"/>
      <c r="H141" s="51"/>
      <c r="I141" s="38"/>
      <c r="J141" s="38" t="s">
        <v>1540</v>
      </c>
      <c r="K141" s="48" t="s">
        <v>208</v>
      </c>
      <c r="L141" s="52" t="s">
        <v>1539</v>
      </c>
      <c r="M141" s="38" t="str">
        <f aca="false">VLOOKUP(L141,CódigosRetorno!$A$2:$B$1795,2,FALSE())</f>
        <v>El código de producto GS1 no cumple el estandar</v>
      </c>
      <c r="N141" s="49" t="s">
        <v>8</v>
      </c>
      <c r="O141" s="304"/>
    </row>
    <row r="142" customFormat="false" ht="24" hidden="false" customHeight="false" outlineLevel="0" collapsed="false">
      <c r="A142" s="304"/>
      <c r="B142" s="158"/>
      <c r="C142" s="103"/>
      <c r="D142" s="158"/>
      <c r="E142" s="158"/>
      <c r="F142" s="52"/>
      <c r="G142" s="117"/>
      <c r="H142" s="51"/>
      <c r="I142" s="38"/>
      <c r="J142" s="38" t="s">
        <v>1541</v>
      </c>
      <c r="K142" s="48" t="s">
        <v>208</v>
      </c>
      <c r="L142" s="52" t="s">
        <v>1539</v>
      </c>
      <c r="M142" s="38" t="str">
        <f aca="false">VLOOKUP(L142,CódigosRetorno!$A$2:$B$1795,2,FALSE())</f>
        <v>El código de producto GS1 no cumple el estandar</v>
      </c>
      <c r="N142" s="49" t="s">
        <v>8</v>
      </c>
      <c r="O142" s="304"/>
    </row>
    <row r="143" customFormat="false" ht="24" hidden="false" customHeight="false" outlineLevel="0" collapsed="false">
      <c r="A143" s="304"/>
      <c r="B143" s="158"/>
      <c r="C143" s="103"/>
      <c r="D143" s="158"/>
      <c r="E143" s="158"/>
      <c r="F143" s="52"/>
      <c r="G143" s="117"/>
      <c r="H143" s="51"/>
      <c r="I143" s="38"/>
      <c r="J143" s="38" t="s">
        <v>1542</v>
      </c>
      <c r="K143" s="48" t="s">
        <v>208</v>
      </c>
      <c r="L143" s="52" t="s">
        <v>1539</v>
      </c>
      <c r="M143" s="38" t="str">
        <f aca="false">VLOOKUP(L143,CódigosRetorno!$A$2:$B$1795,2,FALSE())</f>
        <v>El código de producto GS1 no cumple el estandar</v>
      </c>
      <c r="N143" s="49" t="s">
        <v>8</v>
      </c>
      <c r="O143" s="304"/>
    </row>
    <row r="144" customFormat="false" ht="24" hidden="false" customHeight="false" outlineLevel="0" collapsed="false">
      <c r="A144" s="304"/>
      <c r="B144" s="158"/>
      <c r="C144" s="103"/>
      <c r="D144" s="158"/>
      <c r="E144" s="158"/>
      <c r="F144" s="52"/>
      <c r="G144" s="117"/>
      <c r="H144" s="51"/>
      <c r="I144" s="38"/>
      <c r="J144" s="38" t="s">
        <v>1543</v>
      </c>
      <c r="K144" s="48" t="s">
        <v>208</v>
      </c>
      <c r="L144" s="52" t="s">
        <v>1544</v>
      </c>
      <c r="M144" s="38" t="str">
        <f aca="false">VLOOKUP(L144,CódigosRetorno!$A$2:$B$1795,2,FALSE())</f>
        <v>Si utiliza el estandar GS1 debe especificar el tipo de estructura GTIN</v>
      </c>
      <c r="N144" s="49" t="s">
        <v>8</v>
      </c>
      <c r="O144" s="304"/>
    </row>
    <row r="145" customFormat="false" ht="24" hidden="false" customHeight="false" outlineLevel="0" collapsed="false">
      <c r="A145" s="304"/>
      <c r="B145" s="158"/>
      <c r="C145" s="103"/>
      <c r="D145" s="158"/>
      <c r="E145" s="158"/>
      <c r="F145" s="240" t="s">
        <v>1536</v>
      </c>
      <c r="G145" s="81"/>
      <c r="H145" s="103" t="s">
        <v>1545</v>
      </c>
      <c r="I145" s="81" t="s">
        <v>1262</v>
      </c>
      <c r="J145" s="38" t="s">
        <v>1546</v>
      </c>
      <c r="K145" s="48" t="s">
        <v>208</v>
      </c>
      <c r="L145" s="52" t="s">
        <v>1547</v>
      </c>
      <c r="M145" s="38" t="str">
        <f aca="false">VLOOKUP(L145,CódigosRetorno!$A$2:$B$1795,2,FALSE())</f>
        <v>El tipo de estructura GS1 no tiene un valor permitido</v>
      </c>
      <c r="N145" s="49" t="s">
        <v>8</v>
      </c>
      <c r="O145" s="304"/>
    </row>
    <row r="146" customFormat="false" ht="60" hidden="false" customHeight="false" outlineLevel="0" collapsed="false">
      <c r="A146" s="304"/>
      <c r="B146" s="49" t="n">
        <f aca="false">B140+1</f>
        <v>28</v>
      </c>
      <c r="C146" s="38" t="s">
        <v>3135</v>
      </c>
      <c r="D146" s="48" t="s">
        <v>329</v>
      </c>
      <c r="E146" s="48" t="s">
        <v>184</v>
      </c>
      <c r="F146" s="49" t="s">
        <v>1563</v>
      </c>
      <c r="G146" s="48"/>
      <c r="H146" s="38" t="s">
        <v>3408</v>
      </c>
      <c r="I146" s="49" t="n">
        <v>1</v>
      </c>
      <c r="J146" s="38" t="s">
        <v>3137</v>
      </c>
      <c r="K146" s="48" t="s">
        <v>208</v>
      </c>
      <c r="L146" s="52" t="s">
        <v>3138</v>
      </c>
      <c r="M146" s="38" t="str">
        <f aca="false">VLOOKUP(L146,CódigosRetorno!$A$2:$B$1795,2,FALSE())</f>
        <v>Descripción del Ítem - El dato ingresado no cumple con el formato establecido.</v>
      </c>
      <c r="N146" s="49" t="s">
        <v>8</v>
      </c>
      <c r="O146" s="304"/>
    </row>
    <row r="147" customFormat="false" ht="36" hidden="false" customHeight="true" outlineLevel="0" collapsed="false">
      <c r="A147" s="304"/>
      <c r="B147" s="117" t="n">
        <f aca="false">B146+1</f>
        <v>29</v>
      </c>
      <c r="C147" s="51" t="s">
        <v>3139</v>
      </c>
      <c r="D147" s="48" t="s">
        <v>329</v>
      </c>
      <c r="E147" s="117" t="s">
        <v>184</v>
      </c>
      <c r="F147" s="49" t="s">
        <v>865</v>
      </c>
      <c r="G147" s="48" t="s">
        <v>866</v>
      </c>
      <c r="H147" s="51" t="s">
        <v>3409</v>
      </c>
      <c r="I147" s="49" t="n">
        <v>1</v>
      </c>
      <c r="J147" s="38" t="s">
        <v>3141</v>
      </c>
      <c r="K147" s="52" t="s">
        <v>6</v>
      </c>
      <c r="L147" s="116" t="s">
        <v>1572</v>
      </c>
      <c r="M147" s="38" t="str">
        <f aca="false">VLOOKUP(L147,CódigosRetorno!$A$2:$B$1795,2,FALSE())</f>
        <v>El dato ingresado en PriceAmount del Valor de venta unitario por item no cumple con el formato establecido</v>
      </c>
      <c r="N147" s="49"/>
      <c r="O147" s="304"/>
    </row>
    <row r="148" customFormat="false" ht="48" hidden="false" customHeight="false" outlineLevel="0" collapsed="false">
      <c r="A148" s="304"/>
      <c r="B148" s="117"/>
      <c r="C148" s="51"/>
      <c r="D148" s="48"/>
      <c r="E148" s="117"/>
      <c r="F148" s="117"/>
      <c r="G148" s="48"/>
      <c r="H148" s="51"/>
      <c r="I148" s="49"/>
      <c r="J148" s="51" t="s">
        <v>1573</v>
      </c>
      <c r="K148" s="52" t="s">
        <v>6</v>
      </c>
      <c r="L148" s="116" t="s">
        <v>1574</v>
      </c>
      <c r="M148" s="38" t="str">
        <f aca="false">VLOOKUP(L148,CódigosRetorno!$A$2:$B$1795,2,FALSE())</f>
        <v>Operacion gratuita, solo debe consignar un monto referencial</v>
      </c>
      <c r="N148" s="49" t="s">
        <v>8</v>
      </c>
      <c r="O148" s="304"/>
    </row>
    <row r="149" customFormat="false" ht="36" hidden="false" customHeight="false" outlineLevel="0" collapsed="false">
      <c r="A149" s="304"/>
      <c r="B149" s="117"/>
      <c r="C149" s="51"/>
      <c r="D149" s="48"/>
      <c r="E149" s="117"/>
      <c r="F149" s="49" t="s">
        <v>144</v>
      </c>
      <c r="G149" s="48" t="s">
        <v>308</v>
      </c>
      <c r="H149" s="51" t="s">
        <v>1575</v>
      </c>
      <c r="I149" s="49" t="n">
        <v>1</v>
      </c>
      <c r="J149" s="51" t="s">
        <v>1598</v>
      </c>
      <c r="K149" s="52" t="s">
        <v>6</v>
      </c>
      <c r="L149" s="116" t="s">
        <v>1074</v>
      </c>
      <c r="M149" s="38" t="str">
        <f aca="false">VLOOKUP(L149,CódigosRetorno!$A$2:$B$1795,2,FALSE())</f>
        <v>La moneda debe ser la misma en todo el documento. Salvo las percepciones que sólo son en moneda nacional</v>
      </c>
      <c r="N149" s="49" t="s">
        <v>1297</v>
      </c>
      <c r="O149" s="304"/>
    </row>
    <row r="150" customFormat="false" ht="36" hidden="false" customHeight="true" outlineLevel="0" collapsed="false">
      <c r="A150" s="304"/>
      <c r="B150" s="117" t="n">
        <f aca="false">B147+1</f>
        <v>30</v>
      </c>
      <c r="C150" s="51" t="s">
        <v>3410</v>
      </c>
      <c r="D150" s="48" t="s">
        <v>329</v>
      </c>
      <c r="E150" s="81" t="s">
        <v>184</v>
      </c>
      <c r="F150" s="49" t="s">
        <v>865</v>
      </c>
      <c r="G150" s="49" t="s">
        <v>866</v>
      </c>
      <c r="H150" s="51" t="s">
        <v>3411</v>
      </c>
      <c r="I150" s="112" t="n">
        <v>1</v>
      </c>
      <c r="J150" s="38" t="s">
        <v>1571</v>
      </c>
      <c r="K150" s="52" t="s">
        <v>6</v>
      </c>
      <c r="L150" s="116" t="s">
        <v>1580</v>
      </c>
      <c r="M150" s="38" t="str">
        <f aca="false">VLOOKUP(L150,CódigosRetorno!$A$2:$B$1795,2,FALSE())</f>
        <v>El dato ingresado en PriceAmount del Precio de venta unitario por item no cumple con el formato establecido</v>
      </c>
      <c r="N150" s="49"/>
      <c r="O150" s="304"/>
    </row>
    <row r="151" customFormat="false" ht="120" hidden="false" customHeight="false" outlineLevel="0" collapsed="false">
      <c r="A151" s="304"/>
      <c r="B151" s="117"/>
      <c r="C151" s="51"/>
      <c r="D151" s="48"/>
      <c r="E151" s="81"/>
      <c r="F151" s="81"/>
      <c r="G151" s="81"/>
      <c r="H151" s="51"/>
      <c r="I151" s="112"/>
      <c r="J151" s="38" t="s">
        <v>3412</v>
      </c>
      <c r="K151" s="52" t="s">
        <v>6</v>
      </c>
      <c r="L151" s="52" t="s">
        <v>1582</v>
      </c>
      <c r="M151" s="38" t="str">
        <f aca="false">VLOOKUP(MID(L151,1,4),CódigosRetorno!$A$2:$B$1795,2,FALSE())</f>
        <v>El precio unitario de la operación que está informando difiere de los cálculos realizados en base a la información remitida</v>
      </c>
      <c r="N151" s="49"/>
      <c r="O151" s="304"/>
    </row>
    <row r="152" customFormat="false" ht="120" hidden="false" customHeight="false" outlineLevel="0" collapsed="false">
      <c r="A152" s="304"/>
      <c r="B152" s="117"/>
      <c r="C152" s="51"/>
      <c r="D152" s="48"/>
      <c r="E152" s="81"/>
      <c r="F152" s="81"/>
      <c r="G152" s="81"/>
      <c r="H152" s="51"/>
      <c r="I152" s="229"/>
      <c r="J152" s="38" t="s">
        <v>3413</v>
      </c>
      <c r="K152" s="52" t="s">
        <v>208</v>
      </c>
      <c r="L152" s="116" t="s">
        <v>2782</v>
      </c>
      <c r="M152" s="38" t="str">
        <f aca="false">VLOOKUP(L152,CódigosRetorno!$A$2:$B$1795,2,FALSE())</f>
        <v>El precio unitario de la operación que está informando difiere de los cálculos realizados en base a la información remitida</v>
      </c>
      <c r="N152" s="49"/>
      <c r="O152" s="304"/>
    </row>
    <row r="153" customFormat="false" ht="72" hidden="false" customHeight="false" outlineLevel="0" collapsed="false">
      <c r="A153" s="304"/>
      <c r="B153" s="117"/>
      <c r="C153" s="51"/>
      <c r="D153" s="48"/>
      <c r="E153" s="81"/>
      <c r="F153" s="49"/>
      <c r="G153" s="49"/>
      <c r="H153" s="51"/>
      <c r="I153" s="229"/>
      <c r="J153" s="38" t="s">
        <v>2784</v>
      </c>
      <c r="K153" s="52" t="s">
        <v>6</v>
      </c>
      <c r="L153" s="116" t="s">
        <v>1595</v>
      </c>
      <c r="M153" s="38" t="str">
        <f aca="false">VLOOKUP(L153,CódigosRetorno!$A$2:$B$1795,2,FALSE())</f>
        <v>Si existe 'Valor referencial unitario en operac. no onerosas' con monto mayor a cero, la operacion debe ser gratuita (codigo de tributo 9996)</v>
      </c>
      <c r="N153" s="49" t="s">
        <v>8</v>
      </c>
      <c r="O153" s="304"/>
    </row>
    <row r="154" customFormat="false" ht="36" hidden="false" customHeight="false" outlineLevel="0" collapsed="false">
      <c r="A154" s="304"/>
      <c r="B154" s="117"/>
      <c r="C154" s="51"/>
      <c r="D154" s="48"/>
      <c r="E154" s="81"/>
      <c r="F154" s="49" t="s">
        <v>144</v>
      </c>
      <c r="G154" s="48" t="s">
        <v>308</v>
      </c>
      <c r="H154" s="103" t="s">
        <v>1575</v>
      </c>
      <c r="I154" s="49" t="n">
        <v>1</v>
      </c>
      <c r="J154" s="51" t="s">
        <v>1598</v>
      </c>
      <c r="K154" s="52" t="s">
        <v>6</v>
      </c>
      <c r="L154" s="116" t="s">
        <v>1074</v>
      </c>
      <c r="M154" s="38" t="str">
        <f aca="false">VLOOKUP(L154,CódigosRetorno!$A$2:$B$1795,2,FALSE())</f>
        <v>La moneda debe ser la misma en todo el documento. Salvo las percepciones que sólo son en moneda nacional</v>
      </c>
      <c r="N154" s="49" t="s">
        <v>1297</v>
      </c>
      <c r="O154" s="304"/>
    </row>
    <row r="155" customFormat="false" ht="24" hidden="false" customHeight="true" outlineLevel="0" collapsed="false">
      <c r="A155" s="304"/>
      <c r="B155" s="117"/>
      <c r="C155" s="51"/>
      <c r="D155" s="48"/>
      <c r="E155" s="81"/>
      <c r="F155" s="49" t="s">
        <v>330</v>
      </c>
      <c r="G155" s="48" t="s">
        <v>2783</v>
      </c>
      <c r="H155" s="38" t="s">
        <v>3414</v>
      </c>
      <c r="I155" s="49" t="n">
        <v>1</v>
      </c>
      <c r="J155" s="38" t="s">
        <v>3146</v>
      </c>
      <c r="K155" s="52" t="s">
        <v>6</v>
      </c>
      <c r="L155" s="116" t="s">
        <v>1585</v>
      </c>
      <c r="M155" s="38" t="str">
        <f aca="false">VLOOKUP(L155,CódigosRetorno!$A$2:$B$1795,2,FALSE())</f>
        <v>Se ha consignado un valor invalido en el campo cbc:PriceTypeCode</v>
      </c>
      <c r="N155" s="49" t="s">
        <v>1586</v>
      </c>
      <c r="O155" s="304"/>
    </row>
    <row r="156" customFormat="false" ht="36" hidden="false" customHeight="false" outlineLevel="0" collapsed="false">
      <c r="A156" s="304"/>
      <c r="B156" s="117"/>
      <c r="C156" s="51"/>
      <c r="D156" s="48"/>
      <c r="E156" s="81"/>
      <c r="F156" s="49"/>
      <c r="G156" s="48"/>
      <c r="H156" s="38"/>
      <c r="I156" s="49"/>
      <c r="J156" s="51" t="s">
        <v>1587</v>
      </c>
      <c r="K156" s="52" t="s">
        <v>6</v>
      </c>
      <c r="L156" s="116" t="s">
        <v>1588</v>
      </c>
      <c r="M156" s="38" t="str">
        <f aca="false">VLOOKUP(L156,CódigosRetorno!$A$2:$B$1795,2,FALSE())</f>
        <v>Existe mas de un tag cac:AlternativeConditionPrice con el mismo cbc:PriceTypeCode</v>
      </c>
      <c r="N156" s="49" t="s">
        <v>8</v>
      </c>
      <c r="O156" s="304"/>
    </row>
    <row r="157" customFormat="false" ht="24" hidden="false" customHeight="false" outlineLevel="0" collapsed="false">
      <c r="A157" s="304"/>
      <c r="B157" s="117"/>
      <c r="C157" s="51"/>
      <c r="D157" s="48"/>
      <c r="E157" s="48" t="s">
        <v>184</v>
      </c>
      <c r="F157" s="117"/>
      <c r="G157" s="49" t="s">
        <v>1589</v>
      </c>
      <c r="H157" s="38" t="s">
        <v>1285</v>
      </c>
      <c r="I157" s="81" t="s">
        <v>1262</v>
      </c>
      <c r="J157" s="38" t="s">
        <v>1590</v>
      </c>
      <c r="K157" s="52" t="s">
        <v>208</v>
      </c>
      <c r="L157" s="116" t="s">
        <v>1287</v>
      </c>
      <c r="M157" s="38" t="str">
        <f aca="false">VLOOKUP(L157,CódigosRetorno!$A$2:$B$1795,2,FALSE())</f>
        <v>El dato ingresado como atributo @listName es incorrecto.</v>
      </c>
      <c r="N157" s="49" t="s">
        <v>8</v>
      </c>
      <c r="O157" s="304"/>
    </row>
    <row r="158" customFormat="false" ht="24" hidden="false" customHeight="false" outlineLevel="0" collapsed="false">
      <c r="A158" s="304"/>
      <c r="B158" s="117"/>
      <c r="C158" s="51"/>
      <c r="D158" s="48"/>
      <c r="E158" s="48"/>
      <c r="F158" s="117"/>
      <c r="G158" s="49" t="s">
        <v>1260</v>
      </c>
      <c r="H158" s="38" t="s">
        <v>1282</v>
      </c>
      <c r="I158" s="81" t="s">
        <v>1262</v>
      </c>
      <c r="J158" s="38" t="s">
        <v>1263</v>
      </c>
      <c r="K158" s="48" t="s">
        <v>208</v>
      </c>
      <c r="L158" s="52" t="s">
        <v>1283</v>
      </c>
      <c r="M158" s="38" t="str">
        <f aca="false">VLOOKUP(L158,CódigosRetorno!$A$2:$B$1795,2,FALSE())</f>
        <v>El dato ingresado como atributo @listAgencyName es incorrecto.</v>
      </c>
      <c r="N158" s="49" t="s">
        <v>8</v>
      </c>
      <c r="O158" s="304"/>
    </row>
    <row r="159" customFormat="false" ht="48" hidden="false" customHeight="false" outlineLevel="0" collapsed="false">
      <c r="A159" s="304"/>
      <c r="B159" s="117"/>
      <c r="C159" s="51"/>
      <c r="D159" s="48"/>
      <c r="E159" s="48"/>
      <c r="F159" s="117"/>
      <c r="G159" s="49" t="s">
        <v>1591</v>
      </c>
      <c r="H159" s="38" t="s">
        <v>1289</v>
      </c>
      <c r="I159" s="81" t="s">
        <v>1262</v>
      </c>
      <c r="J159" s="38" t="s">
        <v>1592</v>
      </c>
      <c r="K159" s="52" t="s">
        <v>208</v>
      </c>
      <c r="L159" s="116" t="s">
        <v>1291</v>
      </c>
      <c r="M159" s="38" t="str">
        <f aca="false">VLOOKUP(L159,CódigosRetorno!$A$2:$B$1795,2,FALSE())</f>
        <v>El dato ingresado como atributo @listURI es incorrecto.</v>
      </c>
      <c r="N159" s="49" t="s">
        <v>8</v>
      </c>
      <c r="O159" s="304"/>
    </row>
    <row r="160" customFormat="false" ht="24" hidden="false" customHeight="true" outlineLevel="0" collapsed="false">
      <c r="A160" s="304"/>
      <c r="B160" s="117" t="n">
        <f aca="false">B150+1</f>
        <v>31</v>
      </c>
      <c r="C160" s="51" t="s">
        <v>3147</v>
      </c>
      <c r="D160" s="48" t="s">
        <v>329</v>
      </c>
      <c r="E160" s="48" t="s">
        <v>184</v>
      </c>
      <c r="F160" s="117" t="s">
        <v>300</v>
      </c>
      <c r="G160" s="117" t="s">
        <v>301</v>
      </c>
      <c r="H160" s="51" t="s">
        <v>3415</v>
      </c>
      <c r="I160" s="117" t="n">
        <v>1</v>
      </c>
      <c r="J160" s="38" t="s">
        <v>3416</v>
      </c>
      <c r="K160" s="48" t="s">
        <v>6</v>
      </c>
      <c r="L160" s="52" t="s">
        <v>1603</v>
      </c>
      <c r="M160" s="38" t="str">
        <f aca="false">VLOOKUP(L160,CódigosRetorno!$A$2:$B$1795,2,FALSE())</f>
        <v>El xml no contiene el tag de impuesto por linea (TaxtTotal).</v>
      </c>
      <c r="N160" s="49" t="s">
        <v>8</v>
      </c>
      <c r="O160" s="304"/>
    </row>
    <row r="161" customFormat="false" ht="36" hidden="false" customHeight="false" outlineLevel="0" collapsed="false">
      <c r="A161" s="304"/>
      <c r="B161" s="117"/>
      <c r="C161" s="51"/>
      <c r="D161" s="48"/>
      <c r="E161" s="48"/>
      <c r="F161" s="117"/>
      <c r="G161" s="117"/>
      <c r="H161" s="51"/>
      <c r="I161" s="117"/>
      <c r="J161" s="38" t="s">
        <v>2785</v>
      </c>
      <c r="K161" s="48" t="s">
        <v>6</v>
      </c>
      <c r="L161" s="52" t="s">
        <v>1605</v>
      </c>
      <c r="M161" s="38" t="str">
        <f aca="false">VLOOKUP(L161,CódigosRetorno!$A$2:$B$1795,2,FALSE())</f>
        <v>El dato ingresado en el monto total de impuestos por línea no cumple con el formato establecido</v>
      </c>
      <c r="N161" s="49" t="s">
        <v>8</v>
      </c>
      <c r="O161" s="304"/>
    </row>
    <row r="162" customFormat="false" ht="66.75" hidden="false" customHeight="true" outlineLevel="0" collapsed="false">
      <c r="A162" s="304"/>
      <c r="B162" s="117"/>
      <c r="C162" s="51"/>
      <c r="D162" s="48"/>
      <c r="E162" s="48"/>
      <c r="F162" s="117"/>
      <c r="G162" s="117"/>
      <c r="H162" s="51"/>
      <c r="I162" s="117"/>
      <c r="J162" s="38" t="s">
        <v>3150</v>
      </c>
      <c r="K162" s="49" t="s">
        <v>6</v>
      </c>
      <c r="L162" s="52" t="s">
        <v>1607</v>
      </c>
      <c r="M162" s="38" t="str">
        <f aca="false">VLOOKUP(MID(L162,1,4),CódigosRetorno!$A$2:$B$1795,2,FALSE())</f>
        <v>El importe total de impuestos por línea no coincide con la sumatoria de los impuestos por línea.</v>
      </c>
      <c r="N162" s="49" t="s">
        <v>8</v>
      </c>
      <c r="O162" s="304"/>
    </row>
    <row r="163" customFormat="false" ht="66" hidden="false" customHeight="true" outlineLevel="0" collapsed="false">
      <c r="A163" s="304"/>
      <c r="B163" s="117"/>
      <c r="C163" s="51"/>
      <c r="D163" s="48"/>
      <c r="E163" s="48"/>
      <c r="F163" s="117"/>
      <c r="G163" s="117"/>
      <c r="H163" s="51"/>
      <c r="I163" s="117"/>
      <c r="J163" s="38" t="s">
        <v>3151</v>
      </c>
      <c r="K163" s="48" t="s">
        <v>208</v>
      </c>
      <c r="L163" s="52" t="s">
        <v>2786</v>
      </c>
      <c r="M163" s="38" t="str">
        <f aca="false">VLOOKUP(L163,CódigosRetorno!$A$2:$B$1795,2,FALSE())</f>
        <v>El importe total de impuestos por línea no coincide con la sumatoria de los impuestos por línea.</v>
      </c>
      <c r="N163" s="49" t="s">
        <v>8</v>
      </c>
      <c r="O163" s="304"/>
    </row>
    <row r="164" customFormat="false" ht="24" hidden="false" customHeight="false" outlineLevel="0" collapsed="false">
      <c r="A164" s="304"/>
      <c r="B164" s="117"/>
      <c r="C164" s="51"/>
      <c r="D164" s="48"/>
      <c r="E164" s="48"/>
      <c r="F164" s="117"/>
      <c r="G164" s="117"/>
      <c r="H164" s="51"/>
      <c r="I164" s="117"/>
      <c r="J164" s="38" t="s">
        <v>1608</v>
      </c>
      <c r="K164" s="48" t="s">
        <v>6</v>
      </c>
      <c r="L164" s="52" t="s">
        <v>1609</v>
      </c>
      <c r="M164" s="38" t="str">
        <f aca="false">VLOOKUP(L164,CódigosRetorno!$A$2:$B$1795,2,FALSE())</f>
        <v>El tag cac:TaxTotal no debe repetirse a nivel de Item</v>
      </c>
      <c r="N164" s="49" t="s">
        <v>8</v>
      </c>
      <c r="O164" s="304"/>
    </row>
    <row r="165" customFormat="false" ht="36" hidden="false" customHeight="false" outlineLevel="0" collapsed="false">
      <c r="A165" s="304"/>
      <c r="B165" s="117"/>
      <c r="C165" s="51"/>
      <c r="D165" s="48"/>
      <c r="E165" s="48"/>
      <c r="F165" s="229" t="s">
        <v>144</v>
      </c>
      <c r="G165" s="48" t="s">
        <v>308</v>
      </c>
      <c r="H165" s="51" t="s">
        <v>1575</v>
      </c>
      <c r="I165" s="49" t="n">
        <v>1</v>
      </c>
      <c r="J165" s="51" t="s">
        <v>1598</v>
      </c>
      <c r="K165" s="52" t="s">
        <v>6</v>
      </c>
      <c r="L165" s="116" t="s">
        <v>1074</v>
      </c>
      <c r="M165" s="38" t="str">
        <f aca="false">VLOOKUP(L165,CódigosRetorno!$A$2:$B$1795,2,FALSE())</f>
        <v>La moneda debe ser la misma en todo el documento. Salvo las percepciones que sólo son en moneda nacional</v>
      </c>
      <c r="N165" s="49" t="s">
        <v>1297</v>
      </c>
      <c r="O165" s="304"/>
    </row>
    <row r="166" customFormat="false" ht="36" hidden="false" customHeight="true" outlineLevel="0" collapsed="false">
      <c r="A166" s="16"/>
      <c r="B166" s="112" t="n">
        <f aca="false">B160+1</f>
        <v>32</v>
      </c>
      <c r="C166" s="103" t="s">
        <v>2787</v>
      </c>
      <c r="D166" s="101" t="s">
        <v>329</v>
      </c>
      <c r="E166" s="48" t="s">
        <v>184</v>
      </c>
      <c r="F166" s="81" t="s">
        <v>300</v>
      </c>
      <c r="G166" s="158" t="s">
        <v>301</v>
      </c>
      <c r="H166" s="103" t="s">
        <v>3417</v>
      </c>
      <c r="I166" s="81" t="s">
        <v>1262</v>
      </c>
      <c r="J166" s="38" t="s">
        <v>2785</v>
      </c>
      <c r="K166" s="13" t="s">
        <v>6</v>
      </c>
      <c r="L166" s="116" t="s">
        <v>1612</v>
      </c>
      <c r="M166" s="38" t="str">
        <f aca="false">VLOOKUP(L166,CódigosRetorno!$A$2:$B$1795,2,FALSE())</f>
        <v>El dato ingresado en TaxableAmount de la linea no cumple con el formato establecido</v>
      </c>
      <c r="N166" s="49" t="s">
        <v>8</v>
      </c>
      <c r="O166" s="16"/>
    </row>
    <row r="167" customFormat="false" ht="36" hidden="false" customHeight="false" outlineLevel="0" collapsed="false">
      <c r="A167" s="16"/>
      <c r="B167" s="112"/>
      <c r="C167" s="103"/>
      <c r="D167" s="101"/>
      <c r="E167" s="101"/>
      <c r="F167" s="81"/>
      <c r="G167" s="158"/>
      <c r="H167" s="103"/>
      <c r="I167" s="81"/>
      <c r="J167" s="51" t="s">
        <v>3418</v>
      </c>
      <c r="K167" s="52" t="s">
        <v>6</v>
      </c>
      <c r="L167" s="116" t="s">
        <v>3419</v>
      </c>
      <c r="M167" s="38" t="str">
        <f aca="false">VLOOKUP(L167,CódigosRetorno!$A$2:$B$1795,2,FALSE())</f>
        <v>Factura de operacion sujeta IVAP debe consignar Monto de impuestos por item</v>
      </c>
      <c r="N167" s="49" t="s">
        <v>8</v>
      </c>
      <c r="O167" s="16"/>
    </row>
    <row r="168" customFormat="false" ht="78.75" hidden="false" customHeight="true" outlineLevel="0" collapsed="false">
      <c r="A168" s="16"/>
      <c r="B168" s="112"/>
      <c r="C168" s="103"/>
      <c r="D168" s="101"/>
      <c r="E168" s="101"/>
      <c r="F168" s="81"/>
      <c r="G168" s="158"/>
      <c r="H168" s="103"/>
      <c r="I168" s="81"/>
      <c r="J168" s="38" t="s">
        <v>3420</v>
      </c>
      <c r="K168" s="52" t="s">
        <v>6</v>
      </c>
      <c r="L168" s="52" t="s">
        <v>1614</v>
      </c>
      <c r="M168" s="38" t="str">
        <f aca="false">VLOOKUP(MID(L168,1,4),CódigosRetorno!$A$2:$B$1795,2,FALSE())</f>
        <v>La base imponible a nivel de línea difiere de la información consignada en el comprobante</v>
      </c>
      <c r="N168" s="49" t="s">
        <v>8</v>
      </c>
      <c r="O168" s="16"/>
    </row>
    <row r="169" customFormat="false" ht="78.75" hidden="false" customHeight="true" outlineLevel="0" collapsed="false">
      <c r="A169" s="16"/>
      <c r="B169" s="112"/>
      <c r="C169" s="103"/>
      <c r="D169" s="101"/>
      <c r="E169" s="101"/>
      <c r="F169" s="81"/>
      <c r="G169" s="158"/>
      <c r="H169" s="103"/>
      <c r="I169" s="81"/>
      <c r="J169" s="38" t="s">
        <v>3421</v>
      </c>
      <c r="K169" s="48" t="s">
        <v>208</v>
      </c>
      <c r="L169" s="52" t="s">
        <v>2790</v>
      </c>
      <c r="M169" s="38" t="str">
        <f aca="false">VLOOKUP(MID(L169,1,4),CódigosRetorno!$A$2:$B$1795,2,FALSE())</f>
        <v>La base imponible a nivel de línea difiere de la información consignada en el comprobante</v>
      </c>
      <c r="N169" s="49"/>
      <c r="O169" s="16"/>
    </row>
    <row r="170" customFormat="false" ht="78.75" hidden="false" customHeight="true" outlineLevel="0" collapsed="false">
      <c r="A170" s="16"/>
      <c r="B170" s="112"/>
      <c r="C170" s="103"/>
      <c r="D170" s="101"/>
      <c r="E170" s="101"/>
      <c r="F170" s="81"/>
      <c r="G170" s="158"/>
      <c r="H170" s="103"/>
      <c r="I170" s="81"/>
      <c r="J170" s="38" t="s">
        <v>3422</v>
      </c>
      <c r="K170" s="52" t="s">
        <v>6</v>
      </c>
      <c r="L170" s="52" t="s">
        <v>1614</v>
      </c>
      <c r="M170" s="38" t="str">
        <f aca="false">VLOOKUP(MID(L170,1,4),CódigosRetorno!$A$2:$B$1795,2,FALSE())</f>
        <v>La base imponible a nivel de línea difiere de la información consignada en el comprobante</v>
      </c>
      <c r="N170" s="49"/>
      <c r="O170" s="16"/>
    </row>
    <row r="171" customFormat="false" ht="72" hidden="false" customHeight="false" outlineLevel="0" collapsed="false">
      <c r="A171" s="16"/>
      <c r="B171" s="112"/>
      <c r="C171" s="103"/>
      <c r="D171" s="101"/>
      <c r="E171" s="101"/>
      <c r="F171" s="81"/>
      <c r="G171" s="158"/>
      <c r="H171" s="103"/>
      <c r="I171" s="81"/>
      <c r="J171" s="38" t="s">
        <v>3423</v>
      </c>
      <c r="K171" s="48" t="s">
        <v>208</v>
      </c>
      <c r="L171" s="52" t="s">
        <v>2790</v>
      </c>
      <c r="M171" s="38" t="str">
        <f aca="false">VLOOKUP(MID(L171,1,4),CódigosRetorno!$A$2:$B$1795,2,FALSE())</f>
        <v>La base imponible a nivel de línea difiere de la información consignada en el comprobante</v>
      </c>
      <c r="N171" s="49" t="s">
        <v>8</v>
      </c>
      <c r="O171" s="16"/>
    </row>
    <row r="172" customFormat="false" ht="36" hidden="false" customHeight="false" outlineLevel="0" collapsed="false">
      <c r="A172" s="16"/>
      <c r="B172" s="112"/>
      <c r="C172" s="103"/>
      <c r="D172" s="101"/>
      <c r="E172" s="101"/>
      <c r="F172" s="81" t="s">
        <v>144</v>
      </c>
      <c r="G172" s="101" t="s">
        <v>308</v>
      </c>
      <c r="H172" s="38" t="s">
        <v>1616</v>
      </c>
      <c r="I172" s="49" t="n">
        <v>1</v>
      </c>
      <c r="J172" s="51" t="s">
        <v>1598</v>
      </c>
      <c r="K172" s="52" t="s">
        <v>6</v>
      </c>
      <c r="L172" s="116" t="s">
        <v>1074</v>
      </c>
      <c r="M172" s="38" t="str">
        <f aca="false">VLOOKUP(L172,CódigosRetorno!$A$2:$B$1795,2,FALSE())</f>
        <v>La moneda debe ser la misma en todo el documento. Salvo las percepciones que sólo son en moneda nacional</v>
      </c>
      <c r="N172" s="49" t="s">
        <v>1297</v>
      </c>
      <c r="O172" s="16"/>
    </row>
    <row r="173" customFormat="false" ht="36" hidden="false" customHeight="true" outlineLevel="0" collapsed="false">
      <c r="A173" s="16"/>
      <c r="B173" s="112"/>
      <c r="C173" s="103"/>
      <c r="D173" s="101"/>
      <c r="E173" s="101"/>
      <c r="F173" s="81" t="s">
        <v>300</v>
      </c>
      <c r="G173" s="158" t="s">
        <v>301</v>
      </c>
      <c r="H173" s="103" t="s">
        <v>3424</v>
      </c>
      <c r="I173" s="81" t="n">
        <v>1</v>
      </c>
      <c r="J173" s="38" t="s">
        <v>1081</v>
      </c>
      <c r="K173" s="52" t="s">
        <v>6</v>
      </c>
      <c r="L173" s="116" t="s">
        <v>1619</v>
      </c>
      <c r="M173" s="38" t="str">
        <f aca="false">VLOOKUP(L173,CódigosRetorno!$A$2:$B$1795,2,FALSE())</f>
        <v>El dato ingresado en TaxAmount de la linea no cumple con el formato establecido</v>
      </c>
      <c r="N173" s="49" t="s">
        <v>8</v>
      </c>
      <c r="O173" s="16"/>
    </row>
    <row r="174" customFormat="false" ht="36" hidden="false" customHeight="false" outlineLevel="0" collapsed="false">
      <c r="A174" s="16"/>
      <c r="B174" s="112"/>
      <c r="C174" s="103"/>
      <c r="D174" s="101"/>
      <c r="E174" s="101"/>
      <c r="F174" s="81"/>
      <c r="G174" s="158"/>
      <c r="H174" s="103"/>
      <c r="I174" s="81"/>
      <c r="J174" s="38" t="s">
        <v>1620</v>
      </c>
      <c r="K174" s="52" t="s">
        <v>6</v>
      </c>
      <c r="L174" s="116" t="s">
        <v>1621</v>
      </c>
      <c r="M174" s="38" t="str">
        <f aca="false">VLOOKUP(L174,CódigosRetorno!$A$2:$B$1795,2,FALSE())</f>
        <v>El monto de afectacion de IGV por linea debe ser igual a 0.00 para Exoneradas, Inafectas, Exportación, Gratuitas de exoneradas o Gratuitas de inafectas.</v>
      </c>
      <c r="N174" s="49" t="s">
        <v>8</v>
      </c>
      <c r="O174" s="16"/>
    </row>
    <row r="175" customFormat="false" ht="60" hidden="false" customHeight="false" outlineLevel="0" collapsed="false">
      <c r="A175" s="16"/>
      <c r="B175" s="112"/>
      <c r="C175" s="103"/>
      <c r="D175" s="101"/>
      <c r="E175" s="101"/>
      <c r="F175" s="81"/>
      <c r="G175" s="158"/>
      <c r="H175" s="103"/>
      <c r="I175" s="81"/>
      <c r="J175" s="38" t="s">
        <v>1622</v>
      </c>
      <c r="K175" s="52" t="s">
        <v>6</v>
      </c>
      <c r="L175" s="116" t="s">
        <v>1623</v>
      </c>
      <c r="M175" s="38" t="str">
        <f aca="false">VLOOKUP(L175,CódigosRetorno!$A$2:$B$1795,2,FALSE())</f>
        <v>El monto de afectación de IGV por linea debe ser diferente a 0.00.</v>
      </c>
      <c r="N175" s="49" t="s">
        <v>8</v>
      </c>
      <c r="O175" s="16"/>
    </row>
    <row r="176" customFormat="false" ht="60" hidden="false" customHeight="false" outlineLevel="0" collapsed="false">
      <c r="A176" s="16"/>
      <c r="B176" s="112"/>
      <c r="C176" s="103"/>
      <c r="D176" s="101"/>
      <c r="E176" s="101"/>
      <c r="F176" s="81"/>
      <c r="G176" s="158"/>
      <c r="H176" s="103"/>
      <c r="I176" s="81"/>
      <c r="J176" s="38" t="s">
        <v>1624</v>
      </c>
      <c r="K176" s="52" t="s">
        <v>6</v>
      </c>
      <c r="L176" s="116" t="s">
        <v>1621</v>
      </c>
      <c r="M176" s="38" t="str">
        <f aca="false">VLOOKUP(L176,CódigosRetorno!$A$2:$B$1795,2,FALSE())</f>
        <v>El monto de afectacion de IGV por linea debe ser igual a 0.00 para Exoneradas, Inafectas, Exportación, Gratuitas de exoneradas o Gratuitas de inafectas.</v>
      </c>
      <c r="N176" s="49" t="s">
        <v>8</v>
      </c>
      <c r="O176" s="16"/>
    </row>
    <row r="177" customFormat="false" ht="60" hidden="false" customHeight="false" outlineLevel="0" collapsed="false">
      <c r="A177" s="16"/>
      <c r="B177" s="112"/>
      <c r="C177" s="103"/>
      <c r="D177" s="101"/>
      <c r="E177" s="101"/>
      <c r="F177" s="81"/>
      <c r="G177" s="158"/>
      <c r="H177" s="103"/>
      <c r="I177" s="81"/>
      <c r="J177" s="38" t="s">
        <v>1625</v>
      </c>
      <c r="K177" s="52" t="s">
        <v>6</v>
      </c>
      <c r="L177" s="116" t="s">
        <v>1623</v>
      </c>
      <c r="M177" s="38" t="str">
        <f aca="false">VLOOKUP(L177,CódigosRetorno!$A$2:$B$1795,2,FALSE())</f>
        <v>El monto de afectación de IGV por linea debe ser diferente a 0.00.</v>
      </c>
      <c r="N177" s="49" t="s">
        <v>8</v>
      </c>
      <c r="O177" s="16"/>
    </row>
    <row r="178" customFormat="false" ht="60" hidden="false" customHeight="false" outlineLevel="0" collapsed="false">
      <c r="A178" s="16"/>
      <c r="B178" s="112"/>
      <c r="C178" s="103"/>
      <c r="D178" s="101"/>
      <c r="E178" s="101"/>
      <c r="F178" s="81"/>
      <c r="G178" s="158"/>
      <c r="H178" s="103"/>
      <c r="I178" s="81"/>
      <c r="J178" s="38" t="s">
        <v>3158</v>
      </c>
      <c r="K178" s="52" t="s">
        <v>6</v>
      </c>
      <c r="L178" s="116" t="s">
        <v>1627</v>
      </c>
      <c r="M178" s="38" t="str">
        <f aca="false">VLOOKUP(L178,CódigosRetorno!$A$2:$B$1795,2,FALSE())</f>
        <v>El producto del factor y monto base de la afectación del IGV/IVAP no corresponde al monto de afectacion de linea.</v>
      </c>
      <c r="N178" s="49" t="s">
        <v>8</v>
      </c>
      <c r="O178" s="16"/>
    </row>
    <row r="179" customFormat="false" ht="36" hidden="false" customHeight="false" outlineLevel="0" collapsed="false">
      <c r="A179" s="16"/>
      <c r="B179" s="112"/>
      <c r="C179" s="103"/>
      <c r="D179" s="101"/>
      <c r="E179" s="101"/>
      <c r="F179" s="81" t="s">
        <v>144</v>
      </c>
      <c r="G179" s="101" t="s">
        <v>308</v>
      </c>
      <c r="H179" s="38" t="s">
        <v>1575</v>
      </c>
      <c r="I179" s="49" t="n">
        <v>1</v>
      </c>
      <c r="J179" s="51" t="s">
        <v>1598</v>
      </c>
      <c r="K179" s="52" t="s">
        <v>6</v>
      </c>
      <c r="L179" s="116" t="s">
        <v>1074</v>
      </c>
      <c r="M179" s="38" t="str">
        <f aca="false">VLOOKUP(L179,CódigosRetorno!$A$2:$B$1795,2,FALSE())</f>
        <v>La moneda debe ser la misma en todo el documento. Salvo las percepciones que sólo son en moneda nacional</v>
      </c>
      <c r="N179" s="49" t="s">
        <v>1297</v>
      </c>
      <c r="O179" s="16"/>
    </row>
    <row r="180" customFormat="false" ht="24" hidden="false" customHeight="true" outlineLevel="0" collapsed="false">
      <c r="A180" s="16"/>
      <c r="B180" s="112"/>
      <c r="C180" s="103"/>
      <c r="D180" s="101"/>
      <c r="E180" s="101"/>
      <c r="F180" s="81" t="s">
        <v>1628</v>
      </c>
      <c r="G180" s="81" t="s">
        <v>1629</v>
      </c>
      <c r="H180" s="103" t="s">
        <v>3425</v>
      </c>
      <c r="I180" s="81" t="s">
        <v>1262</v>
      </c>
      <c r="J180" s="51" t="s">
        <v>1631</v>
      </c>
      <c r="K180" s="52" t="s">
        <v>6</v>
      </c>
      <c r="L180" s="116" t="s">
        <v>1632</v>
      </c>
      <c r="M180" s="38" t="str">
        <f aca="false">VLOOKUP(L180,CódigosRetorno!$A$2:$B$1795,2,FALSE())</f>
        <v>El XML no contiene el tag de la tasa del tributo de la línea</v>
      </c>
      <c r="N180" s="49" t="s">
        <v>8</v>
      </c>
      <c r="O180" s="16"/>
    </row>
    <row r="181" customFormat="false" ht="36" hidden="false" customHeight="false" outlineLevel="0" collapsed="false">
      <c r="A181" s="16"/>
      <c r="B181" s="112"/>
      <c r="C181" s="103"/>
      <c r="D181" s="101"/>
      <c r="E181" s="101"/>
      <c r="F181" s="81"/>
      <c r="G181" s="81"/>
      <c r="H181" s="103"/>
      <c r="I181" s="81"/>
      <c r="J181" s="38" t="s">
        <v>1743</v>
      </c>
      <c r="K181" s="52" t="s">
        <v>6</v>
      </c>
      <c r="L181" s="116" t="s">
        <v>1634</v>
      </c>
      <c r="M181" s="38" t="str">
        <f aca="false">VLOOKUP(L181,CódigosRetorno!$A$2:$B$1795,2,FALSE())</f>
        <v>El dato ingresado como factor de afectacion por linea no cumple con el formato establecido.</v>
      </c>
      <c r="N181" s="49" t="s">
        <v>8</v>
      </c>
      <c r="O181" s="16"/>
    </row>
    <row r="182" customFormat="false" ht="36" hidden="false" customHeight="false" outlineLevel="0" collapsed="false">
      <c r="A182" s="16"/>
      <c r="B182" s="112"/>
      <c r="C182" s="103"/>
      <c r="D182" s="101"/>
      <c r="E182" s="101"/>
      <c r="F182" s="81"/>
      <c r="G182" s="81"/>
      <c r="H182" s="103"/>
      <c r="I182" s="81"/>
      <c r="J182" s="38" t="s">
        <v>1620</v>
      </c>
      <c r="K182" s="52" t="s">
        <v>6</v>
      </c>
      <c r="L182" s="116" t="s">
        <v>3426</v>
      </c>
      <c r="M182" s="38" t="str">
        <f aca="false">VLOOKUP(L182,CódigosRetorno!$A$2:$B$1795,2,FALSE())</f>
        <v>El factor de afectación de IGV por linea debe ser igual a 0.00 para Exoneradas, Inafectas, Exportación, Gratuitas de exoneradas o Gratuitas de inafectas.</v>
      </c>
      <c r="N182" s="49" t="s">
        <v>8</v>
      </c>
      <c r="O182" s="16"/>
    </row>
    <row r="183" customFormat="false" ht="60" hidden="false" customHeight="false" outlineLevel="0" collapsed="false">
      <c r="A183" s="16"/>
      <c r="B183" s="112"/>
      <c r="C183" s="103"/>
      <c r="D183" s="101"/>
      <c r="E183" s="101"/>
      <c r="F183" s="81"/>
      <c r="G183" s="81"/>
      <c r="H183" s="103"/>
      <c r="I183" s="81"/>
      <c r="J183" s="38" t="s">
        <v>1635</v>
      </c>
      <c r="K183" s="52" t="s">
        <v>6</v>
      </c>
      <c r="L183" s="116" t="s">
        <v>1636</v>
      </c>
      <c r="M183" s="38" t="str">
        <f aca="false">VLOOKUP(L183,CódigosRetorno!$A$2:$B$1795,2,FALSE())</f>
        <v>El factor de afectación de IGV por linea debe ser diferente a 0.00.</v>
      </c>
      <c r="N183" s="49" t="s">
        <v>8</v>
      </c>
      <c r="O183" s="16"/>
    </row>
    <row r="184" customFormat="false" ht="48" hidden="false" customHeight="false" outlineLevel="0" collapsed="false">
      <c r="A184" s="16"/>
      <c r="B184" s="112"/>
      <c r="C184" s="103"/>
      <c r="D184" s="101"/>
      <c r="E184" s="101"/>
      <c r="F184" s="81"/>
      <c r="G184" s="81"/>
      <c r="H184" s="103"/>
      <c r="I184" s="81"/>
      <c r="J184" s="38" t="s">
        <v>1637</v>
      </c>
      <c r="K184" s="52" t="s">
        <v>6</v>
      </c>
      <c r="L184" s="116" t="s">
        <v>1636</v>
      </c>
      <c r="M184" s="38" t="str">
        <f aca="false">VLOOKUP(L184,CódigosRetorno!$A$2:$B$1795,2,FALSE())</f>
        <v>El factor de afectación de IGV por linea debe ser diferente a 0.00.</v>
      </c>
      <c r="N184" s="49" t="s">
        <v>8</v>
      </c>
      <c r="O184" s="16"/>
    </row>
    <row r="185" customFormat="false" ht="48" hidden="false" customHeight="true" outlineLevel="0" collapsed="false">
      <c r="A185" s="16"/>
      <c r="B185" s="112"/>
      <c r="C185" s="103"/>
      <c r="D185" s="101"/>
      <c r="E185" s="101"/>
      <c r="F185" s="81"/>
      <c r="G185" s="48" t="s">
        <v>1638</v>
      </c>
      <c r="H185" s="38" t="s">
        <v>3427</v>
      </c>
      <c r="I185" s="81" t="n">
        <v>1</v>
      </c>
      <c r="J185" s="38" t="s">
        <v>1640</v>
      </c>
      <c r="K185" s="52" t="s">
        <v>6</v>
      </c>
      <c r="L185" s="116" t="s">
        <v>1641</v>
      </c>
      <c r="M185" s="38" t="str">
        <f aca="false">VLOOKUP(L185,CódigosRetorno!$A$2:$B$1795,2,FALSE())</f>
        <v>El XML no contiene el tag cbc:TaxExemptionReasonCode de Afectacion al IGV</v>
      </c>
      <c r="N185" s="49" t="s">
        <v>8</v>
      </c>
      <c r="O185" s="16"/>
    </row>
    <row r="186" customFormat="false" ht="24" hidden="false" customHeight="false" outlineLevel="0" collapsed="false">
      <c r="A186" s="16"/>
      <c r="B186" s="112"/>
      <c r="C186" s="103"/>
      <c r="D186" s="101"/>
      <c r="E186" s="101"/>
      <c r="F186" s="81"/>
      <c r="G186" s="48"/>
      <c r="H186" s="38"/>
      <c r="I186" s="81"/>
      <c r="J186" s="38" t="s">
        <v>1642</v>
      </c>
      <c r="K186" s="52" t="s">
        <v>6</v>
      </c>
      <c r="L186" s="116" t="s">
        <v>1643</v>
      </c>
      <c r="M186" s="38" t="str">
        <f aca="false">VLOOKUP(L186,CódigosRetorno!$A$2:$B$1795,2,FALSE())</f>
        <v>Afectación de IGV no corresponde al código de tributo de la linea.</v>
      </c>
      <c r="N186" s="49" t="s">
        <v>8</v>
      </c>
      <c r="O186" s="16"/>
    </row>
    <row r="187" customFormat="false" ht="60" hidden="false" customHeight="false" outlineLevel="0" collapsed="false">
      <c r="A187" s="16"/>
      <c r="B187" s="112"/>
      <c r="C187" s="103"/>
      <c r="D187" s="101"/>
      <c r="E187" s="101"/>
      <c r="F187" s="81"/>
      <c r="G187" s="48"/>
      <c r="H187" s="38"/>
      <c r="I187" s="81"/>
      <c r="J187" s="38" t="s">
        <v>1644</v>
      </c>
      <c r="K187" s="52" t="s">
        <v>6</v>
      </c>
      <c r="L187" s="116" t="s">
        <v>1645</v>
      </c>
      <c r="M187" s="38" t="str">
        <f aca="false">VLOOKUP(L187,CódigosRetorno!$A$2:$B$1795,2,FALSE())</f>
        <v>El tipo de afectacion del IGV es incorrecto</v>
      </c>
      <c r="N187" s="49" t="s">
        <v>1646</v>
      </c>
      <c r="O187" s="16"/>
    </row>
    <row r="188" customFormat="false" ht="24" hidden="false" customHeight="false" outlineLevel="0" collapsed="false">
      <c r="A188" s="16"/>
      <c r="B188" s="112"/>
      <c r="C188" s="103"/>
      <c r="D188" s="101"/>
      <c r="E188" s="101"/>
      <c r="F188" s="81"/>
      <c r="G188" s="48"/>
      <c r="H188" s="38"/>
      <c r="I188" s="81"/>
      <c r="J188" s="38" t="s">
        <v>3428</v>
      </c>
      <c r="K188" s="52" t="s">
        <v>6</v>
      </c>
      <c r="L188" s="116" t="s">
        <v>1648</v>
      </c>
      <c r="M188" s="38" t="str">
        <f aca="false">VLOOKUP(L188,CódigosRetorno!$A$2:$B$1795,2,FALSE())</f>
        <v>Operaciones de exportacion, deben consignar Tipo Afectacion igual a 40</v>
      </c>
      <c r="N188" s="49" t="s">
        <v>8</v>
      </c>
      <c r="O188" s="16"/>
    </row>
    <row r="189" customFormat="false" ht="24" hidden="false" customHeight="false" outlineLevel="0" collapsed="false">
      <c r="A189" s="16"/>
      <c r="B189" s="112"/>
      <c r="C189" s="103"/>
      <c r="D189" s="101"/>
      <c r="E189" s="101"/>
      <c r="F189" s="81"/>
      <c r="G189" s="48"/>
      <c r="H189" s="38"/>
      <c r="I189" s="81"/>
      <c r="J189" s="38" t="s">
        <v>3429</v>
      </c>
      <c r="K189" s="52" t="s">
        <v>6</v>
      </c>
      <c r="L189" s="116" t="s">
        <v>1650</v>
      </c>
      <c r="M189" s="38" t="str">
        <f aca="false">VLOOKUP(L189,CódigosRetorno!$A$2:$B$1795,2,FALSE())</f>
        <v>Comprobante operacion sujeta IVAP solo debe tener ítems con código de afectación del IGV igual a 17</v>
      </c>
      <c r="N189" s="49" t="s">
        <v>8</v>
      </c>
      <c r="O189" s="16"/>
    </row>
    <row r="190" customFormat="false" ht="24" hidden="false" customHeight="false" outlineLevel="0" collapsed="false">
      <c r="A190" s="16"/>
      <c r="B190" s="112"/>
      <c r="C190" s="103"/>
      <c r="D190" s="101"/>
      <c r="E190" s="101"/>
      <c r="F190" s="81"/>
      <c r="G190" s="48"/>
      <c r="H190" s="38"/>
      <c r="I190" s="81"/>
      <c r="J190" s="38" t="s">
        <v>3430</v>
      </c>
      <c r="K190" s="52" t="s">
        <v>6</v>
      </c>
      <c r="L190" s="116" t="s">
        <v>3164</v>
      </c>
      <c r="M190" s="38" t="str">
        <f aca="false">VLOOKUP(L190,CódigosRetorno!$A$2:$B$1795,2,FALSE())</f>
        <v>Tipo de nota debe ser 'Ajustes afectos al IVAP'</v>
      </c>
      <c r="N190" s="49" t="s">
        <v>8</v>
      </c>
      <c r="O190" s="16"/>
    </row>
    <row r="191" customFormat="false" ht="24" hidden="false" customHeight="false" outlineLevel="0" collapsed="false">
      <c r="A191" s="16"/>
      <c r="B191" s="112"/>
      <c r="C191" s="103"/>
      <c r="D191" s="101"/>
      <c r="E191" s="101"/>
      <c r="F191" s="117"/>
      <c r="G191" s="49" t="s">
        <v>1260</v>
      </c>
      <c r="H191" s="38" t="s">
        <v>1282</v>
      </c>
      <c r="I191" s="49" t="s">
        <v>1262</v>
      </c>
      <c r="J191" s="38" t="s">
        <v>1263</v>
      </c>
      <c r="K191" s="52" t="s">
        <v>208</v>
      </c>
      <c r="L191" s="116" t="s">
        <v>1283</v>
      </c>
      <c r="M191" s="38" t="str">
        <f aca="false">VLOOKUP(L191,CódigosRetorno!$A$2:$B$1795,2,FALSE())</f>
        <v>El dato ingresado como atributo @listAgencyName es incorrecto.</v>
      </c>
      <c r="N191" s="49" t="s">
        <v>8</v>
      </c>
      <c r="O191" s="16"/>
    </row>
    <row r="192" customFormat="false" ht="24" hidden="false" customHeight="false" outlineLevel="0" collapsed="false">
      <c r="A192" s="16"/>
      <c r="B192" s="112"/>
      <c r="C192" s="103"/>
      <c r="D192" s="101"/>
      <c r="E192" s="101"/>
      <c r="F192" s="117"/>
      <c r="G192" s="49" t="s">
        <v>1651</v>
      </c>
      <c r="H192" s="38" t="s">
        <v>1285</v>
      </c>
      <c r="I192" s="49" t="s">
        <v>1262</v>
      </c>
      <c r="J192" s="38" t="s">
        <v>1652</v>
      </c>
      <c r="K192" s="48" t="s">
        <v>208</v>
      </c>
      <c r="L192" s="52" t="s">
        <v>1287</v>
      </c>
      <c r="M192" s="38" t="str">
        <f aca="false">VLOOKUP(L192,CódigosRetorno!$A$2:$B$1795,2,FALSE())</f>
        <v>El dato ingresado como atributo @listName es incorrecto.</v>
      </c>
      <c r="N192" s="49" t="s">
        <v>8</v>
      </c>
      <c r="O192" s="16"/>
    </row>
    <row r="193" customFormat="false" ht="48" hidden="false" customHeight="false" outlineLevel="0" collapsed="false">
      <c r="A193" s="16"/>
      <c r="B193" s="112"/>
      <c r="C193" s="103"/>
      <c r="D193" s="101"/>
      <c r="E193" s="101"/>
      <c r="F193" s="117"/>
      <c r="G193" s="49" t="s">
        <v>1653</v>
      </c>
      <c r="H193" s="38" t="s">
        <v>1289</v>
      </c>
      <c r="I193" s="49" t="s">
        <v>1262</v>
      </c>
      <c r="J193" s="38" t="s">
        <v>1654</v>
      </c>
      <c r="K193" s="52" t="s">
        <v>208</v>
      </c>
      <c r="L193" s="116" t="s">
        <v>1291</v>
      </c>
      <c r="M193" s="38" t="str">
        <f aca="false">VLOOKUP(L193,CódigosRetorno!$A$2:$B$1795,2,FALSE())</f>
        <v>El dato ingresado como atributo @listURI es incorrecto.</v>
      </c>
      <c r="N193" s="49" t="s">
        <v>8</v>
      </c>
      <c r="O193" s="16"/>
    </row>
    <row r="194" customFormat="false" ht="24" hidden="false" customHeight="true" outlineLevel="0" collapsed="false">
      <c r="A194" s="16"/>
      <c r="B194" s="112"/>
      <c r="C194" s="103"/>
      <c r="D194" s="101"/>
      <c r="E194" s="101"/>
      <c r="F194" s="81" t="s">
        <v>769</v>
      </c>
      <c r="G194" s="48" t="s">
        <v>1129</v>
      </c>
      <c r="H194" s="38" t="s">
        <v>3431</v>
      </c>
      <c r="I194" s="81" t="n">
        <v>1</v>
      </c>
      <c r="J194" s="38" t="s">
        <v>605</v>
      </c>
      <c r="K194" s="52" t="s">
        <v>6</v>
      </c>
      <c r="L194" s="116" t="s">
        <v>1656</v>
      </c>
      <c r="M194" s="38" t="str">
        <f aca="false">VLOOKUP(L194,CódigosRetorno!$A$2:$B$1795,2,FALSE())</f>
        <v>El XML no contiene el tag cac:TaxCategory/cac:TaxScheme/cbc:ID del Item</v>
      </c>
      <c r="N194" s="49" t="s">
        <v>8</v>
      </c>
      <c r="O194" s="16"/>
    </row>
    <row r="195" customFormat="false" ht="24" hidden="false" customHeight="false" outlineLevel="0" collapsed="false">
      <c r="A195" s="16"/>
      <c r="B195" s="112"/>
      <c r="C195" s="103"/>
      <c r="D195" s="101"/>
      <c r="E195" s="101"/>
      <c r="F195" s="81"/>
      <c r="G195" s="48"/>
      <c r="H195" s="38"/>
      <c r="I195" s="81"/>
      <c r="J195" s="38" t="s">
        <v>469</v>
      </c>
      <c r="K195" s="52" t="s">
        <v>6</v>
      </c>
      <c r="L195" s="116" t="s">
        <v>1657</v>
      </c>
      <c r="M195" s="38" t="str">
        <f aca="false">VLOOKUP(L195,CódigosRetorno!$A$2:$B$1795,2,FALSE())</f>
        <v>El codigo del tributo es invalido</v>
      </c>
      <c r="N195" s="49" t="s">
        <v>1658</v>
      </c>
      <c r="O195" s="16"/>
    </row>
    <row r="196" customFormat="false" ht="24" hidden="false" customHeight="false" outlineLevel="0" collapsed="false">
      <c r="A196" s="16"/>
      <c r="B196" s="112"/>
      <c r="C196" s="103"/>
      <c r="D196" s="101"/>
      <c r="E196" s="101"/>
      <c r="F196" s="81"/>
      <c r="G196" s="48"/>
      <c r="H196" s="38"/>
      <c r="I196" s="81"/>
      <c r="J196" s="51" t="s">
        <v>1659</v>
      </c>
      <c r="K196" s="52" t="s">
        <v>6</v>
      </c>
      <c r="L196" s="116" t="s">
        <v>1660</v>
      </c>
      <c r="M196" s="38" t="str">
        <f aca="false">VLOOKUP(L196,CódigosRetorno!$A$2:$B$1795,2,FALSE())</f>
        <v>El código de tributo no debe repetirse a nivel de item</v>
      </c>
      <c r="N196" s="49" t="s">
        <v>8</v>
      </c>
      <c r="O196" s="16"/>
    </row>
    <row r="197" customFormat="false" ht="48" hidden="false" customHeight="false" outlineLevel="0" collapsed="false">
      <c r="A197" s="16"/>
      <c r="B197" s="112"/>
      <c r="C197" s="103"/>
      <c r="D197" s="101"/>
      <c r="E197" s="101"/>
      <c r="F197" s="81"/>
      <c r="G197" s="48"/>
      <c r="H197" s="38"/>
      <c r="I197" s="81"/>
      <c r="J197" s="51" t="s">
        <v>3432</v>
      </c>
      <c r="K197" s="52" t="s">
        <v>6</v>
      </c>
      <c r="L197" s="116" t="s">
        <v>1662</v>
      </c>
      <c r="M197" s="38" t="str">
        <f aca="false">VLOOKUP(L197,CódigosRetorno!$A$2:$B$1795,2,FALSE())</f>
        <v>El XML debe contener al menos un tributo por linea de afectacion por IGV</v>
      </c>
      <c r="N197" s="49" t="s">
        <v>8</v>
      </c>
      <c r="O197" s="16"/>
    </row>
    <row r="198" customFormat="false" ht="124.5" hidden="false" customHeight="true" outlineLevel="0" collapsed="false">
      <c r="A198" s="16"/>
      <c r="B198" s="112"/>
      <c r="C198" s="103"/>
      <c r="D198" s="101"/>
      <c r="E198" s="101"/>
      <c r="F198" s="81"/>
      <c r="G198" s="48"/>
      <c r="H198" s="38"/>
      <c r="I198" s="81"/>
      <c r="J198" s="51" t="s">
        <v>1663</v>
      </c>
      <c r="K198" s="52" t="s">
        <v>6</v>
      </c>
      <c r="L198" s="116" t="s">
        <v>1664</v>
      </c>
      <c r="M198" s="38" t="str">
        <f aca="false">VLOOKUP(L198,CódigosRetorno!$A$2:$B$1795,2,FALSE())</f>
        <v>La combinación de tributos no es permitida</v>
      </c>
      <c r="N198" s="49" t="s">
        <v>8</v>
      </c>
      <c r="O198" s="16"/>
    </row>
    <row r="199" customFormat="false" ht="24" hidden="false" customHeight="false" outlineLevel="0" collapsed="false">
      <c r="A199" s="16"/>
      <c r="B199" s="112"/>
      <c r="C199" s="103"/>
      <c r="D199" s="101"/>
      <c r="E199" s="101"/>
      <c r="F199" s="117"/>
      <c r="G199" s="49" t="s">
        <v>1665</v>
      </c>
      <c r="H199" s="38" t="s">
        <v>1333</v>
      </c>
      <c r="I199" s="254" t="s">
        <v>1262</v>
      </c>
      <c r="J199" s="38" t="s">
        <v>1666</v>
      </c>
      <c r="K199" s="48" t="s">
        <v>208</v>
      </c>
      <c r="L199" s="52" t="s">
        <v>1335</v>
      </c>
      <c r="M199" s="38" t="str">
        <f aca="false">VLOOKUP(L199,CódigosRetorno!$A$2:$B$1795,2,FALSE())</f>
        <v>El dato ingresado como atributo @schemeName es incorrecto.</v>
      </c>
      <c r="N199" s="49" t="s">
        <v>8</v>
      </c>
      <c r="O199" s="16"/>
    </row>
    <row r="200" customFormat="false" ht="24" hidden="false" customHeight="false" outlineLevel="0" collapsed="false">
      <c r="A200" s="16"/>
      <c r="B200" s="112"/>
      <c r="C200" s="103"/>
      <c r="D200" s="101"/>
      <c r="E200" s="101"/>
      <c r="F200" s="117"/>
      <c r="G200" s="49" t="s">
        <v>1260</v>
      </c>
      <c r="H200" s="38" t="s">
        <v>1261</v>
      </c>
      <c r="I200" s="254" t="s">
        <v>1262</v>
      </c>
      <c r="J200" s="38" t="s">
        <v>1263</v>
      </c>
      <c r="K200" s="48" t="s">
        <v>208</v>
      </c>
      <c r="L200" s="52" t="s">
        <v>1264</v>
      </c>
      <c r="M200" s="38" t="str">
        <f aca="false">VLOOKUP(L200,CódigosRetorno!$A$2:$B$1795,2,FALSE())</f>
        <v>El dato ingresado como atributo @schemeAgencyName es incorrecto.</v>
      </c>
      <c r="N200" s="49" t="s">
        <v>8</v>
      </c>
      <c r="O200" s="16"/>
    </row>
    <row r="201" customFormat="false" ht="48" hidden="false" customHeight="false" outlineLevel="0" collapsed="false">
      <c r="A201" s="16"/>
      <c r="B201" s="112"/>
      <c r="C201" s="103"/>
      <c r="D201" s="101"/>
      <c r="E201" s="101"/>
      <c r="F201" s="117"/>
      <c r="G201" s="49" t="s">
        <v>1667</v>
      </c>
      <c r="H201" s="38" t="s">
        <v>1337</v>
      </c>
      <c r="I201" s="254" t="s">
        <v>1262</v>
      </c>
      <c r="J201" s="38" t="s">
        <v>1668</v>
      </c>
      <c r="K201" s="52" t="s">
        <v>208</v>
      </c>
      <c r="L201" s="116" t="s">
        <v>1339</v>
      </c>
      <c r="M201" s="38" t="str">
        <f aca="false">VLOOKUP(L201,CódigosRetorno!$A$2:$B$1795,2,FALSE())</f>
        <v>El dato ingresado como atributo @schemeURI es incorrecto.</v>
      </c>
      <c r="N201" s="49" t="s">
        <v>8</v>
      </c>
      <c r="O201" s="16"/>
    </row>
    <row r="202" customFormat="false" ht="24" hidden="false" customHeight="true" outlineLevel="0" collapsed="false">
      <c r="A202" s="16"/>
      <c r="B202" s="112"/>
      <c r="C202" s="103"/>
      <c r="D202" s="101"/>
      <c r="E202" s="101"/>
      <c r="F202" s="49" t="s">
        <v>1669</v>
      </c>
      <c r="G202" s="247" t="s">
        <v>1129</v>
      </c>
      <c r="H202" s="122" t="s">
        <v>3433</v>
      </c>
      <c r="I202" s="112" t="n">
        <v>1</v>
      </c>
      <c r="J202" s="38" t="s">
        <v>605</v>
      </c>
      <c r="K202" s="52" t="s">
        <v>6</v>
      </c>
      <c r="L202" s="116" t="s">
        <v>1671</v>
      </c>
      <c r="M202" s="38" t="str">
        <f aca="false">VLOOKUP(L202,CódigosRetorno!$A$2:$B$1795,2,FALSE())</f>
        <v>El XML no contiene el tag o no existe información del nombre de tributo de la línea</v>
      </c>
      <c r="N202" s="49" t="s">
        <v>8</v>
      </c>
      <c r="O202" s="16"/>
    </row>
    <row r="203" customFormat="false" ht="36" hidden="false" customHeight="false" outlineLevel="0" collapsed="false">
      <c r="A203" s="16"/>
      <c r="B203" s="112"/>
      <c r="C203" s="103"/>
      <c r="D203" s="101"/>
      <c r="E203" s="101"/>
      <c r="F203" s="49"/>
      <c r="G203" s="247"/>
      <c r="H203" s="122"/>
      <c r="I203" s="112"/>
      <c r="J203" s="51" t="s">
        <v>1672</v>
      </c>
      <c r="K203" s="52" t="s">
        <v>6</v>
      </c>
      <c r="L203" s="116" t="s">
        <v>1141</v>
      </c>
      <c r="M203" s="38" t="str">
        <f aca="false">VLOOKUP(L203,CódigosRetorno!$A$2:$B$1795,2,FALSE())</f>
        <v>Nombre de tributo no corresponde al código de tributo de la linea.</v>
      </c>
      <c r="N203" s="49" t="s">
        <v>1658</v>
      </c>
      <c r="O203" s="16"/>
    </row>
    <row r="204" customFormat="false" ht="48" hidden="false" customHeight="false" outlineLevel="0" collapsed="false">
      <c r="A204" s="16"/>
      <c r="B204" s="112"/>
      <c r="C204" s="103"/>
      <c r="D204" s="101"/>
      <c r="E204" s="48"/>
      <c r="F204" s="81" t="s">
        <v>144</v>
      </c>
      <c r="G204" s="101"/>
      <c r="H204" s="103" t="s">
        <v>3434</v>
      </c>
      <c r="I204" s="81" t="n">
        <v>1</v>
      </c>
      <c r="J204" s="51" t="s">
        <v>1674</v>
      </c>
      <c r="K204" s="52" t="s">
        <v>6</v>
      </c>
      <c r="L204" s="52" t="s">
        <v>1675</v>
      </c>
      <c r="M204" s="38" t="str">
        <f aca="false">VLOOKUP(L204,CódigosRetorno!$A$2:$B$1795,2,FALSE())</f>
        <v>El Name o TaxTypeCode debe corresponder al codigo de tributo del item</v>
      </c>
      <c r="N204" s="49" t="s">
        <v>1658</v>
      </c>
      <c r="O204" s="16"/>
    </row>
    <row r="205" customFormat="false" ht="36" hidden="false" customHeight="true" outlineLevel="0" collapsed="false">
      <c r="A205" s="16"/>
      <c r="B205" s="112" t="n">
        <f aca="false">B166+1</f>
        <v>33</v>
      </c>
      <c r="C205" s="103" t="s">
        <v>1676</v>
      </c>
      <c r="D205" s="101" t="s">
        <v>329</v>
      </c>
      <c r="E205" s="101" t="s">
        <v>184</v>
      </c>
      <c r="F205" s="49" t="s">
        <v>300</v>
      </c>
      <c r="G205" s="48" t="s">
        <v>301</v>
      </c>
      <c r="H205" s="38" t="s">
        <v>3435</v>
      </c>
      <c r="I205" s="49" t="s">
        <v>1262</v>
      </c>
      <c r="J205" s="38" t="s">
        <v>2785</v>
      </c>
      <c r="K205" s="13" t="s">
        <v>6</v>
      </c>
      <c r="L205" s="116" t="s">
        <v>1612</v>
      </c>
      <c r="M205" s="38" t="str">
        <f aca="false">VLOOKUP(L205,CódigosRetorno!$A$2:$B$1795,2,FALSE())</f>
        <v>El dato ingresado en TaxableAmount de la linea no cumple con el formato establecido</v>
      </c>
      <c r="N205" s="49" t="s">
        <v>8</v>
      </c>
      <c r="O205" s="16"/>
    </row>
    <row r="206" customFormat="false" ht="36" hidden="false" customHeight="false" outlineLevel="0" collapsed="false">
      <c r="A206" s="16"/>
      <c r="B206" s="112"/>
      <c r="C206" s="103"/>
      <c r="D206" s="101"/>
      <c r="E206" s="101"/>
      <c r="F206" s="81" t="s">
        <v>144</v>
      </c>
      <c r="G206" s="101" t="s">
        <v>308</v>
      </c>
      <c r="H206" s="38" t="s">
        <v>1575</v>
      </c>
      <c r="I206" s="49" t="n">
        <v>1</v>
      </c>
      <c r="J206" s="51" t="s">
        <v>1598</v>
      </c>
      <c r="K206" s="52" t="s">
        <v>6</v>
      </c>
      <c r="L206" s="116" t="s">
        <v>1074</v>
      </c>
      <c r="M206" s="38" t="str">
        <f aca="false">VLOOKUP(L206,CódigosRetorno!$A$2:$B$1795,2,FALSE())</f>
        <v>La moneda debe ser la misma en todo el documento. Salvo las percepciones que sólo son en moneda nacional</v>
      </c>
      <c r="N206" s="49" t="s">
        <v>1297</v>
      </c>
      <c r="O206" s="16"/>
    </row>
    <row r="207" customFormat="false" ht="36" hidden="false" customHeight="true" outlineLevel="0" collapsed="false">
      <c r="A207" s="16"/>
      <c r="B207" s="112"/>
      <c r="C207" s="103"/>
      <c r="D207" s="101"/>
      <c r="E207" s="101"/>
      <c r="F207" s="81" t="s">
        <v>300</v>
      </c>
      <c r="G207" s="101" t="s">
        <v>301</v>
      </c>
      <c r="H207" s="80" t="s">
        <v>3436</v>
      </c>
      <c r="I207" s="81" t="n">
        <v>1</v>
      </c>
      <c r="J207" s="38" t="s">
        <v>1081</v>
      </c>
      <c r="K207" s="52" t="s">
        <v>6</v>
      </c>
      <c r="L207" s="116" t="s">
        <v>1619</v>
      </c>
      <c r="M207" s="38" t="str">
        <f aca="false">VLOOKUP(L207,CódigosRetorno!$A$2:$B$1795,2,FALSE())</f>
        <v>El dato ingresado en TaxAmount de la linea no cumple con el formato establecido</v>
      </c>
      <c r="N207" s="49" t="s">
        <v>8</v>
      </c>
      <c r="O207" s="16"/>
    </row>
    <row r="208" customFormat="false" ht="60" hidden="false" customHeight="false" outlineLevel="0" collapsed="false">
      <c r="A208" s="16"/>
      <c r="B208" s="112"/>
      <c r="C208" s="103"/>
      <c r="D208" s="101"/>
      <c r="E208" s="101"/>
      <c r="F208" s="81"/>
      <c r="G208" s="101"/>
      <c r="H208" s="80"/>
      <c r="I208" s="81"/>
      <c r="J208" s="38" t="s">
        <v>1678</v>
      </c>
      <c r="K208" s="52" t="s">
        <v>6</v>
      </c>
      <c r="L208" s="116" t="s">
        <v>1679</v>
      </c>
      <c r="M208" s="38" t="str">
        <f aca="false">VLOOKUP(L208,CódigosRetorno!$A$2:$B$1795,2,FALSE())</f>
        <v>El producto del factor y monto base de la afectación del ISC no corresponde al monto de afectacion de linea.</v>
      </c>
      <c r="N208" s="49" t="s">
        <v>8</v>
      </c>
      <c r="O208" s="16"/>
    </row>
    <row r="209" customFormat="false" ht="60" hidden="false" customHeight="false" outlineLevel="0" collapsed="false">
      <c r="A209" s="16"/>
      <c r="B209" s="112"/>
      <c r="C209" s="103"/>
      <c r="D209" s="101"/>
      <c r="E209" s="101"/>
      <c r="F209" s="81"/>
      <c r="G209" s="101"/>
      <c r="H209" s="80"/>
      <c r="I209" s="81"/>
      <c r="J209" s="38" t="s">
        <v>1680</v>
      </c>
      <c r="K209" s="52" t="s">
        <v>6</v>
      </c>
      <c r="L209" s="116" t="s">
        <v>1681</v>
      </c>
      <c r="M209" s="38" t="str">
        <f aca="false">VLOOKUP(L209,CódigosRetorno!$A$2:$B$1795,2,FALSE())</f>
        <v>El producto del factor y monto base de la afectación de otros tributos no corresponde al monto de afectacion de linea.</v>
      </c>
      <c r="N209" s="49" t="s">
        <v>8</v>
      </c>
      <c r="O209" s="16"/>
    </row>
    <row r="210" customFormat="false" ht="36" hidden="false" customHeight="false" outlineLevel="0" collapsed="false">
      <c r="A210" s="16"/>
      <c r="B210" s="112"/>
      <c r="C210" s="103"/>
      <c r="D210" s="101"/>
      <c r="E210" s="101"/>
      <c r="F210" s="81" t="s">
        <v>144</v>
      </c>
      <c r="G210" s="101" t="s">
        <v>308</v>
      </c>
      <c r="H210" s="38" t="s">
        <v>1575</v>
      </c>
      <c r="I210" s="49" t="n">
        <v>1</v>
      </c>
      <c r="J210" s="51" t="s">
        <v>1598</v>
      </c>
      <c r="K210" s="52" t="s">
        <v>6</v>
      </c>
      <c r="L210" s="116" t="s">
        <v>1074</v>
      </c>
      <c r="M210" s="38" t="str">
        <f aca="false">VLOOKUP(L210,CódigosRetorno!$A$2:$B$1795,2,FALSE())</f>
        <v>La moneda debe ser la misma en todo el documento. Salvo las percepciones que sólo son en moneda nacional</v>
      </c>
      <c r="N210" s="49" t="s">
        <v>1297</v>
      </c>
      <c r="O210" s="16"/>
    </row>
    <row r="211" customFormat="false" ht="24" hidden="false" customHeight="true" outlineLevel="0" collapsed="false">
      <c r="A211" s="16"/>
      <c r="B211" s="112"/>
      <c r="C211" s="103"/>
      <c r="D211" s="101"/>
      <c r="E211" s="101"/>
      <c r="F211" s="81" t="s">
        <v>1628</v>
      </c>
      <c r="G211" s="81" t="s">
        <v>1629</v>
      </c>
      <c r="H211" s="80" t="s">
        <v>3437</v>
      </c>
      <c r="I211" s="81" t="s">
        <v>1262</v>
      </c>
      <c r="J211" s="51" t="s">
        <v>1631</v>
      </c>
      <c r="K211" s="52" t="s">
        <v>6</v>
      </c>
      <c r="L211" s="116" t="s">
        <v>1632</v>
      </c>
      <c r="M211" s="38" t="str">
        <f aca="false">VLOOKUP(L211,CódigosRetorno!$A$2:$B$1795,2,FALSE())</f>
        <v>El XML no contiene el tag de la tasa del tributo de la línea</v>
      </c>
      <c r="N211" s="49" t="s">
        <v>8</v>
      </c>
      <c r="O211" s="16"/>
    </row>
    <row r="212" customFormat="false" ht="36" hidden="false" customHeight="false" outlineLevel="0" collapsed="false">
      <c r="A212" s="16"/>
      <c r="B212" s="112"/>
      <c r="C212" s="103"/>
      <c r="D212" s="101"/>
      <c r="E212" s="101"/>
      <c r="F212" s="81"/>
      <c r="G212" s="81"/>
      <c r="H212" s="80"/>
      <c r="I212" s="81"/>
      <c r="J212" s="38" t="s">
        <v>1743</v>
      </c>
      <c r="K212" s="52" t="s">
        <v>6</v>
      </c>
      <c r="L212" s="116" t="s">
        <v>1634</v>
      </c>
      <c r="M212" s="38" t="str">
        <f aca="false">VLOOKUP(L212,CódigosRetorno!$A$2:$B$1795,2,FALSE())</f>
        <v>El dato ingresado como factor de afectacion por linea no cumple con el formato establecido.</v>
      </c>
      <c r="N212" s="49" t="s">
        <v>8</v>
      </c>
      <c r="O212" s="16"/>
    </row>
    <row r="213" customFormat="false" ht="48" hidden="false" customHeight="false" outlineLevel="0" collapsed="false">
      <c r="A213" s="16"/>
      <c r="B213" s="112"/>
      <c r="C213" s="103"/>
      <c r="D213" s="101"/>
      <c r="E213" s="101"/>
      <c r="F213" s="81"/>
      <c r="G213" s="81"/>
      <c r="H213" s="80"/>
      <c r="I213" s="81"/>
      <c r="J213" s="38" t="s">
        <v>1683</v>
      </c>
      <c r="K213" s="52" t="s">
        <v>6</v>
      </c>
      <c r="L213" s="116" t="s">
        <v>1684</v>
      </c>
      <c r="M213" s="38" t="str">
        <f aca="false">VLOOKUP(L213,CódigosRetorno!$A$2:$B$1795,2,FALSE())</f>
        <v>El factor de afectación de ISC por linea debe ser diferente a 0.00.</v>
      </c>
      <c r="N213" s="49" t="s">
        <v>8</v>
      </c>
      <c r="O213" s="16"/>
    </row>
    <row r="214" customFormat="false" ht="24" hidden="false" customHeight="true" outlineLevel="0" collapsed="false">
      <c r="A214" s="16"/>
      <c r="B214" s="112"/>
      <c r="C214" s="103"/>
      <c r="D214" s="101"/>
      <c r="E214" s="101"/>
      <c r="F214" s="117" t="s">
        <v>330</v>
      </c>
      <c r="G214" s="48" t="s">
        <v>1685</v>
      </c>
      <c r="H214" s="38" t="s">
        <v>3438</v>
      </c>
      <c r="I214" s="81" t="n">
        <v>1</v>
      </c>
      <c r="J214" s="38" t="s">
        <v>3439</v>
      </c>
      <c r="K214" s="52" t="s">
        <v>6</v>
      </c>
      <c r="L214" s="116" t="s">
        <v>1688</v>
      </c>
      <c r="M214" s="38" t="str">
        <f aca="false">VLOOKUP(L214,CódigosRetorno!$A$2:$B$1795,2,FALSE())</f>
        <v>Si existe monto de ISC en el ITEM debe especificar el sistema de calculo</v>
      </c>
      <c r="N214" s="49" t="s">
        <v>8</v>
      </c>
      <c r="O214" s="16"/>
    </row>
    <row r="215" customFormat="false" ht="24" hidden="false" customHeight="false" outlineLevel="0" collapsed="false">
      <c r="A215" s="16"/>
      <c r="B215" s="112"/>
      <c r="C215" s="103"/>
      <c r="D215" s="101"/>
      <c r="E215" s="101"/>
      <c r="F215" s="117"/>
      <c r="G215" s="48"/>
      <c r="H215" s="38"/>
      <c r="I215" s="81"/>
      <c r="J215" s="38" t="s">
        <v>1689</v>
      </c>
      <c r="K215" s="52" t="s">
        <v>6</v>
      </c>
      <c r="L215" s="116" t="s">
        <v>1690</v>
      </c>
      <c r="M215" s="38" t="str">
        <f aca="false">VLOOKUP(L215,CódigosRetorno!$A$2:$B$1795,2,FALSE())</f>
        <v>Solo debe consignar sistema de calculo si el tributo es ISC</v>
      </c>
      <c r="N215" s="49" t="s">
        <v>8</v>
      </c>
      <c r="O215" s="16"/>
    </row>
    <row r="216" customFormat="false" ht="36" hidden="false" customHeight="false" outlineLevel="0" collapsed="false">
      <c r="A216" s="16"/>
      <c r="B216" s="112"/>
      <c r="C216" s="103"/>
      <c r="D216" s="101"/>
      <c r="E216" s="101"/>
      <c r="F216" s="117"/>
      <c r="G216" s="48"/>
      <c r="H216" s="38"/>
      <c r="I216" s="81"/>
      <c r="J216" s="38" t="s">
        <v>1691</v>
      </c>
      <c r="K216" s="52" t="s">
        <v>6</v>
      </c>
      <c r="L216" s="116" t="s">
        <v>3172</v>
      </c>
      <c r="M216" s="38" t="str">
        <f aca="false">VLOOKUP(L216,CódigosRetorno!$A$2:$B$1795,2,FALSE())</f>
        <v>El sistema de calculo del ISC es incorrecto</v>
      </c>
      <c r="N216" s="49" t="s">
        <v>1693</v>
      </c>
      <c r="O216" s="16"/>
    </row>
    <row r="217" customFormat="false" ht="24" hidden="false" customHeight="true" outlineLevel="0" collapsed="false">
      <c r="A217" s="16"/>
      <c r="B217" s="112"/>
      <c r="C217" s="103"/>
      <c r="D217" s="101"/>
      <c r="E217" s="101"/>
      <c r="F217" s="81" t="s">
        <v>769</v>
      </c>
      <c r="G217" s="101" t="s">
        <v>1129</v>
      </c>
      <c r="H217" s="80" t="s">
        <v>3440</v>
      </c>
      <c r="I217" s="81" t="n">
        <v>1</v>
      </c>
      <c r="J217" s="38" t="s">
        <v>605</v>
      </c>
      <c r="K217" s="52" t="s">
        <v>6</v>
      </c>
      <c r="L217" s="116" t="s">
        <v>1656</v>
      </c>
      <c r="M217" s="38" t="str">
        <f aca="false">VLOOKUP(L217,CódigosRetorno!$A$2:$B$1795,2,FALSE())</f>
        <v>El XML no contiene el tag cac:TaxCategory/cac:TaxScheme/cbc:ID del Item</v>
      </c>
      <c r="N217" s="49" t="s">
        <v>8</v>
      </c>
      <c r="O217" s="16"/>
    </row>
    <row r="218" customFormat="false" ht="24" hidden="false" customHeight="false" outlineLevel="0" collapsed="false">
      <c r="A218" s="16"/>
      <c r="B218" s="112"/>
      <c r="C218" s="103"/>
      <c r="D218" s="101"/>
      <c r="E218" s="101"/>
      <c r="F218" s="81"/>
      <c r="G218" s="101"/>
      <c r="H218" s="80"/>
      <c r="I218" s="81"/>
      <c r="J218" s="38" t="s">
        <v>469</v>
      </c>
      <c r="K218" s="52" t="s">
        <v>6</v>
      </c>
      <c r="L218" s="116" t="s">
        <v>1657</v>
      </c>
      <c r="M218" s="38" t="str">
        <f aca="false">VLOOKUP(L218,CódigosRetorno!$A$2:$B$1795,2,FALSE())</f>
        <v>El codigo del tributo es invalido</v>
      </c>
      <c r="N218" s="49" t="s">
        <v>1658</v>
      </c>
      <c r="O218" s="16"/>
    </row>
    <row r="219" customFormat="false" ht="24" hidden="false" customHeight="false" outlineLevel="0" collapsed="false">
      <c r="A219" s="16"/>
      <c r="B219" s="112"/>
      <c r="C219" s="103"/>
      <c r="D219" s="101"/>
      <c r="E219" s="101"/>
      <c r="F219" s="81"/>
      <c r="G219" s="101"/>
      <c r="H219" s="80"/>
      <c r="I219" s="81"/>
      <c r="J219" s="38" t="s">
        <v>1659</v>
      </c>
      <c r="K219" s="52" t="s">
        <v>6</v>
      </c>
      <c r="L219" s="116" t="s">
        <v>1660</v>
      </c>
      <c r="M219" s="38" t="str">
        <f aca="false">VLOOKUP(L219,CódigosRetorno!$A$2:$B$1795,2,FALSE())</f>
        <v>El código de tributo no debe repetirse a nivel de item</v>
      </c>
      <c r="N219" s="49" t="s">
        <v>8</v>
      </c>
      <c r="O219" s="16"/>
    </row>
    <row r="220" customFormat="false" ht="24" hidden="false" customHeight="false" outlineLevel="0" collapsed="false">
      <c r="A220" s="16"/>
      <c r="B220" s="112"/>
      <c r="C220" s="103"/>
      <c r="D220" s="101"/>
      <c r="E220" s="101"/>
      <c r="F220" s="117"/>
      <c r="G220" s="49" t="s">
        <v>1665</v>
      </c>
      <c r="H220" s="38" t="s">
        <v>1333</v>
      </c>
      <c r="I220" s="49" t="s">
        <v>1262</v>
      </c>
      <c r="J220" s="38" t="s">
        <v>1666</v>
      </c>
      <c r="K220" s="48" t="s">
        <v>208</v>
      </c>
      <c r="L220" s="52" t="s">
        <v>1335</v>
      </c>
      <c r="M220" s="38" t="str">
        <f aca="false">VLOOKUP(L220,CódigosRetorno!$A$2:$B$1795,2,FALSE())</f>
        <v>El dato ingresado como atributo @schemeName es incorrecto.</v>
      </c>
      <c r="N220" s="49" t="s">
        <v>8</v>
      </c>
      <c r="O220" s="16"/>
    </row>
    <row r="221" customFormat="false" ht="24" hidden="false" customHeight="false" outlineLevel="0" collapsed="false">
      <c r="A221" s="16"/>
      <c r="B221" s="112"/>
      <c r="C221" s="103"/>
      <c r="D221" s="101"/>
      <c r="E221" s="101"/>
      <c r="F221" s="117"/>
      <c r="G221" s="49" t="s">
        <v>1260</v>
      </c>
      <c r="H221" s="38" t="s">
        <v>1261</v>
      </c>
      <c r="I221" s="49" t="s">
        <v>1262</v>
      </c>
      <c r="J221" s="38" t="s">
        <v>1263</v>
      </c>
      <c r="K221" s="48" t="s">
        <v>208</v>
      </c>
      <c r="L221" s="52" t="s">
        <v>1264</v>
      </c>
      <c r="M221" s="38" t="str">
        <f aca="false">VLOOKUP(L221,CódigosRetorno!$A$2:$B$1795,2,FALSE())</f>
        <v>El dato ingresado como atributo @schemeAgencyName es incorrecto.</v>
      </c>
      <c r="N221" s="49" t="s">
        <v>8</v>
      </c>
      <c r="O221" s="16"/>
    </row>
    <row r="222" customFormat="false" ht="48" hidden="false" customHeight="false" outlineLevel="0" collapsed="false">
      <c r="A222" s="16"/>
      <c r="B222" s="112"/>
      <c r="C222" s="103"/>
      <c r="D222" s="101"/>
      <c r="E222" s="101"/>
      <c r="F222" s="117"/>
      <c r="G222" s="49" t="s">
        <v>1694</v>
      </c>
      <c r="H222" s="38" t="s">
        <v>1337</v>
      </c>
      <c r="I222" s="49" t="s">
        <v>1262</v>
      </c>
      <c r="J222" s="38" t="s">
        <v>1668</v>
      </c>
      <c r="K222" s="52" t="s">
        <v>208</v>
      </c>
      <c r="L222" s="116" t="s">
        <v>1339</v>
      </c>
      <c r="M222" s="38" t="str">
        <f aca="false">VLOOKUP(L222,CódigosRetorno!$A$2:$B$1795,2,FALSE())</f>
        <v>El dato ingresado como atributo @schemeURI es incorrecto.</v>
      </c>
      <c r="N222" s="49" t="s">
        <v>8</v>
      </c>
      <c r="O222" s="16"/>
    </row>
    <row r="223" customFormat="false" ht="24" hidden="false" customHeight="true" outlineLevel="0" collapsed="false">
      <c r="A223" s="16"/>
      <c r="B223" s="112"/>
      <c r="C223" s="103"/>
      <c r="D223" s="101"/>
      <c r="E223" s="101"/>
      <c r="F223" s="49" t="s">
        <v>1669</v>
      </c>
      <c r="G223" s="48" t="s">
        <v>1129</v>
      </c>
      <c r="H223" s="38" t="s">
        <v>3433</v>
      </c>
      <c r="I223" s="49" t="n">
        <v>1</v>
      </c>
      <c r="J223" s="38" t="s">
        <v>605</v>
      </c>
      <c r="K223" s="52" t="s">
        <v>6</v>
      </c>
      <c r="L223" s="116" t="s">
        <v>1671</v>
      </c>
      <c r="M223" s="38" t="str">
        <f aca="false">VLOOKUP(L223,CódigosRetorno!$A$2:$B$1795,2,FALSE())</f>
        <v>El XML no contiene el tag o no existe información del nombre de tributo de la línea</v>
      </c>
      <c r="N223" s="49" t="s">
        <v>8</v>
      </c>
      <c r="O223" s="16"/>
    </row>
    <row r="224" customFormat="false" ht="36" hidden="false" customHeight="false" outlineLevel="0" collapsed="false">
      <c r="A224" s="16"/>
      <c r="B224" s="112"/>
      <c r="C224" s="103"/>
      <c r="D224" s="101"/>
      <c r="E224" s="101"/>
      <c r="F224" s="49"/>
      <c r="G224" s="48"/>
      <c r="H224" s="38"/>
      <c r="I224" s="49"/>
      <c r="J224" s="51" t="s">
        <v>1672</v>
      </c>
      <c r="K224" s="52" t="s">
        <v>6</v>
      </c>
      <c r="L224" s="116" t="s">
        <v>1141</v>
      </c>
      <c r="M224" s="38" t="str">
        <f aca="false">VLOOKUP(L224,CódigosRetorno!$A$2:$B$1795,2,FALSE())</f>
        <v>Nombre de tributo no corresponde al código de tributo de la linea.</v>
      </c>
      <c r="N224" s="49" t="s">
        <v>1658</v>
      </c>
      <c r="O224" s="16"/>
    </row>
    <row r="225" customFormat="false" ht="48" hidden="false" customHeight="false" outlineLevel="0" collapsed="false">
      <c r="A225" s="16"/>
      <c r="B225" s="112"/>
      <c r="C225" s="103"/>
      <c r="D225" s="101"/>
      <c r="E225" s="101"/>
      <c r="F225" s="49" t="s">
        <v>144</v>
      </c>
      <c r="G225" s="48"/>
      <c r="H225" s="38" t="s">
        <v>3434</v>
      </c>
      <c r="I225" s="49" t="n">
        <v>1</v>
      </c>
      <c r="J225" s="51" t="s">
        <v>1674</v>
      </c>
      <c r="K225" s="52" t="s">
        <v>6</v>
      </c>
      <c r="L225" s="52" t="s">
        <v>1675</v>
      </c>
      <c r="M225" s="38" t="str">
        <f aca="false">VLOOKUP(L225,CódigosRetorno!$A$2:$B$1795,2,FALSE())</f>
        <v>El Name o TaxTypeCode debe corresponder al codigo de tributo del item</v>
      </c>
      <c r="N225" s="49" t="s">
        <v>1658</v>
      </c>
      <c r="O225" s="16"/>
    </row>
    <row r="226" customFormat="false" ht="36" hidden="false" customHeight="true" outlineLevel="0" collapsed="false">
      <c r="A226" s="16"/>
      <c r="B226" s="49" t="n">
        <f aca="false">B205+1</f>
        <v>34</v>
      </c>
      <c r="C226" s="51" t="s">
        <v>1696</v>
      </c>
      <c r="D226" s="48" t="s">
        <v>329</v>
      </c>
      <c r="E226" s="48" t="s">
        <v>184</v>
      </c>
      <c r="F226" s="49" t="s">
        <v>300</v>
      </c>
      <c r="G226" s="48" t="s">
        <v>301</v>
      </c>
      <c r="H226" s="38" t="s">
        <v>3441</v>
      </c>
      <c r="I226" s="49" t="n">
        <v>1</v>
      </c>
      <c r="J226" s="38" t="s">
        <v>1618</v>
      </c>
      <c r="K226" s="52" t="s">
        <v>6</v>
      </c>
      <c r="L226" s="116" t="s">
        <v>1619</v>
      </c>
      <c r="M226" s="38" t="str">
        <f aca="false">VLOOKUP(L226,CódigosRetorno!$A$2:$B$1795,2,FALSE())</f>
        <v>El dato ingresado en TaxAmount de la linea no cumple con el formato establecido</v>
      </c>
      <c r="N226" s="49" t="s">
        <v>8</v>
      </c>
      <c r="O226" s="16"/>
    </row>
    <row r="227" customFormat="false" ht="72" hidden="false" customHeight="false" outlineLevel="0" collapsed="false">
      <c r="A227" s="16"/>
      <c r="B227" s="49"/>
      <c r="C227" s="51"/>
      <c r="D227" s="48"/>
      <c r="E227" s="48"/>
      <c r="F227" s="49"/>
      <c r="G227" s="48"/>
      <c r="H227" s="38"/>
      <c r="I227" s="49"/>
      <c r="J227" s="38" t="s">
        <v>3442</v>
      </c>
      <c r="K227" s="52" t="s">
        <v>208</v>
      </c>
      <c r="L227" s="116" t="s">
        <v>1698</v>
      </c>
      <c r="M227" s="38" t="str">
        <f aca="false">VLOOKUP(L227,CódigosRetorno!$A$2:$B$1795,2,FALSE())</f>
        <v>El dato ingresado en el campo cac:TaxSubtotal/cbc:TaxAmount del ítem no coincide con el valor calculado</v>
      </c>
      <c r="N227" s="49" t="s">
        <v>8</v>
      </c>
      <c r="O227" s="16"/>
    </row>
    <row r="228" customFormat="false" ht="36" hidden="false" customHeight="false" outlineLevel="0" collapsed="false">
      <c r="A228" s="16"/>
      <c r="B228" s="49"/>
      <c r="C228" s="51"/>
      <c r="D228" s="48"/>
      <c r="E228" s="48"/>
      <c r="F228" s="81" t="s">
        <v>144</v>
      </c>
      <c r="G228" s="101" t="s">
        <v>308</v>
      </c>
      <c r="H228" s="80" t="s">
        <v>1575</v>
      </c>
      <c r="I228" s="49" t="n">
        <v>1</v>
      </c>
      <c r="J228" s="51" t="s">
        <v>1598</v>
      </c>
      <c r="K228" s="52" t="s">
        <v>6</v>
      </c>
      <c r="L228" s="116" t="s">
        <v>1074</v>
      </c>
      <c r="M228" s="38" t="str">
        <f aca="false">VLOOKUP(L228,CódigosRetorno!$A$2:$B$1795,2,FALSE())</f>
        <v>La moneda debe ser la misma en todo el documento. Salvo las percepciones que sólo son en moneda nacional</v>
      </c>
      <c r="N228" s="49" t="s">
        <v>1297</v>
      </c>
      <c r="O228" s="16"/>
    </row>
    <row r="229" customFormat="false" ht="24" hidden="false" customHeight="true" outlineLevel="0" collapsed="false">
      <c r="A229" s="16"/>
      <c r="B229" s="49"/>
      <c r="C229" s="51"/>
      <c r="D229" s="48"/>
      <c r="E229" s="48"/>
      <c r="F229" s="117" t="s">
        <v>1699</v>
      </c>
      <c r="G229" s="48" t="s">
        <v>1700</v>
      </c>
      <c r="H229" s="51" t="s">
        <v>3443</v>
      </c>
      <c r="I229" s="49"/>
      <c r="J229" s="38" t="s">
        <v>1702</v>
      </c>
      <c r="K229" s="52" t="s">
        <v>6</v>
      </c>
      <c r="L229" s="116" t="s">
        <v>1703</v>
      </c>
      <c r="M229" s="38" t="str">
        <f aca="false">VLOOKUP(L229,CódigosRetorno!$A$2:$B$1795,2,FALSE())</f>
        <v>El valor del tag no cumple con el formato establecido</v>
      </c>
      <c r="N229" s="49" t="s">
        <v>8</v>
      </c>
      <c r="O229" s="16"/>
    </row>
    <row r="230" customFormat="false" ht="24" hidden="false" customHeight="false" outlineLevel="0" collapsed="false">
      <c r="A230" s="16"/>
      <c r="B230" s="49"/>
      <c r="C230" s="51"/>
      <c r="D230" s="48"/>
      <c r="E230" s="48"/>
      <c r="F230" s="117"/>
      <c r="G230" s="48"/>
      <c r="H230" s="51"/>
      <c r="I230" s="49"/>
      <c r="J230" s="38" t="s">
        <v>1704</v>
      </c>
      <c r="K230" s="52" t="s">
        <v>6</v>
      </c>
      <c r="L230" s="116" t="s">
        <v>1705</v>
      </c>
      <c r="M230" s="38" t="str">
        <f aca="false">VLOOKUP(L230,CódigosRetorno!$A$2:$B$1795,2,FALSE())</f>
        <v>Debe consignar el campo cac:TaxSubtotal/cbc:BaseUnitMeasure a nivel de ítem</v>
      </c>
      <c r="N230" s="49" t="s">
        <v>8</v>
      </c>
      <c r="O230" s="16"/>
    </row>
    <row r="231" customFormat="false" ht="36" hidden="false" customHeight="false" outlineLevel="0" collapsed="false">
      <c r="A231" s="16"/>
      <c r="B231" s="49"/>
      <c r="C231" s="51"/>
      <c r="D231" s="48"/>
      <c r="E231" s="48"/>
      <c r="F231" s="117"/>
      <c r="G231" s="48"/>
      <c r="H231" s="51"/>
      <c r="I231" s="49"/>
      <c r="J231" s="38" t="s">
        <v>1706</v>
      </c>
      <c r="K231" s="52" t="s">
        <v>6</v>
      </c>
      <c r="L231" s="116" t="s">
        <v>1707</v>
      </c>
      <c r="M231" s="38" t="str">
        <f aca="false">VLOOKUP(L231,CódigosRetorno!$A$2:$B$1795,2,FALSE())</f>
        <v>El valor ingresado en el campo cac:TaxSubtotal/cbc:BaseUnitMeasure no corresponde al valor esperado</v>
      </c>
      <c r="N231" s="49" t="s">
        <v>8</v>
      </c>
      <c r="O231" s="16"/>
    </row>
    <row r="232" customFormat="false" ht="24" hidden="false" customHeight="false" outlineLevel="0" collapsed="false">
      <c r="A232" s="16"/>
      <c r="B232" s="49"/>
      <c r="C232" s="51"/>
      <c r="D232" s="48"/>
      <c r="E232" s="48"/>
      <c r="F232" s="81" t="s">
        <v>144</v>
      </c>
      <c r="G232" s="101" t="s">
        <v>1708</v>
      </c>
      <c r="H232" s="38" t="s">
        <v>1709</v>
      </c>
      <c r="I232" s="49"/>
      <c r="J232" s="51" t="s">
        <v>1710</v>
      </c>
      <c r="K232" s="52" t="s">
        <v>208</v>
      </c>
      <c r="L232" s="116" t="s">
        <v>1711</v>
      </c>
      <c r="M232" s="38" t="str">
        <f aca="false">VLOOKUP(L232,CódigosRetorno!$A$2:$B$1795,2,FALSE())</f>
        <v>El dato ingresado como unidad de medida no corresponde al valor esperado</v>
      </c>
      <c r="N232" s="49" t="s">
        <v>8</v>
      </c>
      <c r="O232" s="16"/>
    </row>
    <row r="233" customFormat="false" ht="36" hidden="false" customHeight="true" outlineLevel="0" collapsed="false">
      <c r="A233" s="16"/>
      <c r="B233" s="49"/>
      <c r="C233" s="51"/>
      <c r="D233" s="48"/>
      <c r="E233" s="48"/>
      <c r="F233" s="117" t="s">
        <v>1628</v>
      </c>
      <c r="G233" s="117" t="s">
        <v>1629</v>
      </c>
      <c r="H233" s="38" t="s">
        <v>3444</v>
      </c>
      <c r="I233" s="117" t="n">
        <v>1</v>
      </c>
      <c r="J233" s="38" t="s">
        <v>1633</v>
      </c>
      <c r="K233" s="52" t="s">
        <v>6</v>
      </c>
      <c r="L233" s="116" t="s">
        <v>1703</v>
      </c>
      <c r="M233" s="38" t="str">
        <f aca="false">VLOOKUP(L233,CódigosRetorno!$A$2:$B$1795,2,FALSE())</f>
        <v>El valor del tag no cumple con el formato establecido</v>
      </c>
      <c r="N233" s="49" t="s">
        <v>8</v>
      </c>
      <c r="O233" s="16"/>
    </row>
    <row r="234" customFormat="false" ht="48" hidden="false" customHeight="false" outlineLevel="0" collapsed="false">
      <c r="A234" s="16"/>
      <c r="B234" s="49"/>
      <c r="C234" s="51"/>
      <c r="D234" s="48"/>
      <c r="E234" s="48"/>
      <c r="F234" s="117"/>
      <c r="G234" s="117"/>
      <c r="H234" s="38"/>
      <c r="I234" s="117"/>
      <c r="J234" s="38" t="s">
        <v>1713</v>
      </c>
      <c r="K234" s="52" t="s">
        <v>6</v>
      </c>
      <c r="L234" s="116" t="s">
        <v>1714</v>
      </c>
      <c r="M234" s="38" t="str">
        <f aca="false">VLOOKUP(L234,CódigosRetorno!$A$2:$B$1795,2,FALSE())</f>
        <v>El valor ingresado en el campo cac:TaxSubtotal/cbc:PerUnitAmount del ítem no corresponde al valor esperado</v>
      </c>
      <c r="N234" s="49" t="s">
        <v>8</v>
      </c>
      <c r="O234" s="16"/>
    </row>
    <row r="235" customFormat="false" ht="72" hidden="false" customHeight="false" outlineLevel="0" collapsed="false">
      <c r="A235" s="16"/>
      <c r="B235" s="49"/>
      <c r="C235" s="51"/>
      <c r="D235" s="48"/>
      <c r="E235" s="48"/>
      <c r="F235" s="117"/>
      <c r="G235" s="117"/>
      <c r="H235" s="38"/>
      <c r="I235" s="117"/>
      <c r="J235" s="38" t="s">
        <v>3445</v>
      </c>
      <c r="K235" s="52" t="s">
        <v>208</v>
      </c>
      <c r="L235" s="116" t="s">
        <v>1716</v>
      </c>
      <c r="M235" s="38" t="str">
        <f aca="false">VLOOKUP(L235,CódigosRetorno!$A$2:$B$1795,2,FALSE())</f>
        <v>La tasa del tributo de la línea no corresponde al valor esperado</v>
      </c>
      <c r="N235" s="49" t="s">
        <v>8</v>
      </c>
      <c r="O235" s="16"/>
    </row>
    <row r="236" customFormat="false" ht="24" hidden="false" customHeight="true" outlineLevel="0" collapsed="false">
      <c r="A236" s="16"/>
      <c r="B236" s="49"/>
      <c r="C236" s="51"/>
      <c r="D236" s="48"/>
      <c r="E236" s="48"/>
      <c r="F236" s="117" t="s">
        <v>769</v>
      </c>
      <c r="G236" s="48" t="s">
        <v>1129</v>
      </c>
      <c r="H236" s="38" t="s">
        <v>3446</v>
      </c>
      <c r="I236" s="117" t="n">
        <v>1</v>
      </c>
      <c r="J236" s="38" t="s">
        <v>605</v>
      </c>
      <c r="K236" s="52" t="s">
        <v>6</v>
      </c>
      <c r="L236" s="116" t="s">
        <v>1656</v>
      </c>
      <c r="M236" s="38" t="str">
        <f aca="false">VLOOKUP(L236,CódigosRetorno!$A$2:$B$1795,2,FALSE())</f>
        <v>El XML no contiene el tag cac:TaxCategory/cac:TaxScheme/cbc:ID del Item</v>
      </c>
      <c r="N236" s="49" t="s">
        <v>8</v>
      </c>
      <c r="O236" s="16"/>
    </row>
    <row r="237" customFormat="false" ht="24" hidden="false" customHeight="false" outlineLevel="0" collapsed="false">
      <c r="A237" s="16"/>
      <c r="B237" s="49"/>
      <c r="C237" s="51"/>
      <c r="D237" s="48"/>
      <c r="E237" s="48"/>
      <c r="F237" s="117"/>
      <c r="G237" s="48"/>
      <c r="H237" s="38"/>
      <c r="I237" s="117"/>
      <c r="J237" s="38" t="s">
        <v>469</v>
      </c>
      <c r="K237" s="52" t="s">
        <v>6</v>
      </c>
      <c r="L237" s="116" t="s">
        <v>1657</v>
      </c>
      <c r="M237" s="38" t="str">
        <f aca="false">VLOOKUP(L237,CódigosRetorno!$A$2:$B$1795,2,FALSE())</f>
        <v>El codigo del tributo es invalido</v>
      </c>
      <c r="N237" s="49" t="s">
        <v>1658</v>
      </c>
      <c r="O237" s="16"/>
    </row>
    <row r="238" customFormat="false" ht="24" hidden="false" customHeight="false" outlineLevel="0" collapsed="false">
      <c r="A238" s="16"/>
      <c r="B238" s="49"/>
      <c r="C238" s="51"/>
      <c r="D238" s="48"/>
      <c r="E238" s="48"/>
      <c r="F238" s="117"/>
      <c r="G238" s="48"/>
      <c r="H238" s="38"/>
      <c r="I238" s="117"/>
      <c r="J238" s="51" t="s">
        <v>1659</v>
      </c>
      <c r="K238" s="52" t="s">
        <v>6</v>
      </c>
      <c r="L238" s="116" t="s">
        <v>1660</v>
      </c>
      <c r="M238" s="38" t="str">
        <f aca="false">VLOOKUP(L238,CódigosRetorno!$A$2:$B$1795,2,FALSE())</f>
        <v>El código de tributo no debe repetirse a nivel de item</v>
      </c>
      <c r="N238" s="49" t="s">
        <v>8</v>
      </c>
      <c r="O238" s="16"/>
    </row>
    <row r="239" customFormat="false" ht="24" hidden="false" customHeight="false" outlineLevel="0" collapsed="false">
      <c r="A239" s="16"/>
      <c r="B239" s="49"/>
      <c r="C239" s="51"/>
      <c r="D239" s="48"/>
      <c r="E239" s="48"/>
      <c r="F239" s="117"/>
      <c r="G239" s="49" t="s">
        <v>1665</v>
      </c>
      <c r="H239" s="38" t="s">
        <v>1333</v>
      </c>
      <c r="I239" s="49" t="s">
        <v>1262</v>
      </c>
      <c r="J239" s="38" t="s">
        <v>1666</v>
      </c>
      <c r="K239" s="48" t="s">
        <v>208</v>
      </c>
      <c r="L239" s="52" t="s">
        <v>1335</v>
      </c>
      <c r="M239" s="38" t="str">
        <f aca="false">VLOOKUP(L239,CódigosRetorno!$A$2:$B$1795,2,FALSE())</f>
        <v>El dato ingresado como atributo @schemeName es incorrecto.</v>
      </c>
      <c r="N239" s="49" t="s">
        <v>8</v>
      </c>
      <c r="O239" s="16"/>
    </row>
    <row r="240" customFormat="false" ht="24" hidden="false" customHeight="false" outlineLevel="0" collapsed="false">
      <c r="A240" s="16"/>
      <c r="B240" s="49"/>
      <c r="C240" s="51"/>
      <c r="D240" s="48"/>
      <c r="E240" s="48"/>
      <c r="F240" s="117"/>
      <c r="G240" s="49" t="s">
        <v>1260</v>
      </c>
      <c r="H240" s="38" t="s">
        <v>1261</v>
      </c>
      <c r="I240" s="49" t="s">
        <v>1262</v>
      </c>
      <c r="J240" s="38" t="s">
        <v>1263</v>
      </c>
      <c r="K240" s="48" t="s">
        <v>208</v>
      </c>
      <c r="L240" s="52" t="s">
        <v>1264</v>
      </c>
      <c r="M240" s="38" t="str">
        <f aca="false">VLOOKUP(L240,CódigosRetorno!$A$2:$B$1795,2,FALSE())</f>
        <v>El dato ingresado como atributo @schemeAgencyName es incorrecto.</v>
      </c>
      <c r="N240" s="49" t="s">
        <v>8</v>
      </c>
      <c r="O240" s="16"/>
    </row>
    <row r="241" customFormat="false" ht="48" hidden="false" customHeight="false" outlineLevel="0" collapsed="false">
      <c r="A241" s="16"/>
      <c r="B241" s="49"/>
      <c r="C241" s="51"/>
      <c r="D241" s="48"/>
      <c r="E241" s="48"/>
      <c r="F241" s="117"/>
      <c r="G241" s="49" t="s">
        <v>1694</v>
      </c>
      <c r="H241" s="38" t="s">
        <v>1337</v>
      </c>
      <c r="I241" s="49" t="s">
        <v>1262</v>
      </c>
      <c r="J241" s="38" t="s">
        <v>1668</v>
      </c>
      <c r="K241" s="52" t="s">
        <v>208</v>
      </c>
      <c r="L241" s="116" t="s">
        <v>1339</v>
      </c>
      <c r="M241" s="38" t="str">
        <f aca="false">VLOOKUP(L241,CódigosRetorno!$A$2:$B$1795,2,FALSE())</f>
        <v>El dato ingresado como atributo @schemeURI es incorrecto.</v>
      </c>
      <c r="N241" s="49" t="s">
        <v>8</v>
      </c>
      <c r="O241" s="16"/>
    </row>
    <row r="242" customFormat="false" ht="24" hidden="false" customHeight="true" outlineLevel="0" collapsed="false">
      <c r="A242" s="16"/>
      <c r="B242" s="49"/>
      <c r="C242" s="51"/>
      <c r="D242" s="48"/>
      <c r="E242" s="48"/>
      <c r="F242" s="49" t="s">
        <v>1669</v>
      </c>
      <c r="G242" s="48" t="s">
        <v>1129</v>
      </c>
      <c r="H242" s="38" t="s">
        <v>3433</v>
      </c>
      <c r="I242" s="49" t="n">
        <v>1</v>
      </c>
      <c r="J242" s="38" t="s">
        <v>605</v>
      </c>
      <c r="K242" s="52" t="s">
        <v>6</v>
      </c>
      <c r="L242" s="116" t="s">
        <v>1671</v>
      </c>
      <c r="M242" s="38" t="str">
        <f aca="false">VLOOKUP(L242,CódigosRetorno!$A$2:$B$1795,2,FALSE())</f>
        <v>El XML no contiene el tag o no existe información del nombre de tributo de la línea</v>
      </c>
      <c r="N242" s="49" t="s">
        <v>8</v>
      </c>
      <c r="O242" s="16"/>
    </row>
    <row r="243" customFormat="false" ht="36" hidden="false" customHeight="false" outlineLevel="0" collapsed="false">
      <c r="A243" s="16"/>
      <c r="B243" s="49"/>
      <c r="C243" s="51"/>
      <c r="D243" s="48"/>
      <c r="E243" s="48"/>
      <c r="F243" s="49"/>
      <c r="G243" s="48"/>
      <c r="H243" s="38"/>
      <c r="I243" s="49"/>
      <c r="J243" s="51" t="s">
        <v>1672</v>
      </c>
      <c r="K243" s="52" t="s">
        <v>6</v>
      </c>
      <c r="L243" s="116" t="s">
        <v>1141</v>
      </c>
      <c r="M243" s="38" t="str">
        <f aca="false">VLOOKUP(L243,CódigosRetorno!$A$2:$B$1795,2,FALSE())</f>
        <v>Nombre de tributo no corresponde al código de tributo de la linea.</v>
      </c>
      <c r="N243" s="49" t="s">
        <v>1658</v>
      </c>
      <c r="O243" s="16"/>
    </row>
    <row r="244" customFormat="false" ht="48" hidden="false" customHeight="false" outlineLevel="0" collapsed="false">
      <c r="A244" s="16"/>
      <c r="B244" s="49"/>
      <c r="C244" s="51"/>
      <c r="D244" s="48"/>
      <c r="E244" s="48"/>
      <c r="F244" s="49" t="s">
        <v>144</v>
      </c>
      <c r="G244" s="48" t="s">
        <v>1129</v>
      </c>
      <c r="H244" s="38" t="s">
        <v>3434</v>
      </c>
      <c r="I244" s="49" t="n">
        <v>1</v>
      </c>
      <c r="J244" s="51" t="s">
        <v>1674</v>
      </c>
      <c r="K244" s="52" t="s">
        <v>6</v>
      </c>
      <c r="L244" s="52" t="s">
        <v>1675</v>
      </c>
      <c r="M244" s="38" t="str">
        <f aca="false">VLOOKUP(L244,CódigosRetorno!$A$2:$B$1795,2,FALSE())</f>
        <v>El Name o TaxTypeCode debe corresponder al codigo de tributo del item</v>
      </c>
      <c r="N244" s="49" t="s">
        <v>1658</v>
      </c>
      <c r="O244" s="16"/>
    </row>
    <row r="245" customFormat="false" ht="36" hidden="false" customHeight="true" outlineLevel="0" collapsed="false">
      <c r="A245" s="304"/>
      <c r="B245" s="117" t="n">
        <f aca="false">B226+1</f>
        <v>35</v>
      </c>
      <c r="C245" s="51" t="s">
        <v>1717</v>
      </c>
      <c r="D245" s="48" t="s">
        <v>329</v>
      </c>
      <c r="E245" s="48" t="s">
        <v>184</v>
      </c>
      <c r="F245" s="81" t="s">
        <v>300</v>
      </c>
      <c r="G245" s="158" t="s">
        <v>301</v>
      </c>
      <c r="H245" s="103" t="s">
        <v>3447</v>
      </c>
      <c r="I245" s="81" t="n">
        <v>1</v>
      </c>
      <c r="J245" s="38" t="s">
        <v>1081</v>
      </c>
      <c r="K245" s="52" t="s">
        <v>6</v>
      </c>
      <c r="L245" s="116" t="s">
        <v>1720</v>
      </c>
      <c r="M245" s="38" t="str">
        <f aca="false">VLOOKUP(L245,CódigosRetorno!$A$2:$B$1795,2,FALSE())</f>
        <v>El dato ingresado en LineExtensionAmount del item no cumple con el formato establecido</v>
      </c>
      <c r="N245" s="49" t="s">
        <v>8</v>
      </c>
      <c r="O245" s="304"/>
    </row>
    <row r="246" customFormat="false" ht="108" hidden="false" customHeight="false" outlineLevel="0" collapsed="false">
      <c r="A246" s="304"/>
      <c r="B246" s="117"/>
      <c r="C246" s="51"/>
      <c r="D246" s="48"/>
      <c r="E246" s="48"/>
      <c r="F246" s="81"/>
      <c r="G246" s="158"/>
      <c r="H246" s="103"/>
      <c r="I246" s="81"/>
      <c r="J246" s="38" t="s">
        <v>3448</v>
      </c>
      <c r="K246" s="52" t="s">
        <v>6</v>
      </c>
      <c r="L246" s="52" t="s">
        <v>1722</v>
      </c>
      <c r="M246" s="38" t="str">
        <f aca="false">VLOOKUP(MID(L246,1,4),CódigosRetorno!$A$2:$B$1795,2,FALSE())</f>
        <v>El valor de venta por ítem difiere de los importes consignados.</v>
      </c>
      <c r="N246" s="49" t="s">
        <v>8</v>
      </c>
      <c r="O246" s="304"/>
    </row>
    <row r="247" customFormat="false" ht="108" hidden="false" customHeight="false" outlineLevel="0" collapsed="false">
      <c r="A247" s="304"/>
      <c r="B247" s="117"/>
      <c r="C247" s="51"/>
      <c r="D247" s="48"/>
      <c r="E247" s="48"/>
      <c r="F247" s="81"/>
      <c r="G247" s="158"/>
      <c r="H247" s="103"/>
      <c r="I247" s="81"/>
      <c r="J247" s="38" t="s">
        <v>3449</v>
      </c>
      <c r="K247" s="52" t="s">
        <v>208</v>
      </c>
      <c r="L247" s="116" t="s">
        <v>2807</v>
      </c>
      <c r="M247" s="38" t="str">
        <f aca="false">VLOOKUP(L247,CódigosRetorno!$A$2:$B$1795,2,FALSE())</f>
        <v>El valor de venta por ítem difiere de los importes consignados.</v>
      </c>
      <c r="N247" s="49"/>
      <c r="O247" s="304"/>
    </row>
    <row r="248" customFormat="false" ht="93" hidden="false" customHeight="true" outlineLevel="0" collapsed="false">
      <c r="A248" s="304"/>
      <c r="B248" s="117"/>
      <c r="C248" s="51"/>
      <c r="D248" s="48"/>
      <c r="E248" s="48"/>
      <c r="F248" s="81"/>
      <c r="G248" s="158"/>
      <c r="H248" s="103"/>
      <c r="I248" s="81"/>
      <c r="J248" s="38" t="s">
        <v>3450</v>
      </c>
      <c r="K248" s="52" t="s">
        <v>6</v>
      </c>
      <c r="L248" s="52" t="s">
        <v>1722</v>
      </c>
      <c r="M248" s="38" t="str">
        <f aca="false">VLOOKUP(MID(L248,1,4),CódigosRetorno!$A$2:$B$1795,2,FALSE())</f>
        <v>El valor de venta por ítem difiere de los importes consignados.</v>
      </c>
      <c r="N248" s="49"/>
      <c r="O248" s="304"/>
    </row>
    <row r="249" customFormat="false" ht="96" hidden="false" customHeight="false" outlineLevel="0" collapsed="false">
      <c r="A249" s="304"/>
      <c r="B249" s="117"/>
      <c r="C249" s="51"/>
      <c r="D249" s="48"/>
      <c r="E249" s="48"/>
      <c r="F249" s="81"/>
      <c r="G249" s="158"/>
      <c r="H249" s="103"/>
      <c r="I249" s="81"/>
      <c r="J249" s="38" t="s">
        <v>3451</v>
      </c>
      <c r="K249" s="52" t="s">
        <v>208</v>
      </c>
      <c r="L249" s="116" t="s">
        <v>2807</v>
      </c>
      <c r="M249" s="38" t="str">
        <f aca="false">VLOOKUP(MID(L249,1,4),CódigosRetorno!$A$2:$B$1795,2,FALSE())</f>
        <v>El valor de venta por ítem difiere de los importes consignados.</v>
      </c>
      <c r="N249" s="49" t="s">
        <v>8</v>
      </c>
      <c r="O249" s="304"/>
    </row>
    <row r="250" customFormat="false" ht="36" hidden="false" customHeight="false" outlineLevel="0" collapsed="false">
      <c r="A250" s="304"/>
      <c r="B250" s="117"/>
      <c r="C250" s="51"/>
      <c r="D250" s="48"/>
      <c r="E250" s="48"/>
      <c r="F250" s="49" t="s">
        <v>144</v>
      </c>
      <c r="G250" s="48" t="s">
        <v>308</v>
      </c>
      <c r="H250" s="51" t="s">
        <v>1575</v>
      </c>
      <c r="I250" s="49" t="n">
        <v>1</v>
      </c>
      <c r="J250" s="51" t="s">
        <v>1598</v>
      </c>
      <c r="K250" s="52" t="s">
        <v>6</v>
      </c>
      <c r="L250" s="116" t="s">
        <v>1074</v>
      </c>
      <c r="M250" s="38" t="str">
        <f aca="false">VLOOKUP(L250,CódigosRetorno!$A$2:$B$1795,2,FALSE())</f>
        <v>La moneda debe ser la misma en todo el documento. Salvo las percepciones que sólo son en moneda nacional</v>
      </c>
      <c r="N250" s="49" t="s">
        <v>1297</v>
      </c>
      <c r="O250" s="304"/>
    </row>
    <row r="251" customFormat="false" ht="15" hidden="false" customHeight="false" outlineLevel="0" collapsed="false">
      <c r="A251" s="304"/>
      <c r="B251" s="63" t="s">
        <v>3452</v>
      </c>
      <c r="C251" s="63"/>
      <c r="D251" s="108"/>
      <c r="E251" s="96" t="s">
        <v>8</v>
      </c>
      <c r="F251" s="96" t="s">
        <v>8</v>
      </c>
      <c r="G251" s="96" t="s">
        <v>8</v>
      </c>
      <c r="H251" s="70"/>
      <c r="I251" s="96"/>
      <c r="J251" s="43" t="s">
        <v>8</v>
      </c>
      <c r="K251" s="98" t="s">
        <v>8</v>
      </c>
      <c r="L251" s="110" t="s">
        <v>8</v>
      </c>
      <c r="M251" s="38" t="str">
        <f aca="false">VLOOKUP(L251,CódigosRetorno!$A$2:$B$1795,2,FALSE())</f>
        <v>-</v>
      </c>
      <c r="N251" s="69" t="s">
        <v>8</v>
      </c>
      <c r="O251" s="304"/>
    </row>
    <row r="252" customFormat="false" ht="15" hidden="false" customHeight="true" outlineLevel="0" collapsed="false">
      <c r="A252" s="304"/>
      <c r="B252" s="48" t="n">
        <f aca="false">B245+1</f>
        <v>36</v>
      </c>
      <c r="C252" s="228" t="s">
        <v>1752</v>
      </c>
      <c r="D252" s="117" t="s">
        <v>63</v>
      </c>
      <c r="E252" s="117" t="s">
        <v>184</v>
      </c>
      <c r="F252" s="117" t="s">
        <v>300</v>
      </c>
      <c r="G252" s="81" t="s">
        <v>301</v>
      </c>
      <c r="H252" s="103" t="s">
        <v>3453</v>
      </c>
      <c r="I252" s="117" t="n">
        <v>1</v>
      </c>
      <c r="J252" s="38" t="s">
        <v>3454</v>
      </c>
      <c r="K252" s="48" t="s">
        <v>6</v>
      </c>
      <c r="L252" s="52" t="s">
        <v>1755</v>
      </c>
      <c r="M252" s="38" t="str">
        <f aca="false">VLOOKUP(L252,CódigosRetorno!$A$2:$B$1795,2,FALSE())</f>
        <v>El Monto total de impuestos es obligatorio</v>
      </c>
      <c r="N252" s="49" t="s">
        <v>8</v>
      </c>
      <c r="O252" s="304"/>
    </row>
    <row r="253" customFormat="false" ht="36" hidden="false" customHeight="false" outlineLevel="0" collapsed="false">
      <c r="A253" s="304"/>
      <c r="B253" s="48"/>
      <c r="C253" s="228"/>
      <c r="D253" s="117"/>
      <c r="E253" s="117"/>
      <c r="F253" s="117"/>
      <c r="G253" s="81"/>
      <c r="H253" s="103"/>
      <c r="I253" s="117"/>
      <c r="J253" s="38" t="s">
        <v>2785</v>
      </c>
      <c r="K253" s="48" t="s">
        <v>6</v>
      </c>
      <c r="L253" s="52" t="s">
        <v>1756</v>
      </c>
      <c r="M253" s="38" t="str">
        <f aca="false">VLOOKUP(L253,CódigosRetorno!$A$2:$B$1795,2,FALSE())</f>
        <v>El dato ingresado en el monto total de impuestos no cumple con el formato establecido</v>
      </c>
      <c r="N253" s="49" t="s">
        <v>8</v>
      </c>
      <c r="O253" s="304"/>
    </row>
    <row r="254" customFormat="false" ht="60" hidden="false" customHeight="false" outlineLevel="0" collapsed="false">
      <c r="A254" s="304"/>
      <c r="B254" s="48"/>
      <c r="C254" s="228"/>
      <c r="D254" s="117"/>
      <c r="E254" s="117"/>
      <c r="F254" s="117"/>
      <c r="G254" s="81"/>
      <c r="H254" s="103"/>
      <c r="I254" s="117"/>
      <c r="J254" s="38" t="s">
        <v>3188</v>
      </c>
      <c r="K254" s="49" t="s">
        <v>6</v>
      </c>
      <c r="L254" s="52" t="s">
        <v>1758</v>
      </c>
      <c r="M254" s="38" t="str">
        <f aca="false">VLOOKUP(MID(L254,1,4),CódigosRetorno!$A$2:$B$1795,2,FALSE())</f>
        <v>La sumatoria de impuestos globales no corresponde al monto total de impuestos.</v>
      </c>
      <c r="N254" s="49" t="s">
        <v>8</v>
      </c>
      <c r="O254" s="304"/>
    </row>
    <row r="255" customFormat="false" ht="72" hidden="false" customHeight="false" outlineLevel="0" collapsed="false">
      <c r="A255" s="304"/>
      <c r="B255" s="48"/>
      <c r="C255" s="228"/>
      <c r="D255" s="117"/>
      <c r="E255" s="117"/>
      <c r="F255" s="117"/>
      <c r="G255" s="81"/>
      <c r="H255" s="103"/>
      <c r="I255" s="117"/>
      <c r="J255" s="38" t="s">
        <v>3189</v>
      </c>
      <c r="K255" s="48" t="s">
        <v>208</v>
      </c>
      <c r="L255" s="52" t="s">
        <v>2810</v>
      </c>
      <c r="M255" s="38" t="str">
        <f aca="false">VLOOKUP(L255,CódigosRetorno!$A$2:$B$1795,2,FALSE())</f>
        <v>La sumatoria de impuestos globales no corresponde al monto total de impuestos.</v>
      </c>
      <c r="N255" s="49" t="s">
        <v>8</v>
      </c>
      <c r="O255" s="304"/>
    </row>
    <row r="256" customFormat="false" ht="96" hidden="false" customHeight="false" outlineLevel="0" collapsed="false">
      <c r="A256" s="304"/>
      <c r="B256" s="48"/>
      <c r="C256" s="228"/>
      <c r="D256" s="117"/>
      <c r="E256" s="117"/>
      <c r="F256" s="117"/>
      <c r="G256" s="81"/>
      <c r="H256" s="103"/>
      <c r="I256" s="117"/>
      <c r="J256" s="38" t="s">
        <v>3455</v>
      </c>
      <c r="K256" s="48" t="s">
        <v>6</v>
      </c>
      <c r="L256" s="52" t="s">
        <v>1762</v>
      </c>
      <c r="M256" s="38" t="str">
        <f aca="false">VLOOKUP(L256,CódigosRetorno!$A$2:$B$1795,2,FALSE())</f>
        <v>Si tiene operaciones de un tributo en alguna línea, debe consignar el tag del total del tributo</v>
      </c>
      <c r="N256" s="49" t="s">
        <v>8</v>
      </c>
      <c r="O256" s="304"/>
    </row>
    <row r="257" customFormat="false" ht="24" hidden="false" customHeight="false" outlineLevel="0" collapsed="false">
      <c r="A257" s="304"/>
      <c r="B257" s="48"/>
      <c r="C257" s="228"/>
      <c r="D257" s="117"/>
      <c r="E257" s="117"/>
      <c r="F257" s="117"/>
      <c r="G257" s="81"/>
      <c r="H257" s="103"/>
      <c r="I257" s="117"/>
      <c r="J257" s="38" t="s">
        <v>1759</v>
      </c>
      <c r="K257" s="48" t="s">
        <v>6</v>
      </c>
      <c r="L257" s="52" t="s">
        <v>1760</v>
      </c>
      <c r="M257" s="38" t="str">
        <f aca="false">VLOOKUP(L257,CódigosRetorno!$A$2:$B$1795,2,FALSE())</f>
        <v>El tag cac:TaxTotal no debe repetirse a nivel de totales</v>
      </c>
      <c r="N257" s="49" t="s">
        <v>8</v>
      </c>
      <c r="O257" s="304"/>
    </row>
    <row r="258" customFormat="false" ht="36" hidden="false" customHeight="false" outlineLevel="0" collapsed="false">
      <c r="A258" s="304"/>
      <c r="B258" s="48"/>
      <c r="C258" s="228"/>
      <c r="D258" s="117"/>
      <c r="E258" s="117"/>
      <c r="F258" s="209" t="s">
        <v>144</v>
      </c>
      <c r="G258" s="48" t="s">
        <v>308</v>
      </c>
      <c r="H258" s="51" t="s">
        <v>1575</v>
      </c>
      <c r="I258" s="209" t="n">
        <v>1</v>
      </c>
      <c r="J258" s="51" t="s">
        <v>1598</v>
      </c>
      <c r="K258" s="52" t="s">
        <v>6</v>
      </c>
      <c r="L258" s="116" t="s">
        <v>1074</v>
      </c>
      <c r="M258" s="38" t="str">
        <f aca="false">VLOOKUP(L258,CódigosRetorno!$A$2:$B$1795,2,FALSE())</f>
        <v>La moneda debe ser la misma en todo el documento. Salvo las percepciones que sólo son en moneda nacional</v>
      </c>
      <c r="N258" s="49" t="s">
        <v>1297</v>
      </c>
      <c r="O258" s="304"/>
    </row>
    <row r="259" customFormat="false" ht="24" hidden="false" customHeight="true" outlineLevel="0" collapsed="false">
      <c r="A259" s="16"/>
      <c r="B259" s="81" t="s">
        <v>3456</v>
      </c>
      <c r="C259" s="103" t="s">
        <v>1764</v>
      </c>
      <c r="D259" s="81" t="s">
        <v>63</v>
      </c>
      <c r="E259" s="49" t="s">
        <v>184</v>
      </c>
      <c r="F259" s="81" t="s">
        <v>300</v>
      </c>
      <c r="G259" s="101" t="s">
        <v>1718</v>
      </c>
      <c r="H259" s="103" t="s">
        <v>3457</v>
      </c>
      <c r="I259" s="81" t="n">
        <v>1</v>
      </c>
      <c r="J259" s="51" t="s">
        <v>1631</v>
      </c>
      <c r="K259" s="52" t="s">
        <v>6</v>
      </c>
      <c r="L259" s="116" t="s">
        <v>1766</v>
      </c>
      <c r="M259" s="38" t="str">
        <f aca="false">VLOOKUP(L259,CódigosRetorno!$A$2:$B$1795,2,FALSE())</f>
        <v>El XML no contiene el tag o no existe información de total valor de venta globales</v>
      </c>
      <c r="N259" s="48" t="s">
        <v>8</v>
      </c>
      <c r="O259" s="16"/>
    </row>
    <row r="260" customFormat="false" ht="36" hidden="false" customHeight="false" outlineLevel="0" collapsed="false">
      <c r="A260" s="16"/>
      <c r="B260" s="81"/>
      <c r="C260" s="103"/>
      <c r="D260" s="81"/>
      <c r="E260" s="81"/>
      <c r="F260" s="81"/>
      <c r="G260" s="101"/>
      <c r="H260" s="103"/>
      <c r="I260" s="81"/>
      <c r="J260" s="38" t="s">
        <v>1081</v>
      </c>
      <c r="K260" s="13" t="s">
        <v>6</v>
      </c>
      <c r="L260" s="52" t="s">
        <v>1767</v>
      </c>
      <c r="M260" s="38" t="str">
        <f aca="false">VLOOKUP(L260,CódigosRetorno!$A$2:$B$1795,2,FALSE())</f>
        <v>El dato ingresado en el total valor de venta globales no cumple con el formato establecido</v>
      </c>
      <c r="N260" s="48" t="s">
        <v>8</v>
      </c>
      <c r="O260" s="16"/>
    </row>
    <row r="261" customFormat="false" ht="96" hidden="false" customHeight="false" outlineLevel="0" collapsed="false">
      <c r="A261" s="16"/>
      <c r="B261" s="81"/>
      <c r="C261" s="103"/>
      <c r="D261" s="81"/>
      <c r="E261" s="81"/>
      <c r="F261" s="81"/>
      <c r="G261" s="101"/>
      <c r="H261" s="103"/>
      <c r="I261" s="81"/>
      <c r="J261" s="38" t="s">
        <v>3194</v>
      </c>
      <c r="K261" s="52" t="s">
        <v>6</v>
      </c>
      <c r="L261" s="52" t="s">
        <v>1769</v>
      </c>
      <c r="M261" s="38" t="str">
        <f aca="false">VLOOKUP(MID(L261,1,4),CódigosRetorno!$A$2:$B$1795,2,FALSE())</f>
        <v>La sumatoria del total valor de venta - Exportaciones de línea no corresponden al total</v>
      </c>
      <c r="N261" s="48" t="s">
        <v>8</v>
      </c>
      <c r="O261" s="16"/>
    </row>
    <row r="262" customFormat="false" ht="108" hidden="false" customHeight="false" outlineLevel="0" collapsed="false">
      <c r="A262" s="16"/>
      <c r="B262" s="81"/>
      <c r="C262" s="103"/>
      <c r="D262" s="81"/>
      <c r="E262" s="81"/>
      <c r="F262" s="81"/>
      <c r="G262" s="101"/>
      <c r="H262" s="103"/>
      <c r="I262" s="81"/>
      <c r="J262" s="38" t="s">
        <v>3195</v>
      </c>
      <c r="K262" s="13" t="s">
        <v>208</v>
      </c>
      <c r="L262" s="52" t="s">
        <v>2811</v>
      </c>
      <c r="M262" s="38" t="str">
        <f aca="false">VLOOKUP(L262,CódigosRetorno!$A$2:$B$1795,2,FALSE())</f>
        <v>La sumatoria del total valor de venta - Exportaciones de línea no corresponden al total</v>
      </c>
      <c r="N262" s="48"/>
      <c r="O262" s="16"/>
    </row>
    <row r="263" customFormat="false" ht="96" hidden="false" customHeight="false" outlineLevel="0" collapsed="false">
      <c r="A263" s="16"/>
      <c r="B263" s="81"/>
      <c r="C263" s="103"/>
      <c r="D263" s="81"/>
      <c r="E263" s="81"/>
      <c r="F263" s="81"/>
      <c r="G263" s="101"/>
      <c r="H263" s="103"/>
      <c r="I263" s="81"/>
      <c r="J263" s="38" t="s">
        <v>3196</v>
      </c>
      <c r="K263" s="52" t="s">
        <v>6</v>
      </c>
      <c r="L263" s="52" t="s">
        <v>1771</v>
      </c>
      <c r="M263" s="38" t="str">
        <f aca="false">VLOOKUP(MID(L263,1,4),CódigosRetorno!$A$2:$B$1795,2,FALSE())</f>
        <v>La sumatoria del total valor de venta - operaciones exoneradas de línea no corresponden al total</v>
      </c>
      <c r="N263" s="48"/>
      <c r="O263" s="16"/>
    </row>
    <row r="264" customFormat="false" ht="114" hidden="false" customHeight="true" outlineLevel="0" collapsed="false">
      <c r="A264" s="16"/>
      <c r="B264" s="81"/>
      <c r="C264" s="103"/>
      <c r="D264" s="81"/>
      <c r="E264" s="81"/>
      <c r="F264" s="81"/>
      <c r="G264" s="101"/>
      <c r="H264" s="103"/>
      <c r="I264" s="81"/>
      <c r="J264" s="38" t="s">
        <v>3197</v>
      </c>
      <c r="K264" s="13" t="s">
        <v>208</v>
      </c>
      <c r="L264" s="52" t="s">
        <v>2812</v>
      </c>
      <c r="M264" s="38" t="str">
        <f aca="false">VLOOKUP(MID(L264,1,4),CódigosRetorno!$A$2:$B$1795,2,FALSE())</f>
        <v>La sumatoria del total valor de venta - operaciones exoneradas de línea no corresponden al total</v>
      </c>
      <c r="N264" s="48" t="s">
        <v>8</v>
      </c>
      <c r="O264" s="16"/>
    </row>
    <row r="265" customFormat="false" ht="102.75" hidden="false" customHeight="true" outlineLevel="0" collapsed="false">
      <c r="A265" s="16"/>
      <c r="B265" s="81"/>
      <c r="C265" s="103"/>
      <c r="D265" s="81"/>
      <c r="E265" s="81"/>
      <c r="F265" s="81"/>
      <c r="G265" s="101"/>
      <c r="H265" s="103"/>
      <c r="I265" s="81"/>
      <c r="J265" s="38" t="s">
        <v>3198</v>
      </c>
      <c r="K265" s="52" t="s">
        <v>6</v>
      </c>
      <c r="L265" s="52" t="s">
        <v>1773</v>
      </c>
      <c r="M265" s="38" t="str">
        <f aca="false">VLOOKUP(MID(L265,1,4),CódigosRetorno!$A$2:$B$1795,2,FALSE())</f>
        <v>La sumatoria del total valor de venta - operaciones inafectas de línea no corresponden al total</v>
      </c>
      <c r="N265" s="49" t="s">
        <v>8</v>
      </c>
      <c r="O265" s="16"/>
    </row>
    <row r="266" customFormat="false" ht="108" hidden="false" customHeight="false" outlineLevel="0" collapsed="false">
      <c r="A266" s="16"/>
      <c r="B266" s="81"/>
      <c r="C266" s="103"/>
      <c r="D266" s="81"/>
      <c r="E266" s="81"/>
      <c r="F266" s="81"/>
      <c r="G266" s="101"/>
      <c r="H266" s="103"/>
      <c r="I266" s="81"/>
      <c r="J266" s="38" t="s">
        <v>3199</v>
      </c>
      <c r="K266" s="52" t="s">
        <v>208</v>
      </c>
      <c r="L266" s="52" t="s">
        <v>3458</v>
      </c>
      <c r="M266" s="38" t="str">
        <f aca="false">VLOOKUP(MID(L266,1,4),CódigosRetorno!$A$2:$B$1795,2,FALSE())</f>
        <v>La sumatoria del total valor de venta - operaciones inafectas de línea no corresponden al total</v>
      </c>
      <c r="N266" s="49" t="s">
        <v>8</v>
      </c>
      <c r="O266" s="16"/>
    </row>
    <row r="267" customFormat="false" ht="36" hidden="false" customHeight="false" outlineLevel="0" collapsed="false">
      <c r="A267" s="16"/>
      <c r="B267" s="81"/>
      <c r="C267" s="103"/>
      <c r="D267" s="81"/>
      <c r="E267" s="81"/>
      <c r="F267" s="81" t="s">
        <v>144</v>
      </c>
      <c r="G267" s="48" t="s">
        <v>308</v>
      </c>
      <c r="H267" s="38" t="s">
        <v>1575</v>
      </c>
      <c r="I267" s="49" t="n">
        <v>1</v>
      </c>
      <c r="J267" s="51" t="s">
        <v>1598</v>
      </c>
      <c r="K267" s="52" t="s">
        <v>6</v>
      </c>
      <c r="L267" s="116" t="s">
        <v>1074</v>
      </c>
      <c r="M267" s="38" t="str">
        <f aca="false">VLOOKUP(L267,CódigosRetorno!$A$2:$B$1795,2,FALSE())</f>
        <v>La moneda debe ser la misma en todo el documento. Salvo las percepciones que sólo son en moneda nacional</v>
      </c>
      <c r="N267" s="49" t="s">
        <v>1297</v>
      </c>
      <c r="O267" s="16"/>
    </row>
    <row r="268" customFormat="false" ht="36" hidden="false" customHeight="true" outlineLevel="0" collapsed="false">
      <c r="A268" s="16"/>
      <c r="B268" s="81"/>
      <c r="C268" s="103"/>
      <c r="D268" s="81"/>
      <c r="E268" s="81"/>
      <c r="F268" s="49"/>
      <c r="G268" s="48" t="s">
        <v>1783</v>
      </c>
      <c r="H268" s="38" t="s">
        <v>3459</v>
      </c>
      <c r="I268" s="49" t="n">
        <v>1</v>
      </c>
      <c r="J268" s="38" t="s">
        <v>1081</v>
      </c>
      <c r="K268" s="52" t="s">
        <v>6</v>
      </c>
      <c r="L268" s="116" t="s">
        <v>1120</v>
      </c>
      <c r="M268" s="38" t="str">
        <f aca="false">VLOOKUP(L268,CódigosRetorno!$A$2:$B$1795,2,FALSE())</f>
        <v>El dato ingresado en TaxAmount no cumple con el formato establecido</v>
      </c>
      <c r="N268" s="49" t="s">
        <v>8</v>
      </c>
      <c r="O268" s="16"/>
    </row>
    <row r="269" customFormat="false" ht="36" hidden="false" customHeight="false" outlineLevel="0" collapsed="false">
      <c r="A269" s="16"/>
      <c r="B269" s="81"/>
      <c r="C269" s="103"/>
      <c r="D269" s="81"/>
      <c r="E269" s="81"/>
      <c r="F269" s="49"/>
      <c r="G269" s="48"/>
      <c r="H269" s="38"/>
      <c r="I269" s="49"/>
      <c r="J269" s="38" t="s">
        <v>2818</v>
      </c>
      <c r="K269" s="48" t="s">
        <v>6</v>
      </c>
      <c r="L269" s="52" t="s">
        <v>1786</v>
      </c>
      <c r="M269" s="38" t="str">
        <f aca="false">VLOOKUP(L269,CódigosRetorno!$A$2:$B$1795,2,FALSE())</f>
        <v>El monto total del impuestos sobre el valor de venta de operaciones gratuitas/inafectas/exoneradas debe ser igual a 0.00</v>
      </c>
      <c r="N269" s="49" t="s">
        <v>8</v>
      </c>
      <c r="O269" s="16"/>
    </row>
    <row r="270" customFormat="false" ht="36" hidden="false" customHeight="false" outlineLevel="0" collapsed="false">
      <c r="A270" s="16"/>
      <c r="B270" s="81"/>
      <c r="C270" s="103"/>
      <c r="D270" s="81"/>
      <c r="E270" s="81"/>
      <c r="F270" s="81" t="s">
        <v>144</v>
      </c>
      <c r="G270" s="48" t="s">
        <v>308</v>
      </c>
      <c r="H270" s="38" t="s">
        <v>1575</v>
      </c>
      <c r="I270" s="49" t="n">
        <v>1</v>
      </c>
      <c r="J270" s="51" t="s">
        <v>1598</v>
      </c>
      <c r="K270" s="52" t="s">
        <v>6</v>
      </c>
      <c r="L270" s="116" t="s">
        <v>1074</v>
      </c>
      <c r="M270" s="38" t="str">
        <f aca="false">VLOOKUP(L270,CódigosRetorno!$A$2:$B$1795,2,FALSE())</f>
        <v>La moneda debe ser la misma en todo el documento. Salvo las percepciones que sólo son en moneda nacional</v>
      </c>
      <c r="N270" s="49" t="s">
        <v>1297</v>
      </c>
      <c r="O270" s="16"/>
    </row>
    <row r="271" customFormat="false" ht="24" hidden="false" customHeight="true" outlineLevel="0" collapsed="false">
      <c r="A271" s="16"/>
      <c r="B271" s="81"/>
      <c r="C271" s="103"/>
      <c r="D271" s="81"/>
      <c r="E271" s="81"/>
      <c r="F271" s="117" t="s">
        <v>769</v>
      </c>
      <c r="G271" s="48" t="s">
        <v>1129</v>
      </c>
      <c r="H271" s="51" t="s">
        <v>3460</v>
      </c>
      <c r="I271" s="117" t="n">
        <v>1</v>
      </c>
      <c r="J271" s="38" t="s">
        <v>605</v>
      </c>
      <c r="K271" s="48" t="s">
        <v>6</v>
      </c>
      <c r="L271" s="208" t="s">
        <v>1788</v>
      </c>
      <c r="M271" s="38" t="str">
        <f aca="false">VLOOKUP(L271,CódigosRetorno!$A$2:$B$1795,2,FALSE())</f>
        <v>El XML no contiene el tag o no existe información de código de tributo.</v>
      </c>
      <c r="N271" s="49" t="s">
        <v>8</v>
      </c>
      <c r="O271" s="16"/>
    </row>
    <row r="272" customFormat="false" ht="24" hidden="false" customHeight="false" outlineLevel="0" collapsed="false">
      <c r="A272" s="16"/>
      <c r="B272" s="81"/>
      <c r="C272" s="103"/>
      <c r="D272" s="81"/>
      <c r="E272" s="81"/>
      <c r="F272" s="81"/>
      <c r="G272" s="48"/>
      <c r="H272" s="51"/>
      <c r="I272" s="117"/>
      <c r="J272" s="51" t="s">
        <v>1789</v>
      </c>
      <c r="K272" s="207" t="s">
        <v>6</v>
      </c>
      <c r="L272" s="208" t="s">
        <v>1790</v>
      </c>
      <c r="M272" s="38" t="str">
        <f aca="false">VLOOKUP(L272,CódigosRetorno!$A$2:$B$1795,2,FALSE())</f>
        <v>El dato ingresado como codigo de tributo global no corresponde al valor esperado.</v>
      </c>
      <c r="N272" s="49" t="s">
        <v>1658</v>
      </c>
      <c r="O272" s="16"/>
    </row>
    <row r="273" customFormat="false" ht="24" hidden="false" customHeight="false" outlineLevel="0" collapsed="false">
      <c r="A273" s="16"/>
      <c r="B273" s="81"/>
      <c r="C273" s="103"/>
      <c r="D273" s="81"/>
      <c r="E273" s="81"/>
      <c r="F273" s="81"/>
      <c r="G273" s="48"/>
      <c r="H273" s="51"/>
      <c r="I273" s="117"/>
      <c r="J273" s="62" t="s">
        <v>1791</v>
      </c>
      <c r="K273" s="116" t="s">
        <v>6</v>
      </c>
      <c r="L273" s="116" t="s">
        <v>1792</v>
      </c>
      <c r="M273" s="38" t="str">
        <f aca="false">VLOOKUP(L273,CódigosRetorno!$A$2:$B$1795,2,FALSE())</f>
        <v>El código de tributo no debe repetirse a nivel de totales</v>
      </c>
      <c r="N273" s="200" t="s">
        <v>8</v>
      </c>
      <c r="O273" s="16"/>
    </row>
    <row r="274" customFormat="false" ht="48" hidden="false" customHeight="false" outlineLevel="0" collapsed="false">
      <c r="A274" s="16"/>
      <c r="B274" s="81"/>
      <c r="C274" s="103"/>
      <c r="D274" s="81"/>
      <c r="E274" s="81"/>
      <c r="F274" s="81"/>
      <c r="G274" s="48"/>
      <c r="H274" s="51"/>
      <c r="I274" s="117"/>
      <c r="J274" s="38" t="s">
        <v>3461</v>
      </c>
      <c r="K274" s="52" t="s">
        <v>6</v>
      </c>
      <c r="L274" s="116" t="s">
        <v>3203</v>
      </c>
      <c r="M274" s="38" t="str">
        <f aca="false">VLOOKUP(L274,CódigosRetorno!$A$2:$B$1795,2,FALSE())</f>
        <v>El dato ingresado como codigo de tributo global es invalido para tipo de nota</v>
      </c>
      <c r="N274" s="200" t="s">
        <v>8</v>
      </c>
      <c r="O274" s="16"/>
    </row>
    <row r="275" customFormat="false" ht="48" hidden="false" customHeight="false" outlineLevel="0" collapsed="false">
      <c r="A275" s="16"/>
      <c r="B275" s="81"/>
      <c r="C275" s="103"/>
      <c r="D275" s="81"/>
      <c r="E275" s="81"/>
      <c r="F275" s="117"/>
      <c r="G275" s="48"/>
      <c r="H275" s="51"/>
      <c r="I275" s="117"/>
      <c r="J275" s="38" t="s">
        <v>3462</v>
      </c>
      <c r="K275" s="52" t="s">
        <v>6</v>
      </c>
      <c r="L275" s="116" t="s">
        <v>3203</v>
      </c>
      <c r="M275" s="38" t="str">
        <f aca="false">VLOOKUP(L275,CódigosRetorno!$A$2:$B$1795,2,FALSE())</f>
        <v>El dato ingresado como codigo de tributo global es invalido para tipo de nota</v>
      </c>
      <c r="N275" s="200" t="s">
        <v>8</v>
      </c>
      <c r="O275" s="16"/>
    </row>
    <row r="276" customFormat="false" ht="24" hidden="false" customHeight="false" outlineLevel="0" collapsed="false">
      <c r="A276" s="16"/>
      <c r="B276" s="81"/>
      <c r="C276" s="103"/>
      <c r="D276" s="81"/>
      <c r="E276" s="81"/>
      <c r="F276" s="117"/>
      <c r="G276" s="49" t="s">
        <v>1665</v>
      </c>
      <c r="H276" s="38" t="s">
        <v>1333</v>
      </c>
      <c r="I276" s="49" t="s">
        <v>1262</v>
      </c>
      <c r="J276" s="38" t="s">
        <v>1666</v>
      </c>
      <c r="K276" s="48" t="s">
        <v>208</v>
      </c>
      <c r="L276" s="52" t="s">
        <v>1335</v>
      </c>
      <c r="M276" s="38" t="str">
        <f aca="false">VLOOKUP(L276,CódigosRetorno!$A$2:$B$1795,2,FALSE())</f>
        <v>El dato ingresado como atributo @schemeName es incorrecto.</v>
      </c>
      <c r="N276" s="49" t="s">
        <v>8</v>
      </c>
      <c r="O276" s="16"/>
    </row>
    <row r="277" customFormat="false" ht="24" hidden="false" customHeight="false" outlineLevel="0" collapsed="false">
      <c r="A277" s="16"/>
      <c r="B277" s="81"/>
      <c r="C277" s="103"/>
      <c r="D277" s="81"/>
      <c r="E277" s="81"/>
      <c r="F277" s="117"/>
      <c r="G277" s="49" t="s">
        <v>1260</v>
      </c>
      <c r="H277" s="38" t="s">
        <v>1261</v>
      </c>
      <c r="I277" s="49" t="s">
        <v>1262</v>
      </c>
      <c r="J277" s="38" t="s">
        <v>1263</v>
      </c>
      <c r="K277" s="48" t="s">
        <v>208</v>
      </c>
      <c r="L277" s="52" t="s">
        <v>1264</v>
      </c>
      <c r="M277" s="38" t="str">
        <f aca="false">VLOOKUP(L277,CódigosRetorno!$A$2:$B$1795,2,FALSE())</f>
        <v>El dato ingresado como atributo @schemeAgencyName es incorrecto.</v>
      </c>
      <c r="N277" s="49" t="s">
        <v>8</v>
      </c>
      <c r="O277" s="16"/>
    </row>
    <row r="278" customFormat="false" ht="48" hidden="false" customHeight="false" outlineLevel="0" collapsed="false">
      <c r="A278" s="16"/>
      <c r="B278" s="81"/>
      <c r="C278" s="103"/>
      <c r="D278" s="81"/>
      <c r="E278" s="81"/>
      <c r="F278" s="117"/>
      <c r="G278" s="49" t="s">
        <v>1694</v>
      </c>
      <c r="H278" s="38" t="s">
        <v>1337</v>
      </c>
      <c r="I278" s="49" t="s">
        <v>1262</v>
      </c>
      <c r="J278" s="38" t="s">
        <v>1668</v>
      </c>
      <c r="K278" s="52" t="s">
        <v>208</v>
      </c>
      <c r="L278" s="116" t="s">
        <v>1339</v>
      </c>
      <c r="M278" s="38" t="str">
        <f aca="false">VLOOKUP(L278,CódigosRetorno!$A$2:$B$1795,2,FALSE())</f>
        <v>El dato ingresado como atributo @schemeURI es incorrecto.</v>
      </c>
      <c r="N278" s="49" t="s">
        <v>8</v>
      </c>
      <c r="O278" s="16"/>
    </row>
    <row r="279" customFormat="false" ht="24" hidden="false" customHeight="true" outlineLevel="0" collapsed="false">
      <c r="A279" s="16"/>
      <c r="B279" s="81"/>
      <c r="C279" s="103"/>
      <c r="D279" s="81"/>
      <c r="E279" s="81"/>
      <c r="F279" s="112" t="s">
        <v>1669</v>
      </c>
      <c r="G279" s="101" t="s">
        <v>1129</v>
      </c>
      <c r="H279" s="80" t="s">
        <v>3463</v>
      </c>
      <c r="I279" s="112" t="n">
        <v>1</v>
      </c>
      <c r="J279" s="38" t="s">
        <v>605</v>
      </c>
      <c r="K279" s="52" t="s">
        <v>6</v>
      </c>
      <c r="L279" s="116" t="s">
        <v>1796</v>
      </c>
      <c r="M279" s="38" t="str">
        <f aca="false">VLOOKUP(L279,CódigosRetorno!$A$2:$B$1795,2,FALSE())</f>
        <v>El XML no contiene el tag TaxScheme Name de impuestos globales</v>
      </c>
      <c r="N279" s="49" t="s">
        <v>8</v>
      </c>
      <c r="O279" s="16"/>
    </row>
    <row r="280" customFormat="false" ht="24" hidden="false" customHeight="false" outlineLevel="0" collapsed="false">
      <c r="A280" s="16"/>
      <c r="B280" s="81"/>
      <c r="C280" s="103"/>
      <c r="D280" s="81"/>
      <c r="E280" s="81"/>
      <c r="F280" s="81"/>
      <c r="G280" s="101"/>
      <c r="H280" s="80"/>
      <c r="I280" s="112"/>
      <c r="J280" s="51" t="s">
        <v>1797</v>
      </c>
      <c r="K280" s="52" t="s">
        <v>6</v>
      </c>
      <c r="L280" s="116" t="s">
        <v>1798</v>
      </c>
      <c r="M280" s="38" t="str">
        <f aca="false">VLOOKUP(L280,CódigosRetorno!$A$2:$B$1795,2,FALSE())</f>
        <v>El valor del tag nombre del tributo no corresponde al esperado.</v>
      </c>
      <c r="N280" s="49" t="s">
        <v>1658</v>
      </c>
      <c r="O280" s="16"/>
    </row>
    <row r="281" customFormat="false" ht="24" hidden="false" customHeight="true" outlineLevel="0" collapsed="false">
      <c r="A281" s="16"/>
      <c r="B281" s="81"/>
      <c r="C281" s="103"/>
      <c r="D281" s="81"/>
      <c r="E281" s="81"/>
      <c r="F281" s="112" t="s">
        <v>144</v>
      </c>
      <c r="G281" s="101"/>
      <c r="H281" s="80" t="s">
        <v>3464</v>
      </c>
      <c r="I281" s="229" t="n">
        <v>1</v>
      </c>
      <c r="J281" s="38" t="s">
        <v>605</v>
      </c>
      <c r="K281" s="52" t="s">
        <v>6</v>
      </c>
      <c r="L281" s="116" t="s">
        <v>1800</v>
      </c>
      <c r="M281" s="38" t="str">
        <f aca="false">VLOOKUP(L281,CódigosRetorno!$A$2:$B$1795,2,FALSE())</f>
        <v>El XML no contiene el tag código de tributo internacional de impuestos globales</v>
      </c>
      <c r="N281" s="49" t="s">
        <v>8</v>
      </c>
      <c r="O281" s="16"/>
    </row>
    <row r="282" customFormat="false" ht="36" hidden="false" customHeight="false" outlineLevel="0" collapsed="false">
      <c r="A282" s="16"/>
      <c r="B282" s="81"/>
      <c r="C282" s="103"/>
      <c r="D282" s="81"/>
      <c r="E282" s="49"/>
      <c r="F282" s="112"/>
      <c r="G282" s="101"/>
      <c r="H282" s="80"/>
      <c r="I282" s="229"/>
      <c r="J282" s="51" t="s">
        <v>1801</v>
      </c>
      <c r="K282" s="52" t="s">
        <v>6</v>
      </c>
      <c r="L282" s="116" t="s">
        <v>1802</v>
      </c>
      <c r="M282" s="38" t="str">
        <f aca="false">VLOOKUP(L282,CódigosRetorno!$A$2:$B$1795,2,FALSE())</f>
        <v>El valor del tag codigo de tributo internacional no corresponde al esperado.</v>
      </c>
      <c r="N282" s="49" t="s">
        <v>1658</v>
      </c>
      <c r="O282" s="16"/>
    </row>
    <row r="283" customFormat="false" ht="36" hidden="false" customHeight="true" outlineLevel="0" collapsed="false">
      <c r="A283" s="16"/>
      <c r="B283" s="81" t="n">
        <v>40</v>
      </c>
      <c r="C283" s="103" t="s">
        <v>3207</v>
      </c>
      <c r="D283" s="81" t="s">
        <v>63</v>
      </c>
      <c r="E283" s="81" t="s">
        <v>184</v>
      </c>
      <c r="F283" s="81" t="s">
        <v>300</v>
      </c>
      <c r="G283" s="101" t="s">
        <v>1718</v>
      </c>
      <c r="H283" s="103" t="s">
        <v>3457</v>
      </c>
      <c r="I283" s="81" t="n">
        <v>1</v>
      </c>
      <c r="J283" s="38" t="s">
        <v>1081</v>
      </c>
      <c r="K283" s="13" t="s">
        <v>6</v>
      </c>
      <c r="L283" s="52" t="s">
        <v>1767</v>
      </c>
      <c r="M283" s="38" t="str">
        <f aca="false">VLOOKUP(L283,CódigosRetorno!$A$2:$B$1795,2,FALSE())</f>
        <v>El dato ingresado en el total valor de venta globales no cumple con el formato establecido</v>
      </c>
      <c r="N283" s="49" t="s">
        <v>8</v>
      </c>
      <c r="O283" s="16"/>
    </row>
    <row r="284" customFormat="false" ht="96" hidden="false" customHeight="false" outlineLevel="0" collapsed="false">
      <c r="A284" s="16"/>
      <c r="B284" s="81"/>
      <c r="C284" s="103"/>
      <c r="D284" s="81"/>
      <c r="E284" s="81"/>
      <c r="F284" s="81"/>
      <c r="G284" s="101"/>
      <c r="H284" s="103"/>
      <c r="I284" s="81"/>
      <c r="J284" s="38" t="s">
        <v>3465</v>
      </c>
      <c r="K284" s="52" t="s">
        <v>6</v>
      </c>
      <c r="L284" s="52" t="s">
        <v>1807</v>
      </c>
      <c r="M284" s="38" t="str">
        <f aca="false">VLOOKUP(MID(L284,1,4),CódigosRetorno!$A$2:$B$1795,2,FALSE())</f>
        <v>La sumatoria del total valor de venta - operaciones gratuitas de línea no corresponden al total</v>
      </c>
      <c r="N284" s="49" t="s">
        <v>8</v>
      </c>
      <c r="O284" s="16"/>
    </row>
    <row r="285" customFormat="false" ht="108" hidden="false" customHeight="false" outlineLevel="0" collapsed="false">
      <c r="A285" s="16"/>
      <c r="B285" s="81"/>
      <c r="C285" s="103"/>
      <c r="D285" s="81"/>
      <c r="E285" s="81"/>
      <c r="F285" s="81"/>
      <c r="G285" s="101"/>
      <c r="H285" s="103"/>
      <c r="I285" s="81"/>
      <c r="J285" s="38" t="s">
        <v>3209</v>
      </c>
      <c r="K285" s="13" t="s">
        <v>208</v>
      </c>
      <c r="L285" s="52" t="s">
        <v>2819</v>
      </c>
      <c r="M285" s="38" t="str">
        <f aca="false">VLOOKUP(MID(L285,1,4),CódigosRetorno!$A$2:$B$1795,2,FALSE())</f>
        <v>La sumatoria del total valor de venta - operaciones gratuitas de línea no corresponden al total</v>
      </c>
      <c r="N285" s="49" t="s">
        <v>8</v>
      </c>
      <c r="O285" s="16"/>
    </row>
    <row r="286" customFormat="false" ht="60" hidden="false" customHeight="false" outlineLevel="0" collapsed="false">
      <c r="A286" s="16"/>
      <c r="B286" s="81"/>
      <c r="C286" s="103"/>
      <c r="D286" s="81"/>
      <c r="E286" s="81"/>
      <c r="F286" s="81"/>
      <c r="G286" s="101"/>
      <c r="H286" s="103"/>
      <c r="I286" s="81"/>
      <c r="J286" s="38" t="s">
        <v>2820</v>
      </c>
      <c r="K286" s="52" t="s">
        <v>6</v>
      </c>
      <c r="L286" s="116" t="s">
        <v>1809</v>
      </c>
      <c r="M286" s="38" t="str">
        <f aca="false">VLOOKUP(L286,CódigosRetorno!$A$2:$B$1795,2,FALSE())</f>
        <v>Operacion gratuita,  debe consignar Total valor venta - operaciones gratuitas  mayor a cero</v>
      </c>
      <c r="N286" s="49" t="s">
        <v>8</v>
      </c>
      <c r="O286" s="16"/>
    </row>
    <row r="287" customFormat="false" ht="36" hidden="false" customHeight="false" outlineLevel="0" collapsed="false">
      <c r="A287" s="16"/>
      <c r="B287" s="81"/>
      <c r="C287" s="103"/>
      <c r="D287" s="81"/>
      <c r="E287" s="81"/>
      <c r="F287" s="81" t="s">
        <v>144</v>
      </c>
      <c r="G287" s="48" t="s">
        <v>308</v>
      </c>
      <c r="H287" s="38" t="s">
        <v>1575</v>
      </c>
      <c r="I287" s="49" t="n">
        <v>1</v>
      </c>
      <c r="J287" s="51" t="s">
        <v>1598</v>
      </c>
      <c r="K287" s="52" t="s">
        <v>6</v>
      </c>
      <c r="L287" s="116" t="s">
        <v>1074</v>
      </c>
      <c r="M287" s="38" t="str">
        <f aca="false">VLOOKUP(L287,CódigosRetorno!$A$2:$B$1795,2,FALSE())</f>
        <v>La moneda debe ser la misma en todo el documento. Salvo las percepciones que sólo son en moneda nacional</v>
      </c>
      <c r="N287" s="49" t="s">
        <v>1297</v>
      </c>
      <c r="O287" s="16"/>
    </row>
    <row r="288" customFormat="false" ht="36" hidden="false" customHeight="true" outlineLevel="0" collapsed="false">
      <c r="A288" s="16"/>
      <c r="B288" s="81"/>
      <c r="C288" s="103"/>
      <c r="D288" s="81"/>
      <c r="E288" s="81"/>
      <c r="F288" s="112" t="s">
        <v>300</v>
      </c>
      <c r="G288" s="101" t="s">
        <v>301</v>
      </c>
      <c r="H288" s="80" t="s">
        <v>3466</v>
      </c>
      <c r="I288" s="112" t="n">
        <v>1</v>
      </c>
      <c r="J288" s="38" t="s">
        <v>1081</v>
      </c>
      <c r="K288" s="52" t="s">
        <v>6</v>
      </c>
      <c r="L288" s="116" t="s">
        <v>1120</v>
      </c>
      <c r="M288" s="38" t="str">
        <f aca="false">VLOOKUP(L288,CódigosRetorno!$A$2:$B$1795,2,FALSE())</f>
        <v>El dato ingresado en TaxAmount no cumple con el formato establecido</v>
      </c>
      <c r="N288" s="49" t="s">
        <v>8</v>
      </c>
      <c r="O288" s="16"/>
    </row>
    <row r="289" customFormat="false" ht="96" hidden="false" customHeight="false" outlineLevel="0" collapsed="false">
      <c r="A289" s="16"/>
      <c r="B289" s="81"/>
      <c r="C289" s="103"/>
      <c r="D289" s="81"/>
      <c r="E289" s="81"/>
      <c r="F289" s="81"/>
      <c r="G289" s="101"/>
      <c r="H289" s="80"/>
      <c r="I289" s="112"/>
      <c r="J289" s="38" t="s">
        <v>3467</v>
      </c>
      <c r="K289" s="52" t="s">
        <v>6</v>
      </c>
      <c r="L289" s="52" t="s">
        <v>1814</v>
      </c>
      <c r="M289" s="38" t="str">
        <f aca="false">VLOOKUP(MID(L289,1,4),CódigosRetorno!$A$2:$B$1795,2,FALSE())</f>
        <v>La sumatoria de los IGV de operaciones gratuitas de la línea (codigo tributo 9996) no corresponden al total</v>
      </c>
      <c r="N289" s="49" t="s">
        <v>8</v>
      </c>
      <c r="O289" s="16"/>
    </row>
    <row r="290" customFormat="false" ht="96" hidden="false" customHeight="false" outlineLevel="0" collapsed="false">
      <c r="A290" s="16"/>
      <c r="B290" s="81"/>
      <c r="C290" s="103"/>
      <c r="D290" s="81"/>
      <c r="E290" s="81"/>
      <c r="F290" s="229"/>
      <c r="G290" s="142"/>
      <c r="H290" s="121"/>
      <c r="I290" s="229"/>
      <c r="J290" s="38" t="s">
        <v>3468</v>
      </c>
      <c r="K290" s="52" t="s">
        <v>208</v>
      </c>
      <c r="L290" s="116" t="s">
        <v>2823</v>
      </c>
      <c r="M290" s="38" t="str">
        <f aca="false">VLOOKUP(L290,CódigosRetorno!$A$2:$B$1795,2,FALSE())</f>
        <v>La sumatoria de los IGV de operaciones gratuitas de la línea (codigo tributo 9996) no corresponden al total</v>
      </c>
      <c r="N290" s="49" t="s">
        <v>8</v>
      </c>
      <c r="O290" s="16"/>
    </row>
    <row r="291" customFormat="false" ht="36" hidden="false" customHeight="false" outlineLevel="0" collapsed="false">
      <c r="A291" s="16"/>
      <c r="B291" s="81"/>
      <c r="C291" s="103"/>
      <c r="D291" s="81"/>
      <c r="E291" s="81"/>
      <c r="F291" s="81" t="s">
        <v>144</v>
      </c>
      <c r="G291" s="48" t="s">
        <v>308</v>
      </c>
      <c r="H291" s="38" t="s">
        <v>1575</v>
      </c>
      <c r="I291" s="49" t="n">
        <v>1</v>
      </c>
      <c r="J291" s="51" t="s">
        <v>1598</v>
      </c>
      <c r="K291" s="52" t="s">
        <v>6</v>
      </c>
      <c r="L291" s="116" t="s">
        <v>1074</v>
      </c>
      <c r="M291" s="38" t="str">
        <f aca="false">VLOOKUP(L291,CódigosRetorno!$A$2:$B$1795,2,FALSE())</f>
        <v>La moneda debe ser la misma en todo el documento. Salvo las percepciones que sólo son en moneda nacional</v>
      </c>
      <c r="N291" s="49" t="s">
        <v>1297</v>
      </c>
      <c r="O291" s="16"/>
    </row>
    <row r="292" customFormat="false" ht="24" hidden="false" customHeight="true" outlineLevel="0" collapsed="false">
      <c r="A292" s="16"/>
      <c r="B292" s="81"/>
      <c r="C292" s="103"/>
      <c r="D292" s="81"/>
      <c r="E292" s="81"/>
      <c r="F292" s="81" t="s">
        <v>769</v>
      </c>
      <c r="G292" s="101" t="s">
        <v>1129</v>
      </c>
      <c r="H292" s="103" t="s">
        <v>3460</v>
      </c>
      <c r="I292" s="81" t="n">
        <v>1</v>
      </c>
      <c r="J292" s="38" t="s">
        <v>605</v>
      </c>
      <c r="K292" s="48" t="s">
        <v>6</v>
      </c>
      <c r="L292" s="208" t="s">
        <v>1788</v>
      </c>
      <c r="M292" s="38" t="str">
        <f aca="false">VLOOKUP(L292,CódigosRetorno!$A$2:$B$1795,2,FALSE())</f>
        <v>El XML no contiene el tag o no existe información de código de tributo.</v>
      </c>
      <c r="N292" s="49" t="s">
        <v>8</v>
      </c>
      <c r="O292" s="16"/>
    </row>
    <row r="293" customFormat="false" ht="24" hidden="false" customHeight="false" outlineLevel="0" collapsed="false">
      <c r="A293" s="16"/>
      <c r="B293" s="81"/>
      <c r="C293" s="103"/>
      <c r="D293" s="81"/>
      <c r="E293" s="81"/>
      <c r="F293" s="81"/>
      <c r="G293" s="101"/>
      <c r="H293" s="103"/>
      <c r="I293" s="81"/>
      <c r="J293" s="51" t="s">
        <v>1789</v>
      </c>
      <c r="K293" s="207" t="s">
        <v>6</v>
      </c>
      <c r="L293" s="208" t="s">
        <v>1790</v>
      </c>
      <c r="M293" s="38" t="str">
        <f aca="false">VLOOKUP(L293,CódigosRetorno!$A$2:$B$1795,2,FALSE())</f>
        <v>El dato ingresado como codigo de tributo global no corresponde al valor esperado.</v>
      </c>
      <c r="N293" s="49" t="s">
        <v>1658</v>
      </c>
      <c r="O293" s="16"/>
    </row>
    <row r="294" customFormat="false" ht="24" hidden="false" customHeight="false" outlineLevel="0" collapsed="false">
      <c r="A294" s="16"/>
      <c r="B294" s="81"/>
      <c r="C294" s="103"/>
      <c r="D294" s="81"/>
      <c r="E294" s="81"/>
      <c r="F294" s="81"/>
      <c r="G294" s="101"/>
      <c r="H294" s="103"/>
      <c r="I294" s="81"/>
      <c r="J294" s="62" t="s">
        <v>1791</v>
      </c>
      <c r="K294" s="116" t="s">
        <v>6</v>
      </c>
      <c r="L294" s="116" t="s">
        <v>1792</v>
      </c>
      <c r="M294" s="38" t="str">
        <f aca="false">VLOOKUP(L294,CódigosRetorno!$A$2:$B$1795,2,FALSE())</f>
        <v>El código de tributo no debe repetirse a nivel de totales</v>
      </c>
      <c r="N294" s="200" t="s">
        <v>8</v>
      </c>
      <c r="O294" s="16"/>
    </row>
    <row r="295" customFormat="false" ht="24" hidden="false" customHeight="false" outlineLevel="0" collapsed="false">
      <c r="A295" s="16"/>
      <c r="B295" s="81"/>
      <c r="C295" s="103"/>
      <c r="D295" s="81"/>
      <c r="E295" s="81"/>
      <c r="F295" s="49"/>
      <c r="G295" s="49" t="s">
        <v>1665</v>
      </c>
      <c r="H295" s="38" t="s">
        <v>1333</v>
      </c>
      <c r="I295" s="49" t="s">
        <v>1262</v>
      </c>
      <c r="J295" s="38" t="s">
        <v>1666</v>
      </c>
      <c r="K295" s="48" t="s">
        <v>208</v>
      </c>
      <c r="L295" s="52" t="s">
        <v>1335</v>
      </c>
      <c r="M295" s="38" t="str">
        <f aca="false">VLOOKUP(L295,CódigosRetorno!$A$2:$B$1795,2,FALSE())</f>
        <v>El dato ingresado como atributo @schemeName es incorrecto.</v>
      </c>
      <c r="N295" s="49" t="s">
        <v>8</v>
      </c>
      <c r="O295" s="16"/>
    </row>
    <row r="296" customFormat="false" ht="24" hidden="false" customHeight="false" outlineLevel="0" collapsed="false">
      <c r="A296" s="16"/>
      <c r="B296" s="81"/>
      <c r="C296" s="103"/>
      <c r="D296" s="81"/>
      <c r="E296" s="81"/>
      <c r="F296" s="49"/>
      <c r="G296" s="49" t="s">
        <v>1260</v>
      </c>
      <c r="H296" s="38" t="s">
        <v>1261</v>
      </c>
      <c r="I296" s="49" t="s">
        <v>1262</v>
      </c>
      <c r="J296" s="38" t="s">
        <v>1263</v>
      </c>
      <c r="K296" s="48" t="s">
        <v>208</v>
      </c>
      <c r="L296" s="52" t="s">
        <v>1264</v>
      </c>
      <c r="M296" s="38" t="str">
        <f aca="false">VLOOKUP(L296,CódigosRetorno!$A$2:$B$1795,2,FALSE())</f>
        <v>El dato ingresado como atributo @schemeAgencyName es incorrecto.</v>
      </c>
      <c r="N296" s="49" t="s">
        <v>8</v>
      </c>
      <c r="O296" s="16"/>
    </row>
    <row r="297" customFormat="false" ht="48" hidden="false" customHeight="false" outlineLevel="0" collapsed="false">
      <c r="A297" s="16"/>
      <c r="B297" s="81"/>
      <c r="C297" s="103"/>
      <c r="D297" s="81"/>
      <c r="E297" s="81"/>
      <c r="F297" s="49"/>
      <c r="G297" s="49" t="s">
        <v>1694</v>
      </c>
      <c r="H297" s="38" t="s">
        <v>1337</v>
      </c>
      <c r="I297" s="49" t="s">
        <v>1262</v>
      </c>
      <c r="J297" s="38" t="s">
        <v>1668</v>
      </c>
      <c r="K297" s="52" t="s">
        <v>208</v>
      </c>
      <c r="L297" s="116" t="s">
        <v>1339</v>
      </c>
      <c r="M297" s="38" t="str">
        <f aca="false">VLOOKUP(L297,CódigosRetorno!$A$2:$B$1795,2,FALSE())</f>
        <v>El dato ingresado como atributo @schemeURI es incorrecto.</v>
      </c>
      <c r="N297" s="49" t="s">
        <v>8</v>
      </c>
      <c r="O297" s="16"/>
    </row>
    <row r="298" customFormat="false" ht="24" hidden="false" customHeight="true" outlineLevel="0" collapsed="false">
      <c r="A298" s="16"/>
      <c r="B298" s="81"/>
      <c r="C298" s="103"/>
      <c r="D298" s="81"/>
      <c r="E298" s="81"/>
      <c r="F298" s="112" t="s">
        <v>1669</v>
      </c>
      <c r="G298" s="101" t="s">
        <v>1129</v>
      </c>
      <c r="H298" s="80" t="s">
        <v>3463</v>
      </c>
      <c r="I298" s="112" t="n">
        <v>1</v>
      </c>
      <c r="J298" s="38" t="s">
        <v>605</v>
      </c>
      <c r="K298" s="52" t="s">
        <v>6</v>
      </c>
      <c r="L298" s="116" t="s">
        <v>1796</v>
      </c>
      <c r="M298" s="38" t="str">
        <f aca="false">VLOOKUP(L298,CódigosRetorno!$A$2:$B$1795,2,FALSE())</f>
        <v>El XML no contiene el tag TaxScheme Name de impuestos globales</v>
      </c>
      <c r="N298" s="49" t="s">
        <v>8</v>
      </c>
      <c r="O298" s="16"/>
    </row>
    <row r="299" customFormat="false" ht="24" hidden="false" customHeight="false" outlineLevel="0" collapsed="false">
      <c r="A299" s="16"/>
      <c r="B299" s="81"/>
      <c r="C299" s="103"/>
      <c r="D299" s="81"/>
      <c r="E299" s="81"/>
      <c r="F299" s="81"/>
      <c r="G299" s="101"/>
      <c r="H299" s="80"/>
      <c r="I299" s="112"/>
      <c r="J299" s="51" t="s">
        <v>1797</v>
      </c>
      <c r="K299" s="52" t="s">
        <v>6</v>
      </c>
      <c r="L299" s="116" t="s">
        <v>1798</v>
      </c>
      <c r="M299" s="38" t="str">
        <f aca="false">VLOOKUP(L299,CódigosRetorno!$A$2:$B$1795,2,FALSE())</f>
        <v>El valor del tag nombre del tributo no corresponde al esperado.</v>
      </c>
      <c r="N299" s="49" t="s">
        <v>1658</v>
      </c>
      <c r="O299" s="16"/>
    </row>
    <row r="300" customFormat="false" ht="24" hidden="false" customHeight="true" outlineLevel="0" collapsed="false">
      <c r="A300" s="16"/>
      <c r="B300" s="81"/>
      <c r="C300" s="103"/>
      <c r="D300" s="81"/>
      <c r="E300" s="81"/>
      <c r="F300" s="112" t="s">
        <v>144</v>
      </c>
      <c r="G300" s="101" t="s">
        <v>1129</v>
      </c>
      <c r="H300" s="80" t="s">
        <v>3464</v>
      </c>
      <c r="I300" s="229" t="n">
        <v>1</v>
      </c>
      <c r="J300" s="38" t="s">
        <v>605</v>
      </c>
      <c r="K300" s="52" t="s">
        <v>6</v>
      </c>
      <c r="L300" s="116" t="s">
        <v>1800</v>
      </c>
      <c r="M300" s="38" t="str">
        <f aca="false">VLOOKUP(L300,CódigosRetorno!$A$2:$B$1795,2,FALSE())</f>
        <v>El XML no contiene el tag código de tributo internacional de impuestos globales</v>
      </c>
      <c r="N300" s="49" t="s">
        <v>8</v>
      </c>
      <c r="O300" s="16"/>
    </row>
    <row r="301" customFormat="false" ht="36" hidden="false" customHeight="false" outlineLevel="0" collapsed="false">
      <c r="A301" s="16"/>
      <c r="B301" s="81"/>
      <c r="C301" s="103"/>
      <c r="D301" s="81"/>
      <c r="E301" s="81"/>
      <c r="F301" s="81"/>
      <c r="G301" s="101"/>
      <c r="H301" s="80"/>
      <c r="I301" s="229"/>
      <c r="J301" s="51" t="s">
        <v>1801</v>
      </c>
      <c r="K301" s="52" t="s">
        <v>6</v>
      </c>
      <c r="L301" s="116" t="s">
        <v>1802</v>
      </c>
      <c r="M301" s="38" t="str">
        <f aca="false">VLOOKUP(L301,CódigosRetorno!$A$2:$B$1795,2,FALSE())</f>
        <v>El valor del tag codigo de tributo internacional no corresponde al esperado.</v>
      </c>
      <c r="N301" s="49" t="s">
        <v>1658</v>
      </c>
      <c r="O301" s="16"/>
    </row>
    <row r="302" customFormat="false" ht="24" hidden="false" customHeight="true" outlineLevel="0" collapsed="false">
      <c r="A302" s="16"/>
      <c r="B302" s="112" t="n">
        <f aca="false">B283+1</f>
        <v>41</v>
      </c>
      <c r="C302" s="103" t="s">
        <v>2825</v>
      </c>
      <c r="D302" s="101" t="s">
        <v>63</v>
      </c>
      <c r="E302" s="49" t="s">
        <v>184</v>
      </c>
      <c r="F302" s="117" t="s">
        <v>300</v>
      </c>
      <c r="G302" s="48" t="s">
        <v>1718</v>
      </c>
      <c r="H302" s="51" t="s">
        <v>3469</v>
      </c>
      <c r="I302" s="117" t="n">
        <v>1</v>
      </c>
      <c r="J302" s="51" t="s">
        <v>1631</v>
      </c>
      <c r="K302" s="52" t="s">
        <v>6</v>
      </c>
      <c r="L302" s="116" t="s">
        <v>1766</v>
      </c>
      <c r="M302" s="38" t="str">
        <f aca="false">VLOOKUP(L302,CódigosRetorno!$A$2:$B$1795,2,FALSE())</f>
        <v>El XML no contiene el tag o no existe información de total valor de venta globales</v>
      </c>
      <c r="N302" s="49" t="s">
        <v>8</v>
      </c>
      <c r="O302" s="16"/>
    </row>
    <row r="303" customFormat="false" ht="36" hidden="false" customHeight="false" outlineLevel="0" collapsed="false">
      <c r="A303" s="16"/>
      <c r="B303" s="112"/>
      <c r="C303" s="103"/>
      <c r="D303" s="101"/>
      <c r="E303" s="49"/>
      <c r="F303" s="49"/>
      <c r="G303" s="48"/>
      <c r="H303" s="51"/>
      <c r="I303" s="117"/>
      <c r="J303" s="38" t="s">
        <v>1081</v>
      </c>
      <c r="K303" s="13" t="s">
        <v>6</v>
      </c>
      <c r="L303" s="52" t="s">
        <v>1767</v>
      </c>
      <c r="M303" s="38" t="str">
        <f aca="false">VLOOKUP(L303,CódigosRetorno!$A$2:$B$1795,2,FALSE())</f>
        <v>El dato ingresado en el total valor de venta globales no cumple con el formato establecido</v>
      </c>
      <c r="N303" s="49" t="s">
        <v>8</v>
      </c>
      <c r="O303" s="16"/>
    </row>
    <row r="304" customFormat="false" ht="108" hidden="false" customHeight="false" outlineLevel="0" collapsed="false">
      <c r="A304" s="16"/>
      <c r="B304" s="112"/>
      <c r="C304" s="103"/>
      <c r="D304" s="101"/>
      <c r="E304" s="49"/>
      <c r="F304" s="49"/>
      <c r="G304" s="48"/>
      <c r="H304" s="51"/>
      <c r="I304" s="117"/>
      <c r="J304" s="38" t="s">
        <v>3470</v>
      </c>
      <c r="K304" s="52" t="s">
        <v>6</v>
      </c>
      <c r="L304" s="52" t="s">
        <v>1819</v>
      </c>
      <c r="M304" s="38" t="str">
        <f aca="false">VLOOKUP(MID(L304,1,4),CódigosRetorno!$A$2:$B$1795,2,FALSE())</f>
        <v>La sumatoria del total valor de venta - operaciones gravadas de línea no corresponden al total</v>
      </c>
      <c r="N304" s="49" t="s">
        <v>8</v>
      </c>
      <c r="O304" s="16"/>
    </row>
    <row r="305" customFormat="false" ht="108" hidden="false" customHeight="false" outlineLevel="0" collapsed="false">
      <c r="A305" s="16"/>
      <c r="B305" s="112"/>
      <c r="C305" s="103"/>
      <c r="D305" s="101"/>
      <c r="E305" s="49"/>
      <c r="F305" s="49"/>
      <c r="G305" s="48"/>
      <c r="H305" s="51"/>
      <c r="I305" s="117"/>
      <c r="J305" s="38" t="s">
        <v>3471</v>
      </c>
      <c r="K305" s="52" t="s">
        <v>208</v>
      </c>
      <c r="L305" s="52" t="s">
        <v>3472</v>
      </c>
      <c r="M305" s="38" t="str">
        <f aca="false">VLOOKUP(MID(L305,1,4),CódigosRetorno!$A$2:$B$1795,2,FALSE())</f>
        <v>La sumatoria del total valor de venta - operaciones gravadas de línea no corresponden al total</v>
      </c>
      <c r="N305" s="49" t="s">
        <v>8</v>
      </c>
      <c r="O305" s="16"/>
    </row>
    <row r="306" customFormat="false" ht="108" hidden="false" customHeight="false" outlineLevel="0" collapsed="false">
      <c r="A306" s="16"/>
      <c r="B306" s="112"/>
      <c r="C306" s="103"/>
      <c r="D306" s="101"/>
      <c r="E306" s="49"/>
      <c r="F306" s="49"/>
      <c r="G306" s="48"/>
      <c r="H306" s="51"/>
      <c r="I306" s="117"/>
      <c r="J306" s="38" t="s">
        <v>3473</v>
      </c>
      <c r="K306" s="49" t="s">
        <v>6</v>
      </c>
      <c r="L306" s="52" t="s">
        <v>1821</v>
      </c>
      <c r="M306" s="38" t="str">
        <f aca="false">VLOOKUP(MID(L306,1,4),CódigosRetorno!$A$2:$B$1795,2,FALSE())</f>
        <v>La sumatoria del total valor de venta - IVAP de línea no corresponden al total</v>
      </c>
      <c r="N306" s="49" t="s">
        <v>8</v>
      </c>
      <c r="O306" s="16"/>
    </row>
    <row r="307" customFormat="false" ht="108" hidden="false" customHeight="false" outlineLevel="0" collapsed="false">
      <c r="A307" s="16"/>
      <c r="B307" s="112"/>
      <c r="C307" s="103"/>
      <c r="D307" s="101"/>
      <c r="E307" s="49"/>
      <c r="F307" s="209"/>
      <c r="G307" s="247"/>
      <c r="H307" s="280"/>
      <c r="I307" s="209"/>
      <c r="J307" s="38" t="s">
        <v>3474</v>
      </c>
      <c r="K307" s="48" t="s">
        <v>208</v>
      </c>
      <c r="L307" s="116" t="s">
        <v>2827</v>
      </c>
      <c r="M307" s="38" t="str">
        <f aca="false">VLOOKUP(L307,CódigosRetorno!$A$2:$B$1795,2,FALSE())</f>
        <v>La sumatoria del total valor de venta - IVAP de línea no corresponden al total</v>
      </c>
      <c r="N307" s="49" t="s">
        <v>8</v>
      </c>
      <c r="O307" s="16"/>
    </row>
    <row r="308" customFormat="false" ht="36" hidden="false" customHeight="false" outlineLevel="0" collapsed="false">
      <c r="A308" s="16"/>
      <c r="B308" s="112"/>
      <c r="C308" s="103"/>
      <c r="D308" s="101"/>
      <c r="E308" s="49"/>
      <c r="F308" s="49" t="s">
        <v>144</v>
      </c>
      <c r="G308" s="48" t="s">
        <v>308</v>
      </c>
      <c r="H308" s="38" t="s">
        <v>1575</v>
      </c>
      <c r="I308" s="49" t="n">
        <v>1</v>
      </c>
      <c r="J308" s="51" t="s">
        <v>1598</v>
      </c>
      <c r="K308" s="52" t="s">
        <v>6</v>
      </c>
      <c r="L308" s="116" t="s">
        <v>1074</v>
      </c>
      <c r="M308" s="38" t="str">
        <f aca="false">VLOOKUP(L308,CódigosRetorno!$A$2:$B$1795,2,FALSE())</f>
        <v>La moneda debe ser la misma en todo el documento. Salvo las percepciones que sólo son en moneda nacional</v>
      </c>
      <c r="N308" s="49" t="s">
        <v>1297</v>
      </c>
      <c r="O308" s="16"/>
    </row>
    <row r="309" customFormat="false" ht="36" hidden="false" customHeight="true" outlineLevel="0" collapsed="false">
      <c r="A309" s="16"/>
      <c r="B309" s="112"/>
      <c r="C309" s="103"/>
      <c r="D309" s="101"/>
      <c r="E309" s="49"/>
      <c r="F309" s="49" t="s">
        <v>300</v>
      </c>
      <c r="G309" s="101" t="s">
        <v>1718</v>
      </c>
      <c r="H309" s="103" t="s">
        <v>3475</v>
      </c>
      <c r="I309" s="81" t="n">
        <v>1</v>
      </c>
      <c r="J309" s="38" t="s">
        <v>1081</v>
      </c>
      <c r="K309" s="52" t="s">
        <v>6</v>
      </c>
      <c r="L309" s="116" t="s">
        <v>1120</v>
      </c>
      <c r="M309" s="38" t="str">
        <f aca="false">VLOOKUP(L309,CódigosRetorno!$A$2:$B$1795,2,FALSE())</f>
        <v>El dato ingresado en TaxAmount no cumple con el formato establecido</v>
      </c>
      <c r="N309" s="49" t="s">
        <v>8</v>
      </c>
      <c r="O309" s="16"/>
    </row>
    <row r="310" customFormat="false" ht="84" hidden="false" customHeight="false" outlineLevel="0" collapsed="false">
      <c r="A310" s="16"/>
      <c r="B310" s="112"/>
      <c r="C310" s="103"/>
      <c r="D310" s="101"/>
      <c r="E310" s="49"/>
      <c r="F310" s="49"/>
      <c r="G310" s="101"/>
      <c r="H310" s="103"/>
      <c r="I310" s="81"/>
      <c r="J310" s="38" t="s">
        <v>3476</v>
      </c>
      <c r="K310" s="52" t="s">
        <v>6</v>
      </c>
      <c r="L310" s="52" t="s">
        <v>1824</v>
      </c>
      <c r="M310" s="38" t="str">
        <f aca="false">VLOOKUP(MID(L310,1,4),CódigosRetorno!$A$2:$B$1795,2,FALSE())</f>
        <v>El cálculo del IGV es Incorrecto</v>
      </c>
      <c r="N310" s="49" t="s">
        <v>8</v>
      </c>
      <c r="O310" s="16"/>
    </row>
    <row r="311" customFormat="false" ht="96" hidden="false" customHeight="false" outlineLevel="0" collapsed="false">
      <c r="A311" s="16"/>
      <c r="B311" s="112"/>
      <c r="C311" s="103"/>
      <c r="D311" s="101"/>
      <c r="E311" s="49"/>
      <c r="F311" s="49"/>
      <c r="G311" s="101"/>
      <c r="H311" s="103"/>
      <c r="I311" s="81"/>
      <c r="J311" s="38" t="s">
        <v>3477</v>
      </c>
      <c r="K311" s="52" t="s">
        <v>208</v>
      </c>
      <c r="L311" s="116" t="s">
        <v>2829</v>
      </c>
      <c r="M311" s="38" t="str">
        <f aca="false">VLOOKUP(L311,CódigosRetorno!$A$2:$B$1795,2,FALSE())</f>
        <v>El cálculo del IGV es Incorrecto</v>
      </c>
      <c r="N311" s="49" t="s">
        <v>8</v>
      </c>
      <c r="O311" s="16"/>
    </row>
    <row r="312" customFormat="false" ht="84" hidden="false" customHeight="false" outlineLevel="0" collapsed="false">
      <c r="A312" s="16"/>
      <c r="B312" s="112"/>
      <c r="C312" s="103"/>
      <c r="D312" s="101"/>
      <c r="E312" s="49"/>
      <c r="F312" s="49"/>
      <c r="G312" s="101"/>
      <c r="H312" s="103"/>
      <c r="I312" s="81"/>
      <c r="J312" s="38" t="s">
        <v>3478</v>
      </c>
      <c r="K312" s="52" t="s">
        <v>6</v>
      </c>
      <c r="L312" s="52" t="s">
        <v>1826</v>
      </c>
      <c r="M312" s="38" t="str">
        <f aca="false">VLOOKUP(MID(L312,1,4),CódigosRetorno!$A$2:$B$1795,2,FALSE())</f>
        <v>El importe del IVAP no corresponden al determinado por la informacion consignada.</v>
      </c>
      <c r="N312" s="49" t="s">
        <v>8</v>
      </c>
      <c r="O312" s="16"/>
    </row>
    <row r="313" customFormat="false" ht="84" hidden="false" customHeight="false" outlineLevel="0" collapsed="false">
      <c r="A313" s="16"/>
      <c r="B313" s="112"/>
      <c r="C313" s="103"/>
      <c r="D313" s="101"/>
      <c r="E313" s="49"/>
      <c r="F313" s="229"/>
      <c r="G313" s="142"/>
      <c r="H313" s="143"/>
      <c r="I313" s="229"/>
      <c r="J313" s="38" t="s">
        <v>3479</v>
      </c>
      <c r="K313" s="52" t="s">
        <v>208</v>
      </c>
      <c r="L313" s="116" t="s">
        <v>1124</v>
      </c>
      <c r="M313" s="38" t="str">
        <f aca="false">VLOOKUP(L313,CódigosRetorno!$A$2:$B$1795,2,FALSE())</f>
        <v>El importe del IVAP no corresponden al determinado por la informacion consignada.</v>
      </c>
      <c r="N313" s="49" t="s">
        <v>8</v>
      </c>
      <c r="O313" s="16"/>
    </row>
    <row r="314" customFormat="false" ht="36" hidden="false" customHeight="false" outlineLevel="0" collapsed="false">
      <c r="A314" s="16"/>
      <c r="B314" s="112"/>
      <c r="C314" s="103"/>
      <c r="D314" s="101"/>
      <c r="E314" s="49"/>
      <c r="F314" s="81" t="s">
        <v>144</v>
      </c>
      <c r="G314" s="48" t="s">
        <v>308</v>
      </c>
      <c r="H314" s="38" t="s">
        <v>1575</v>
      </c>
      <c r="I314" s="49" t="n">
        <v>1</v>
      </c>
      <c r="J314" s="51" t="s">
        <v>1598</v>
      </c>
      <c r="K314" s="52" t="s">
        <v>6</v>
      </c>
      <c r="L314" s="116" t="s">
        <v>1074</v>
      </c>
      <c r="M314" s="38" t="str">
        <f aca="false">VLOOKUP(L314,CódigosRetorno!$A$2:$B$1795,2,FALSE())</f>
        <v>La moneda debe ser la misma en todo el documento. Salvo las percepciones que sólo son en moneda nacional</v>
      </c>
      <c r="N314" s="49" t="s">
        <v>1297</v>
      </c>
      <c r="O314" s="16"/>
    </row>
    <row r="315" customFormat="false" ht="24" hidden="false" customHeight="true" outlineLevel="0" collapsed="false">
      <c r="A315" s="16"/>
      <c r="B315" s="112"/>
      <c r="C315" s="103"/>
      <c r="D315" s="101"/>
      <c r="E315" s="49"/>
      <c r="F315" s="117" t="s">
        <v>769</v>
      </c>
      <c r="G315" s="48" t="s">
        <v>1129</v>
      </c>
      <c r="H315" s="80" t="s">
        <v>3460</v>
      </c>
      <c r="I315" s="81" t="n">
        <v>1</v>
      </c>
      <c r="J315" s="38" t="s">
        <v>605</v>
      </c>
      <c r="K315" s="48" t="s">
        <v>6</v>
      </c>
      <c r="L315" s="208" t="s">
        <v>1788</v>
      </c>
      <c r="M315" s="38" t="str">
        <f aca="false">VLOOKUP(L315,CódigosRetorno!$A$2:$B$1795,2,FALSE())</f>
        <v>El XML no contiene el tag o no existe información de código de tributo.</v>
      </c>
      <c r="N315" s="49" t="s">
        <v>8</v>
      </c>
      <c r="O315" s="16"/>
    </row>
    <row r="316" customFormat="false" ht="24" hidden="false" customHeight="false" outlineLevel="0" collapsed="false">
      <c r="A316" s="16"/>
      <c r="B316" s="112"/>
      <c r="C316" s="103"/>
      <c r="D316" s="101"/>
      <c r="E316" s="49"/>
      <c r="F316" s="49"/>
      <c r="G316" s="48"/>
      <c r="H316" s="80"/>
      <c r="I316" s="81"/>
      <c r="J316" s="51" t="s">
        <v>1789</v>
      </c>
      <c r="K316" s="207" t="s">
        <v>6</v>
      </c>
      <c r="L316" s="208" t="s">
        <v>1790</v>
      </c>
      <c r="M316" s="38" t="str">
        <f aca="false">VLOOKUP(L316,CódigosRetorno!$A$2:$B$1795,2,FALSE())</f>
        <v>El dato ingresado como codigo de tributo global no corresponde al valor esperado.</v>
      </c>
      <c r="N316" s="49" t="s">
        <v>1658</v>
      </c>
      <c r="O316" s="16"/>
    </row>
    <row r="317" customFormat="false" ht="24" hidden="false" customHeight="false" outlineLevel="0" collapsed="false">
      <c r="A317" s="16"/>
      <c r="B317" s="112"/>
      <c r="C317" s="103"/>
      <c r="D317" s="101"/>
      <c r="E317" s="49"/>
      <c r="F317" s="49"/>
      <c r="G317" s="48"/>
      <c r="H317" s="80"/>
      <c r="I317" s="81"/>
      <c r="J317" s="62" t="s">
        <v>1791</v>
      </c>
      <c r="K317" s="116" t="s">
        <v>6</v>
      </c>
      <c r="L317" s="116" t="s">
        <v>1792</v>
      </c>
      <c r="M317" s="38" t="str">
        <f aca="false">VLOOKUP(L317,CódigosRetorno!$A$2:$B$1795,2,FALSE())</f>
        <v>El código de tributo no debe repetirse a nivel de totales</v>
      </c>
      <c r="N317" s="200" t="s">
        <v>8</v>
      </c>
      <c r="O317" s="16"/>
    </row>
    <row r="318" customFormat="false" ht="48" hidden="false" customHeight="false" outlineLevel="0" collapsed="false">
      <c r="A318" s="16"/>
      <c r="B318" s="112"/>
      <c r="C318" s="103"/>
      <c r="D318" s="101"/>
      <c r="E318" s="49"/>
      <c r="F318" s="49"/>
      <c r="G318" s="48"/>
      <c r="H318" s="80"/>
      <c r="I318" s="81"/>
      <c r="J318" s="38" t="s">
        <v>3480</v>
      </c>
      <c r="K318" s="52" t="s">
        <v>6</v>
      </c>
      <c r="L318" s="116" t="s">
        <v>1794</v>
      </c>
      <c r="M318" s="38" t="str">
        <f aca="false">VLOOKUP(L318,CódigosRetorno!$A$2:$B$1795,2,FALSE())</f>
        <v>El dato ingresado como codigo de tributo global es invalido para tipo de operación.</v>
      </c>
      <c r="N318" s="200" t="s">
        <v>8</v>
      </c>
      <c r="O318" s="16"/>
    </row>
    <row r="319" customFormat="false" ht="48" hidden="false" customHeight="false" outlineLevel="0" collapsed="false">
      <c r="A319" s="16"/>
      <c r="B319" s="112"/>
      <c r="C319" s="103"/>
      <c r="D319" s="101"/>
      <c r="E319" s="49"/>
      <c r="F319" s="49"/>
      <c r="G319" s="48"/>
      <c r="H319" s="80"/>
      <c r="I319" s="81"/>
      <c r="J319" s="38" t="s">
        <v>3481</v>
      </c>
      <c r="K319" s="52" t="s">
        <v>6</v>
      </c>
      <c r="L319" s="116" t="s">
        <v>1794</v>
      </c>
      <c r="M319" s="38" t="str">
        <f aca="false">VLOOKUP(L319,CódigosRetorno!$A$2:$B$1795,2,FALSE())</f>
        <v>El dato ingresado como codigo de tributo global es invalido para tipo de operación.</v>
      </c>
      <c r="N319" s="200" t="s">
        <v>8</v>
      </c>
      <c r="O319" s="16"/>
    </row>
    <row r="320" customFormat="false" ht="24" hidden="false" customHeight="false" outlineLevel="0" collapsed="false">
      <c r="A320" s="16"/>
      <c r="B320" s="112"/>
      <c r="C320" s="103"/>
      <c r="D320" s="101"/>
      <c r="E320" s="49"/>
      <c r="F320" s="117"/>
      <c r="G320" s="49" t="s">
        <v>1665</v>
      </c>
      <c r="H320" s="38" t="s">
        <v>1333</v>
      </c>
      <c r="I320" s="49" t="s">
        <v>1262</v>
      </c>
      <c r="J320" s="38" t="s">
        <v>1666</v>
      </c>
      <c r="K320" s="48" t="s">
        <v>208</v>
      </c>
      <c r="L320" s="52" t="s">
        <v>1335</v>
      </c>
      <c r="M320" s="38" t="str">
        <f aca="false">VLOOKUP(L320,CódigosRetorno!$A$2:$B$1795,2,FALSE())</f>
        <v>El dato ingresado como atributo @schemeName es incorrecto.</v>
      </c>
      <c r="N320" s="49" t="s">
        <v>8</v>
      </c>
      <c r="O320" s="16"/>
    </row>
    <row r="321" customFormat="false" ht="24" hidden="false" customHeight="false" outlineLevel="0" collapsed="false">
      <c r="A321" s="16"/>
      <c r="B321" s="112"/>
      <c r="C321" s="103"/>
      <c r="D321" s="101"/>
      <c r="E321" s="49"/>
      <c r="F321" s="49"/>
      <c r="G321" s="49" t="s">
        <v>1260</v>
      </c>
      <c r="H321" s="38" t="s">
        <v>1261</v>
      </c>
      <c r="I321" s="49" t="s">
        <v>1262</v>
      </c>
      <c r="J321" s="38" t="s">
        <v>1263</v>
      </c>
      <c r="K321" s="48" t="s">
        <v>208</v>
      </c>
      <c r="L321" s="52" t="s">
        <v>1264</v>
      </c>
      <c r="M321" s="38" t="str">
        <f aca="false">VLOOKUP(L321,CódigosRetorno!$A$2:$B$1795,2,FALSE())</f>
        <v>El dato ingresado como atributo @schemeAgencyName es incorrecto.</v>
      </c>
      <c r="N321" s="49" t="s">
        <v>8</v>
      </c>
      <c r="O321" s="16"/>
    </row>
    <row r="322" customFormat="false" ht="48" hidden="false" customHeight="false" outlineLevel="0" collapsed="false">
      <c r="A322" s="16"/>
      <c r="B322" s="112"/>
      <c r="C322" s="103"/>
      <c r="D322" s="101"/>
      <c r="E322" s="49"/>
      <c r="F322" s="49"/>
      <c r="G322" s="49" t="s">
        <v>1694</v>
      </c>
      <c r="H322" s="38" t="s">
        <v>1337</v>
      </c>
      <c r="I322" s="49" t="s">
        <v>1262</v>
      </c>
      <c r="J322" s="38" t="s">
        <v>1668</v>
      </c>
      <c r="K322" s="52" t="s">
        <v>208</v>
      </c>
      <c r="L322" s="116" t="s">
        <v>1339</v>
      </c>
      <c r="M322" s="38" t="str">
        <f aca="false">VLOOKUP(L322,CódigosRetorno!$A$2:$B$1795,2,FALSE())</f>
        <v>El dato ingresado como atributo @schemeURI es incorrecto.</v>
      </c>
      <c r="N322" s="49" t="s">
        <v>8</v>
      </c>
      <c r="O322" s="16"/>
    </row>
    <row r="323" customFormat="false" ht="24" hidden="false" customHeight="true" outlineLevel="0" collapsed="false">
      <c r="A323" s="16"/>
      <c r="B323" s="112"/>
      <c r="C323" s="103"/>
      <c r="D323" s="101"/>
      <c r="E323" s="49"/>
      <c r="F323" s="49" t="s">
        <v>1669</v>
      </c>
      <c r="G323" s="48" t="s">
        <v>1129</v>
      </c>
      <c r="H323" s="38" t="s">
        <v>3463</v>
      </c>
      <c r="I323" s="112" t="n">
        <v>1</v>
      </c>
      <c r="J323" s="38" t="s">
        <v>605</v>
      </c>
      <c r="K323" s="52" t="s">
        <v>6</v>
      </c>
      <c r="L323" s="116" t="s">
        <v>1796</v>
      </c>
      <c r="M323" s="38" t="str">
        <f aca="false">VLOOKUP(L323,CódigosRetorno!$A$2:$B$1795,2,FALSE())</f>
        <v>El XML no contiene el tag TaxScheme Name de impuestos globales</v>
      </c>
      <c r="N323" s="49" t="s">
        <v>8</v>
      </c>
      <c r="O323" s="16"/>
    </row>
    <row r="324" customFormat="false" ht="24" hidden="false" customHeight="false" outlineLevel="0" collapsed="false">
      <c r="A324" s="16"/>
      <c r="B324" s="112"/>
      <c r="C324" s="103"/>
      <c r="D324" s="101"/>
      <c r="E324" s="49"/>
      <c r="F324" s="49"/>
      <c r="G324" s="48"/>
      <c r="H324" s="38"/>
      <c r="I324" s="112"/>
      <c r="J324" s="51" t="s">
        <v>1797</v>
      </c>
      <c r="K324" s="52" t="s">
        <v>6</v>
      </c>
      <c r="L324" s="116" t="s">
        <v>1798</v>
      </c>
      <c r="M324" s="38" t="str">
        <f aca="false">VLOOKUP(L324,CódigosRetorno!$A$2:$B$1795,2,FALSE())</f>
        <v>El valor del tag nombre del tributo no corresponde al esperado.</v>
      </c>
      <c r="N324" s="49" t="s">
        <v>1658</v>
      </c>
      <c r="O324" s="16"/>
    </row>
    <row r="325" customFormat="false" ht="24" hidden="false" customHeight="true" outlineLevel="0" collapsed="false">
      <c r="A325" s="16"/>
      <c r="B325" s="112"/>
      <c r="C325" s="103"/>
      <c r="D325" s="101"/>
      <c r="E325" s="49"/>
      <c r="F325" s="49" t="s">
        <v>144</v>
      </c>
      <c r="G325" s="48"/>
      <c r="H325" s="38" t="s">
        <v>3464</v>
      </c>
      <c r="I325" s="49" t="n">
        <v>1</v>
      </c>
      <c r="J325" s="38" t="s">
        <v>605</v>
      </c>
      <c r="K325" s="52" t="s">
        <v>6</v>
      </c>
      <c r="L325" s="116" t="s">
        <v>1800</v>
      </c>
      <c r="M325" s="38" t="str">
        <f aca="false">VLOOKUP(L325,CódigosRetorno!$A$2:$B$1795,2,FALSE())</f>
        <v>El XML no contiene el tag código de tributo internacional de impuestos globales</v>
      </c>
      <c r="N325" s="49" t="s">
        <v>8</v>
      </c>
      <c r="O325" s="16"/>
    </row>
    <row r="326" customFormat="false" ht="36" hidden="false" customHeight="false" outlineLevel="0" collapsed="false">
      <c r="A326" s="16"/>
      <c r="B326" s="112"/>
      <c r="C326" s="103"/>
      <c r="D326" s="101"/>
      <c r="E326" s="49"/>
      <c r="F326" s="49"/>
      <c r="G326" s="48"/>
      <c r="H326" s="38"/>
      <c r="I326" s="49"/>
      <c r="J326" s="51" t="s">
        <v>1801</v>
      </c>
      <c r="K326" s="52" t="s">
        <v>6</v>
      </c>
      <c r="L326" s="116" t="s">
        <v>1802</v>
      </c>
      <c r="M326" s="38" t="str">
        <f aca="false">VLOOKUP(L326,CódigosRetorno!$A$2:$B$1795,2,FALSE())</f>
        <v>El valor del tag codigo de tributo internacional no corresponde al esperado.</v>
      </c>
      <c r="N326" s="49" t="s">
        <v>1658</v>
      </c>
      <c r="O326" s="16"/>
    </row>
    <row r="327" customFormat="false" ht="24" hidden="false" customHeight="true" outlineLevel="0" collapsed="false">
      <c r="A327" s="16"/>
      <c r="B327" s="81" t="s">
        <v>3482</v>
      </c>
      <c r="C327" s="103" t="s">
        <v>3225</v>
      </c>
      <c r="D327" s="101" t="s">
        <v>63</v>
      </c>
      <c r="E327" s="81" t="s">
        <v>184</v>
      </c>
      <c r="F327" s="81" t="s">
        <v>300</v>
      </c>
      <c r="G327" s="101" t="s">
        <v>1718</v>
      </c>
      <c r="H327" s="80" t="s">
        <v>3483</v>
      </c>
      <c r="I327" s="117" t="n">
        <v>1</v>
      </c>
      <c r="J327" s="51" t="s">
        <v>1631</v>
      </c>
      <c r="K327" s="52" t="s">
        <v>6</v>
      </c>
      <c r="L327" s="116" t="s">
        <v>1766</v>
      </c>
      <c r="M327" s="38" t="str">
        <f aca="false">VLOOKUP(L327,CódigosRetorno!$A$2:$B$1795,2,FALSE())</f>
        <v>El XML no contiene el tag o no existe información de total valor de venta globales</v>
      </c>
      <c r="N327" s="49" t="s">
        <v>8</v>
      </c>
      <c r="O327" s="16"/>
    </row>
    <row r="328" customFormat="false" ht="36" hidden="false" customHeight="false" outlineLevel="0" collapsed="false">
      <c r="A328" s="16"/>
      <c r="B328" s="81"/>
      <c r="C328" s="103"/>
      <c r="D328" s="101"/>
      <c r="E328" s="81"/>
      <c r="F328" s="81"/>
      <c r="G328" s="101"/>
      <c r="H328" s="80"/>
      <c r="I328" s="117"/>
      <c r="J328" s="38" t="s">
        <v>1081</v>
      </c>
      <c r="K328" s="13" t="s">
        <v>6</v>
      </c>
      <c r="L328" s="52" t="s">
        <v>1767</v>
      </c>
      <c r="M328" s="38" t="str">
        <f aca="false">VLOOKUP(L328,CódigosRetorno!$A$2:$B$1795,2,FALSE())</f>
        <v>El dato ingresado en el total valor de venta globales no cumple con el formato establecido</v>
      </c>
      <c r="N328" s="49" t="s">
        <v>8</v>
      </c>
      <c r="O328" s="16"/>
    </row>
    <row r="329" customFormat="false" ht="132" hidden="false" customHeight="false" outlineLevel="0" collapsed="false">
      <c r="A329" s="16"/>
      <c r="B329" s="81"/>
      <c r="C329" s="103"/>
      <c r="D329" s="101"/>
      <c r="E329" s="81"/>
      <c r="F329" s="81"/>
      <c r="G329" s="101"/>
      <c r="H329" s="80"/>
      <c r="I329" s="117"/>
      <c r="J329" s="38" t="s">
        <v>3484</v>
      </c>
      <c r="K329" s="49" t="s">
        <v>6</v>
      </c>
      <c r="L329" s="52" t="s">
        <v>1832</v>
      </c>
      <c r="M329" s="38" t="str">
        <f aca="false">VLOOKUP(MID(L329,1,4),CódigosRetorno!$A$2:$B$1795,2,FALSE())</f>
        <v>La sumatoria del monto base - ISC de línea no corresponden al total</v>
      </c>
      <c r="N329" s="49" t="s">
        <v>8</v>
      </c>
      <c r="O329" s="16"/>
    </row>
    <row r="330" customFormat="false" ht="144" hidden="false" customHeight="false" outlineLevel="0" collapsed="false">
      <c r="A330" s="16"/>
      <c r="B330" s="81"/>
      <c r="C330" s="103"/>
      <c r="D330" s="101"/>
      <c r="E330" s="81"/>
      <c r="F330" s="229"/>
      <c r="G330" s="142"/>
      <c r="H330" s="121"/>
      <c r="I330" s="117"/>
      <c r="J330" s="38" t="s">
        <v>3485</v>
      </c>
      <c r="K330" s="48" t="s">
        <v>208</v>
      </c>
      <c r="L330" s="52" t="s">
        <v>2834</v>
      </c>
      <c r="M330" s="38" t="str">
        <f aca="false">VLOOKUP(L330,CódigosRetorno!$A$2:$B$1795,2,FALSE())</f>
        <v>La sumatoria del monto base - ISC de línea no corresponden al total</v>
      </c>
      <c r="N330" s="49" t="s">
        <v>8</v>
      </c>
      <c r="O330" s="16"/>
    </row>
    <row r="331" customFormat="false" ht="63" hidden="false" customHeight="true" outlineLevel="0" collapsed="false">
      <c r="A331" s="16"/>
      <c r="B331" s="81"/>
      <c r="C331" s="103"/>
      <c r="D331" s="101"/>
      <c r="E331" s="81"/>
      <c r="F331" s="229"/>
      <c r="G331" s="247"/>
      <c r="H331" s="122"/>
      <c r="I331" s="117"/>
      <c r="J331" s="38" t="s">
        <v>3229</v>
      </c>
      <c r="K331" s="49" t="s">
        <v>6</v>
      </c>
      <c r="L331" s="52" t="s">
        <v>1834</v>
      </c>
      <c r="M331" s="38" t="str">
        <f aca="false">VLOOKUP(MID(L331,1,4),CódigosRetorno!$A$2:$B$1795,2,FALSE())</f>
        <v>La sumatoria del monto base - Otros tributos de línea no corresponden al total</v>
      </c>
      <c r="N331" s="49" t="s">
        <v>8</v>
      </c>
      <c r="O331" s="16"/>
    </row>
    <row r="332" customFormat="false" ht="63" hidden="false" customHeight="true" outlineLevel="0" collapsed="false">
      <c r="A332" s="16"/>
      <c r="B332" s="81"/>
      <c r="C332" s="103"/>
      <c r="D332" s="101"/>
      <c r="E332" s="81"/>
      <c r="F332" s="229"/>
      <c r="G332" s="247"/>
      <c r="H332" s="122"/>
      <c r="I332" s="209"/>
      <c r="J332" s="38" t="s">
        <v>3230</v>
      </c>
      <c r="K332" s="48" t="s">
        <v>208</v>
      </c>
      <c r="L332" s="52" t="s">
        <v>2836</v>
      </c>
      <c r="M332" s="38" t="str">
        <f aca="false">VLOOKUP(L332,CódigosRetorno!$A$2:$B$1795,2,FALSE())</f>
        <v>La sumatoria del monto base - Otros tributos de línea no corresponden al total</v>
      </c>
      <c r="N332" s="49" t="s">
        <v>8</v>
      </c>
      <c r="O332" s="16"/>
    </row>
    <row r="333" customFormat="false" ht="36" hidden="false" customHeight="false" outlineLevel="0" collapsed="false">
      <c r="A333" s="16"/>
      <c r="B333" s="81"/>
      <c r="C333" s="103"/>
      <c r="D333" s="101"/>
      <c r="E333" s="81"/>
      <c r="F333" s="81" t="s">
        <v>144</v>
      </c>
      <c r="G333" s="247" t="s">
        <v>308</v>
      </c>
      <c r="H333" s="38" t="s">
        <v>1575</v>
      </c>
      <c r="I333" s="49" t="n">
        <v>1</v>
      </c>
      <c r="J333" s="51" t="s">
        <v>1598</v>
      </c>
      <c r="K333" s="52" t="s">
        <v>6</v>
      </c>
      <c r="L333" s="116" t="s">
        <v>1074</v>
      </c>
      <c r="M333" s="38" t="str">
        <f aca="false">VLOOKUP(L333,CódigosRetorno!$A$2:$B$1795,2,FALSE())</f>
        <v>La moneda debe ser la misma en todo el documento. Salvo las percepciones que sólo son en moneda nacional</v>
      </c>
      <c r="N333" s="49" t="s">
        <v>1297</v>
      </c>
      <c r="O333" s="16"/>
    </row>
    <row r="334" customFormat="false" ht="36" hidden="false" customHeight="true" outlineLevel="0" collapsed="false">
      <c r="A334" s="16"/>
      <c r="B334" s="81"/>
      <c r="C334" s="103"/>
      <c r="D334" s="101"/>
      <c r="E334" s="81"/>
      <c r="F334" s="81" t="s">
        <v>300</v>
      </c>
      <c r="G334" s="101" t="s">
        <v>1718</v>
      </c>
      <c r="H334" s="80" t="s">
        <v>3486</v>
      </c>
      <c r="I334" s="81" t="n">
        <v>1</v>
      </c>
      <c r="J334" s="38" t="s">
        <v>1081</v>
      </c>
      <c r="K334" s="52" t="s">
        <v>6</v>
      </c>
      <c r="L334" s="116" t="s">
        <v>1120</v>
      </c>
      <c r="M334" s="38" t="str">
        <f aca="false">VLOOKUP(L334,CódigosRetorno!$A$2:$B$1795,2,FALSE())</f>
        <v>El dato ingresado en TaxAmount no cumple con el formato establecido</v>
      </c>
      <c r="N334" s="49" t="s">
        <v>8</v>
      </c>
      <c r="O334" s="16"/>
    </row>
    <row r="335" customFormat="false" ht="132" hidden="false" customHeight="false" outlineLevel="0" collapsed="false">
      <c r="A335" s="16"/>
      <c r="B335" s="81"/>
      <c r="C335" s="103"/>
      <c r="D335" s="101"/>
      <c r="E335" s="81"/>
      <c r="F335" s="81"/>
      <c r="G335" s="101"/>
      <c r="H335" s="80"/>
      <c r="I335" s="81"/>
      <c r="J335" s="38" t="s">
        <v>3487</v>
      </c>
      <c r="K335" s="49" t="s">
        <v>6</v>
      </c>
      <c r="L335" s="52" t="s">
        <v>1837</v>
      </c>
      <c r="M335" s="38" t="str">
        <f aca="false">VLOOKUP(MID(L335,1,4),CódigosRetorno!$A$2:$B$1795,2,FALSE())</f>
        <v>La sumatoria del total del importe del tributo ISC de línea no corresponden al total</v>
      </c>
      <c r="N335" s="49" t="s">
        <v>8</v>
      </c>
      <c r="O335" s="16"/>
    </row>
    <row r="336" customFormat="false" ht="144" hidden="false" customHeight="false" outlineLevel="0" collapsed="false">
      <c r="A336" s="16"/>
      <c r="B336" s="81"/>
      <c r="C336" s="103"/>
      <c r="D336" s="101"/>
      <c r="E336" s="81"/>
      <c r="F336" s="81"/>
      <c r="G336" s="101"/>
      <c r="H336" s="80"/>
      <c r="I336" s="81"/>
      <c r="J336" s="38" t="s">
        <v>3488</v>
      </c>
      <c r="K336" s="48" t="s">
        <v>208</v>
      </c>
      <c r="L336" s="116" t="s">
        <v>2838</v>
      </c>
      <c r="M336" s="38" t="str">
        <f aca="false">VLOOKUP(L336,CódigosRetorno!$A$2:$B$1795,2,FALSE())</f>
        <v>La sumatoria del total del importe del tributo ISC de línea no corresponden al total</v>
      </c>
      <c r="N336" s="49" t="s">
        <v>8</v>
      </c>
      <c r="O336" s="16"/>
    </row>
    <row r="337" customFormat="false" ht="72" hidden="false" customHeight="false" outlineLevel="0" collapsed="false">
      <c r="A337" s="16"/>
      <c r="B337" s="81"/>
      <c r="C337" s="103"/>
      <c r="D337" s="101"/>
      <c r="E337" s="81"/>
      <c r="F337" s="81"/>
      <c r="G337" s="101"/>
      <c r="H337" s="80"/>
      <c r="I337" s="81"/>
      <c r="J337" s="38" t="s">
        <v>3489</v>
      </c>
      <c r="K337" s="49" t="s">
        <v>6</v>
      </c>
      <c r="L337" s="52" t="s">
        <v>1843</v>
      </c>
      <c r="M337" s="38" t="str">
        <f aca="false">VLOOKUP(MID(L337,1,4),CódigosRetorno!$A$2:$B$1795,2,FALSE())</f>
        <v>La sumatoria del total del importe del tributo Otros tributos de línea no corresponden al total</v>
      </c>
      <c r="N337" s="49" t="s">
        <v>8</v>
      </c>
      <c r="O337" s="16"/>
    </row>
    <row r="338" customFormat="false" ht="72" hidden="false" customHeight="false" outlineLevel="0" collapsed="false">
      <c r="A338" s="16"/>
      <c r="B338" s="81"/>
      <c r="C338" s="103"/>
      <c r="D338" s="101"/>
      <c r="E338" s="81"/>
      <c r="F338" s="229"/>
      <c r="G338" s="142"/>
      <c r="H338" s="121"/>
      <c r="I338" s="229"/>
      <c r="J338" s="38" t="s">
        <v>3490</v>
      </c>
      <c r="K338" s="48" t="s">
        <v>208</v>
      </c>
      <c r="L338" s="116" t="s">
        <v>2841</v>
      </c>
      <c r="M338" s="38" t="str">
        <f aca="false">VLOOKUP(L338,CódigosRetorno!$A$2:$B$1795,2,FALSE())</f>
        <v>La sumatoria del total del importe del tributo Otros tributos de línea no corresponden al total</v>
      </c>
      <c r="N338" s="49" t="s">
        <v>8</v>
      </c>
      <c r="O338" s="16"/>
    </row>
    <row r="339" customFormat="false" ht="36" hidden="false" customHeight="false" outlineLevel="0" collapsed="false">
      <c r="A339" s="16"/>
      <c r="B339" s="81"/>
      <c r="C339" s="103"/>
      <c r="D339" s="101"/>
      <c r="E339" s="81"/>
      <c r="F339" s="81" t="s">
        <v>144</v>
      </c>
      <c r="G339" s="247" t="s">
        <v>308</v>
      </c>
      <c r="H339" s="38" t="s">
        <v>1575</v>
      </c>
      <c r="I339" s="49" t="n">
        <v>1</v>
      </c>
      <c r="J339" s="51" t="s">
        <v>1598</v>
      </c>
      <c r="K339" s="52" t="s">
        <v>6</v>
      </c>
      <c r="L339" s="116" t="s">
        <v>1074</v>
      </c>
      <c r="M339" s="38" t="str">
        <f aca="false">VLOOKUP(L339,CódigosRetorno!$A$2:$B$1795,2,FALSE())</f>
        <v>La moneda debe ser la misma en todo el documento. Salvo las percepciones que sólo son en moneda nacional</v>
      </c>
      <c r="N339" s="49" t="s">
        <v>1297</v>
      </c>
      <c r="O339" s="16"/>
    </row>
    <row r="340" customFormat="false" ht="24" hidden="false" customHeight="true" outlineLevel="0" collapsed="false">
      <c r="A340" s="16"/>
      <c r="B340" s="81"/>
      <c r="C340" s="103"/>
      <c r="D340" s="101"/>
      <c r="E340" s="81"/>
      <c r="F340" s="81" t="s">
        <v>769</v>
      </c>
      <c r="G340" s="101" t="s">
        <v>1129</v>
      </c>
      <c r="H340" s="80" t="s">
        <v>3460</v>
      </c>
      <c r="I340" s="81" t="n">
        <v>1</v>
      </c>
      <c r="J340" s="38" t="s">
        <v>605</v>
      </c>
      <c r="K340" s="52" t="s">
        <v>6</v>
      </c>
      <c r="L340" s="116" t="s">
        <v>1788</v>
      </c>
      <c r="M340" s="38" t="str">
        <f aca="false">VLOOKUP(L340,CódigosRetorno!$A$2:$B$1795,2,FALSE())</f>
        <v>El XML no contiene el tag o no existe información de código de tributo.</v>
      </c>
      <c r="N340" s="49" t="s">
        <v>8</v>
      </c>
      <c r="O340" s="16"/>
    </row>
    <row r="341" customFormat="false" ht="24" hidden="false" customHeight="false" outlineLevel="0" collapsed="false">
      <c r="A341" s="16"/>
      <c r="B341" s="81"/>
      <c r="C341" s="103"/>
      <c r="D341" s="101"/>
      <c r="E341" s="81"/>
      <c r="F341" s="81"/>
      <c r="G341" s="101"/>
      <c r="H341" s="80"/>
      <c r="I341" s="81"/>
      <c r="J341" s="51" t="s">
        <v>1789</v>
      </c>
      <c r="K341" s="52" t="s">
        <v>6</v>
      </c>
      <c r="L341" s="116" t="s">
        <v>1790</v>
      </c>
      <c r="M341" s="38" t="str">
        <f aca="false">VLOOKUP(L341,CódigosRetorno!$A$2:$B$1795,2,FALSE())</f>
        <v>El dato ingresado como codigo de tributo global no corresponde al valor esperado.</v>
      </c>
      <c r="N341" s="49" t="s">
        <v>1658</v>
      </c>
      <c r="O341" s="16"/>
    </row>
    <row r="342" customFormat="false" ht="24" hidden="false" customHeight="false" outlineLevel="0" collapsed="false">
      <c r="A342" s="16"/>
      <c r="B342" s="81"/>
      <c r="C342" s="103"/>
      <c r="D342" s="101"/>
      <c r="E342" s="81"/>
      <c r="F342" s="81"/>
      <c r="G342" s="101"/>
      <c r="H342" s="80"/>
      <c r="I342" s="81"/>
      <c r="J342" s="62" t="s">
        <v>1791</v>
      </c>
      <c r="K342" s="116" t="s">
        <v>6</v>
      </c>
      <c r="L342" s="116" t="s">
        <v>1792</v>
      </c>
      <c r="M342" s="38" t="str">
        <f aca="false">VLOOKUP(L342,CódigosRetorno!$A$2:$B$1795,2,FALSE())</f>
        <v>El código de tributo no debe repetirse a nivel de totales</v>
      </c>
      <c r="N342" s="200" t="s">
        <v>8</v>
      </c>
      <c r="O342" s="16"/>
    </row>
    <row r="343" customFormat="false" ht="36" hidden="false" customHeight="false" outlineLevel="0" collapsed="false">
      <c r="A343" s="16"/>
      <c r="B343" s="81"/>
      <c r="C343" s="103"/>
      <c r="D343" s="101"/>
      <c r="E343" s="81"/>
      <c r="F343" s="81"/>
      <c r="G343" s="101"/>
      <c r="H343" s="80"/>
      <c r="I343" s="81"/>
      <c r="J343" s="38" t="s">
        <v>3491</v>
      </c>
      <c r="K343" s="52" t="s">
        <v>6</v>
      </c>
      <c r="L343" s="116" t="s">
        <v>1794</v>
      </c>
      <c r="M343" s="38" t="str">
        <f aca="false">VLOOKUP(L343,CódigosRetorno!$A$2:$B$1795,2,FALSE())</f>
        <v>El dato ingresado como codigo de tributo global es invalido para tipo de operación.</v>
      </c>
      <c r="N343" s="200" t="s">
        <v>8</v>
      </c>
      <c r="O343" s="16"/>
    </row>
    <row r="344" customFormat="false" ht="24" hidden="false" customHeight="false" outlineLevel="0" collapsed="false">
      <c r="A344" s="16"/>
      <c r="B344" s="81"/>
      <c r="C344" s="103"/>
      <c r="D344" s="101"/>
      <c r="E344" s="81"/>
      <c r="F344" s="117"/>
      <c r="G344" s="49" t="s">
        <v>1665</v>
      </c>
      <c r="H344" s="38" t="s">
        <v>1333</v>
      </c>
      <c r="I344" s="254" t="s">
        <v>1262</v>
      </c>
      <c r="J344" s="38" t="s">
        <v>1666</v>
      </c>
      <c r="K344" s="48" t="s">
        <v>208</v>
      </c>
      <c r="L344" s="52" t="s">
        <v>1335</v>
      </c>
      <c r="M344" s="38" t="str">
        <f aca="false">VLOOKUP(L344,CódigosRetorno!$A$2:$B$1795,2,FALSE())</f>
        <v>El dato ingresado como atributo @schemeName es incorrecto.</v>
      </c>
      <c r="N344" s="49" t="s">
        <v>8</v>
      </c>
      <c r="O344" s="16"/>
    </row>
    <row r="345" customFormat="false" ht="24" hidden="false" customHeight="false" outlineLevel="0" collapsed="false">
      <c r="A345" s="16"/>
      <c r="B345" s="81"/>
      <c r="C345" s="103"/>
      <c r="D345" s="101"/>
      <c r="E345" s="81"/>
      <c r="F345" s="81"/>
      <c r="G345" s="49" t="s">
        <v>1260</v>
      </c>
      <c r="H345" s="38" t="s">
        <v>1261</v>
      </c>
      <c r="I345" s="254" t="s">
        <v>1262</v>
      </c>
      <c r="J345" s="38" t="s">
        <v>1263</v>
      </c>
      <c r="K345" s="48" t="s">
        <v>208</v>
      </c>
      <c r="L345" s="52" t="s">
        <v>1264</v>
      </c>
      <c r="M345" s="38" t="str">
        <f aca="false">VLOOKUP(L345,CódigosRetorno!$A$2:$B$1795,2,FALSE())</f>
        <v>El dato ingresado como atributo @schemeAgencyName es incorrecto.</v>
      </c>
      <c r="N345" s="49" t="s">
        <v>8</v>
      </c>
      <c r="O345" s="16"/>
    </row>
    <row r="346" customFormat="false" ht="48" hidden="false" customHeight="false" outlineLevel="0" collapsed="false">
      <c r="A346" s="16"/>
      <c r="B346" s="81"/>
      <c r="C346" s="103"/>
      <c r="D346" s="101"/>
      <c r="E346" s="81"/>
      <c r="F346" s="117"/>
      <c r="G346" s="49" t="s">
        <v>1694</v>
      </c>
      <c r="H346" s="38" t="s">
        <v>1337</v>
      </c>
      <c r="I346" s="254" t="s">
        <v>1262</v>
      </c>
      <c r="J346" s="38" t="s">
        <v>1668</v>
      </c>
      <c r="K346" s="52" t="s">
        <v>208</v>
      </c>
      <c r="L346" s="116" t="s">
        <v>1339</v>
      </c>
      <c r="M346" s="38" t="str">
        <f aca="false">VLOOKUP(L346,CódigosRetorno!$A$2:$B$1795,2,FALSE())</f>
        <v>El dato ingresado como atributo @schemeURI es incorrecto.</v>
      </c>
      <c r="N346" s="49" t="s">
        <v>8</v>
      </c>
      <c r="O346" s="16"/>
    </row>
    <row r="347" customFormat="false" ht="24" hidden="false" customHeight="true" outlineLevel="0" collapsed="false">
      <c r="A347" s="16"/>
      <c r="B347" s="81"/>
      <c r="C347" s="103"/>
      <c r="D347" s="101"/>
      <c r="E347" s="81"/>
      <c r="F347" s="112" t="s">
        <v>1669</v>
      </c>
      <c r="G347" s="142" t="s">
        <v>1129</v>
      </c>
      <c r="H347" s="121" t="s">
        <v>3463</v>
      </c>
      <c r="I347" s="112" t="n">
        <v>1</v>
      </c>
      <c r="J347" s="38" t="s">
        <v>605</v>
      </c>
      <c r="K347" s="52" t="s">
        <v>6</v>
      </c>
      <c r="L347" s="116" t="s">
        <v>1796</v>
      </c>
      <c r="M347" s="38" t="str">
        <f aca="false">VLOOKUP(L347,CódigosRetorno!$A$2:$B$1795,2,FALSE())</f>
        <v>El XML no contiene el tag TaxScheme Name de impuestos globales</v>
      </c>
      <c r="N347" s="49" t="s">
        <v>8</v>
      </c>
      <c r="O347" s="16"/>
    </row>
    <row r="348" customFormat="false" ht="24" hidden="false" customHeight="false" outlineLevel="0" collapsed="false">
      <c r="A348" s="16"/>
      <c r="B348" s="81"/>
      <c r="C348" s="103"/>
      <c r="D348" s="101"/>
      <c r="E348" s="81"/>
      <c r="F348" s="81"/>
      <c r="G348" s="142"/>
      <c r="H348" s="121"/>
      <c r="I348" s="112"/>
      <c r="J348" s="51" t="s">
        <v>1797</v>
      </c>
      <c r="K348" s="52" t="s">
        <v>6</v>
      </c>
      <c r="L348" s="116" t="s">
        <v>1798</v>
      </c>
      <c r="M348" s="38" t="str">
        <f aca="false">VLOOKUP(L348,CódigosRetorno!$A$2:$B$1795,2,FALSE())</f>
        <v>El valor del tag nombre del tributo no corresponde al esperado.</v>
      </c>
      <c r="N348" s="49" t="s">
        <v>1658</v>
      </c>
      <c r="O348" s="16"/>
    </row>
    <row r="349" customFormat="false" ht="24" hidden="false" customHeight="true" outlineLevel="0" collapsed="false">
      <c r="A349" s="16"/>
      <c r="B349" s="81"/>
      <c r="C349" s="103"/>
      <c r="D349" s="101"/>
      <c r="E349" s="81"/>
      <c r="F349" s="112" t="s">
        <v>144</v>
      </c>
      <c r="G349" s="101"/>
      <c r="H349" s="80" t="s">
        <v>3464</v>
      </c>
      <c r="I349" s="112" t="n">
        <v>1</v>
      </c>
      <c r="J349" s="38" t="s">
        <v>605</v>
      </c>
      <c r="K349" s="52" t="s">
        <v>6</v>
      </c>
      <c r="L349" s="116" t="s">
        <v>1800</v>
      </c>
      <c r="M349" s="38" t="str">
        <f aca="false">VLOOKUP(L349,CódigosRetorno!$A$2:$B$1795,2,FALSE())</f>
        <v>El XML no contiene el tag código de tributo internacional de impuestos globales</v>
      </c>
      <c r="N349" s="49" t="s">
        <v>8</v>
      </c>
      <c r="O349" s="16"/>
    </row>
    <row r="350" customFormat="false" ht="36" hidden="false" customHeight="false" outlineLevel="0" collapsed="false">
      <c r="A350" s="16"/>
      <c r="B350" s="81"/>
      <c r="C350" s="103"/>
      <c r="D350" s="101"/>
      <c r="E350" s="81"/>
      <c r="F350" s="81"/>
      <c r="G350" s="101"/>
      <c r="H350" s="80"/>
      <c r="I350" s="112"/>
      <c r="J350" s="51" t="s">
        <v>1801</v>
      </c>
      <c r="K350" s="52" t="s">
        <v>6</v>
      </c>
      <c r="L350" s="116" t="s">
        <v>1802</v>
      </c>
      <c r="M350" s="38" t="str">
        <f aca="false">VLOOKUP(L350,CódigosRetorno!$A$2:$B$1795,2,FALSE())</f>
        <v>El valor del tag codigo de tributo internacional no corresponde al esperado.</v>
      </c>
      <c r="N350" s="49" t="s">
        <v>1658</v>
      </c>
      <c r="O350" s="16"/>
    </row>
    <row r="351" customFormat="false" ht="36" hidden="false" customHeight="true" outlineLevel="0" collapsed="false">
      <c r="A351" s="16"/>
      <c r="B351" s="81" t="n">
        <v>44</v>
      </c>
      <c r="C351" s="103" t="s">
        <v>3492</v>
      </c>
      <c r="D351" s="101" t="s">
        <v>63</v>
      </c>
      <c r="E351" s="81" t="s">
        <v>184</v>
      </c>
      <c r="F351" s="81" t="s">
        <v>300</v>
      </c>
      <c r="G351" s="101" t="s">
        <v>1718</v>
      </c>
      <c r="H351" s="103" t="s">
        <v>3493</v>
      </c>
      <c r="I351" s="81" t="n">
        <v>1</v>
      </c>
      <c r="J351" s="38" t="s">
        <v>1081</v>
      </c>
      <c r="K351" s="52" t="s">
        <v>6</v>
      </c>
      <c r="L351" s="116" t="s">
        <v>1120</v>
      </c>
      <c r="M351" s="38" t="str">
        <f aca="false">VLOOKUP(L351,CódigosRetorno!$A$2:$B$1795,2,FALSE())</f>
        <v>El dato ingresado en TaxAmount no cumple con el formato establecido</v>
      </c>
      <c r="N351" s="49" t="s">
        <v>8</v>
      </c>
      <c r="O351" s="12"/>
    </row>
    <row r="352" customFormat="false" ht="66" hidden="false" customHeight="true" outlineLevel="0" collapsed="false">
      <c r="A352" s="16"/>
      <c r="B352" s="81"/>
      <c r="C352" s="103"/>
      <c r="D352" s="101"/>
      <c r="E352" s="81"/>
      <c r="F352" s="229"/>
      <c r="G352" s="142"/>
      <c r="H352" s="143"/>
      <c r="I352" s="81"/>
      <c r="J352" s="38" t="s">
        <v>3494</v>
      </c>
      <c r="K352" s="49" t="s">
        <v>6</v>
      </c>
      <c r="L352" s="52" t="s">
        <v>1839</v>
      </c>
      <c r="M352" s="38" t="str">
        <f aca="false">VLOOKUP(MID(L352,1,4),CódigosRetorno!$A$2:$B$1795,2,FALSE())</f>
        <v>La sumatoria del total del importe del tributo ICBPER de línea no corresponden al total</v>
      </c>
      <c r="N352" s="49" t="s">
        <v>8</v>
      </c>
      <c r="O352" s="12"/>
    </row>
    <row r="353" customFormat="false" ht="72" hidden="false" customHeight="false" outlineLevel="0" collapsed="false">
      <c r="A353" s="16"/>
      <c r="B353" s="81"/>
      <c r="C353" s="103"/>
      <c r="D353" s="101"/>
      <c r="E353" s="81"/>
      <c r="F353" s="229"/>
      <c r="G353" s="142"/>
      <c r="H353" s="143"/>
      <c r="I353" s="81"/>
      <c r="J353" s="38" t="s">
        <v>3495</v>
      </c>
      <c r="K353" s="48" t="s">
        <v>208</v>
      </c>
      <c r="L353" s="116" t="s">
        <v>2839</v>
      </c>
      <c r="M353" s="38" t="str">
        <f aca="false">VLOOKUP(L353,CódigosRetorno!$A$2:$B$1795,2,FALSE())</f>
        <v>La sumatoria del total del importe del tributo ICBPER de línea no corresponden al total</v>
      </c>
      <c r="N353" s="49" t="s">
        <v>8</v>
      </c>
      <c r="O353" s="12"/>
    </row>
    <row r="354" customFormat="false" ht="36" hidden="false" customHeight="false" outlineLevel="0" collapsed="false">
      <c r="A354" s="16"/>
      <c r="B354" s="81"/>
      <c r="C354" s="103"/>
      <c r="D354" s="101"/>
      <c r="E354" s="81"/>
      <c r="F354" s="209"/>
      <c r="G354" s="247"/>
      <c r="H354" s="280"/>
      <c r="I354" s="81"/>
      <c r="J354" s="38" t="s">
        <v>1840</v>
      </c>
      <c r="K354" s="48" t="s">
        <v>6</v>
      </c>
      <c r="L354" s="116" t="s">
        <v>1841</v>
      </c>
      <c r="M354" s="38" t="str">
        <f aca="false">VLOOKUP(L354,CódigosRetorno!$A$2:$B$1795,2,FALSE())</f>
        <v>El impuesto ICBPER no se encuentra vigente</v>
      </c>
      <c r="N354" s="49" t="s">
        <v>8</v>
      </c>
      <c r="O354" s="12"/>
    </row>
    <row r="355" customFormat="false" ht="36" hidden="false" customHeight="false" outlineLevel="0" collapsed="false">
      <c r="A355" s="16"/>
      <c r="B355" s="81"/>
      <c r="C355" s="103"/>
      <c r="D355" s="101"/>
      <c r="E355" s="81"/>
      <c r="F355" s="81" t="s">
        <v>144</v>
      </c>
      <c r="G355" s="101" t="s">
        <v>308</v>
      </c>
      <c r="H355" s="103" t="s">
        <v>1575</v>
      </c>
      <c r="I355" s="49" t="n">
        <v>1</v>
      </c>
      <c r="J355" s="51" t="s">
        <v>1598</v>
      </c>
      <c r="K355" s="52" t="s">
        <v>6</v>
      </c>
      <c r="L355" s="116" t="s">
        <v>1074</v>
      </c>
      <c r="M355" s="38" t="str">
        <f aca="false">VLOOKUP(L355,CódigosRetorno!$A$2:$B$1795,2,FALSE())</f>
        <v>La moneda debe ser la misma en todo el documento. Salvo las percepciones que sólo son en moneda nacional</v>
      </c>
      <c r="N355" s="49" t="s">
        <v>1297</v>
      </c>
      <c r="O355" s="12"/>
    </row>
    <row r="356" customFormat="false" ht="36" hidden="false" customHeight="false" outlineLevel="0" collapsed="false">
      <c r="A356" s="16"/>
      <c r="B356" s="81"/>
      <c r="C356" s="103"/>
      <c r="D356" s="101"/>
      <c r="E356" s="81"/>
      <c r="F356" s="81" t="s">
        <v>769</v>
      </c>
      <c r="G356" s="101" t="s">
        <v>1129</v>
      </c>
      <c r="H356" s="80" t="s">
        <v>3460</v>
      </c>
      <c r="I356" s="81" t="n">
        <v>1</v>
      </c>
      <c r="J356" s="38" t="s">
        <v>605</v>
      </c>
      <c r="K356" s="52" t="s">
        <v>6</v>
      </c>
      <c r="L356" s="116" t="s">
        <v>1788</v>
      </c>
      <c r="M356" s="38" t="str">
        <f aca="false">VLOOKUP(L356,CódigosRetorno!$A$2:$B$1795,2,FALSE())</f>
        <v>El XML no contiene el tag o no existe información de código de tributo.</v>
      </c>
      <c r="N356" s="49" t="s">
        <v>8</v>
      </c>
      <c r="O356" s="12"/>
    </row>
    <row r="357" customFormat="false" ht="24" hidden="false" customHeight="false" outlineLevel="0" collapsed="false">
      <c r="A357" s="16"/>
      <c r="B357" s="81"/>
      <c r="C357" s="103"/>
      <c r="D357" s="101"/>
      <c r="E357" s="81"/>
      <c r="F357" s="81"/>
      <c r="G357" s="49" t="s">
        <v>1665</v>
      </c>
      <c r="H357" s="38" t="s">
        <v>1333</v>
      </c>
      <c r="I357" s="254" t="s">
        <v>1262</v>
      </c>
      <c r="J357" s="38" t="s">
        <v>1666</v>
      </c>
      <c r="K357" s="48" t="s">
        <v>208</v>
      </c>
      <c r="L357" s="52" t="s">
        <v>1335</v>
      </c>
      <c r="M357" s="38" t="str">
        <f aca="false">VLOOKUP(L357,CódigosRetorno!$A$2:$B$1795,2,FALSE())</f>
        <v>El dato ingresado como atributo @schemeName es incorrecto.</v>
      </c>
      <c r="N357" s="49" t="s">
        <v>8</v>
      </c>
      <c r="O357" s="12"/>
    </row>
    <row r="358" customFormat="false" ht="24" hidden="false" customHeight="false" outlineLevel="0" collapsed="false">
      <c r="A358" s="16"/>
      <c r="B358" s="81"/>
      <c r="C358" s="103"/>
      <c r="D358" s="101"/>
      <c r="E358" s="81"/>
      <c r="F358" s="229"/>
      <c r="G358" s="49" t="s">
        <v>1260</v>
      </c>
      <c r="H358" s="38" t="s">
        <v>1261</v>
      </c>
      <c r="I358" s="254" t="s">
        <v>1262</v>
      </c>
      <c r="J358" s="38" t="s">
        <v>1263</v>
      </c>
      <c r="K358" s="48" t="s">
        <v>208</v>
      </c>
      <c r="L358" s="52" t="s">
        <v>1264</v>
      </c>
      <c r="M358" s="38" t="str">
        <f aca="false">VLOOKUP(L358,CódigosRetorno!$A$2:$B$1795,2,FALSE())</f>
        <v>El dato ingresado como atributo @schemeAgencyName es incorrecto.</v>
      </c>
      <c r="N358" s="49" t="s">
        <v>8</v>
      </c>
      <c r="O358" s="12"/>
    </row>
    <row r="359" customFormat="false" ht="48" hidden="false" customHeight="false" outlineLevel="0" collapsed="false">
      <c r="A359" s="16"/>
      <c r="B359" s="81"/>
      <c r="C359" s="103"/>
      <c r="D359" s="101"/>
      <c r="E359" s="81"/>
      <c r="F359" s="209"/>
      <c r="G359" s="49" t="s">
        <v>1694</v>
      </c>
      <c r="H359" s="38" t="s">
        <v>1337</v>
      </c>
      <c r="I359" s="254" t="s">
        <v>1262</v>
      </c>
      <c r="J359" s="38" t="s">
        <v>1668</v>
      </c>
      <c r="K359" s="52" t="s">
        <v>208</v>
      </c>
      <c r="L359" s="116" t="s">
        <v>1339</v>
      </c>
      <c r="M359" s="38" t="str">
        <f aca="false">VLOOKUP(L359,CódigosRetorno!$A$2:$B$1795,2,FALSE())</f>
        <v>El dato ingresado como atributo @schemeURI es incorrecto.</v>
      </c>
      <c r="N359" s="49" t="s">
        <v>8</v>
      </c>
      <c r="O359" s="12"/>
    </row>
    <row r="360" customFormat="false" ht="36" hidden="false" customHeight="false" outlineLevel="0" collapsed="false">
      <c r="A360" s="16"/>
      <c r="B360" s="81"/>
      <c r="C360" s="103"/>
      <c r="D360" s="101"/>
      <c r="E360" s="81"/>
      <c r="F360" s="81" t="s">
        <v>1669</v>
      </c>
      <c r="G360" s="142" t="s">
        <v>1129</v>
      </c>
      <c r="H360" s="121" t="s">
        <v>3463</v>
      </c>
      <c r="I360" s="81" t="n">
        <v>1</v>
      </c>
      <c r="J360" s="38" t="s">
        <v>605</v>
      </c>
      <c r="K360" s="52" t="s">
        <v>6</v>
      </c>
      <c r="L360" s="116" t="s">
        <v>1796</v>
      </c>
      <c r="M360" s="38" t="str">
        <f aca="false">VLOOKUP(L360,CódigosRetorno!$A$2:$B$1795,2,FALSE())</f>
        <v>El XML no contiene el tag TaxScheme Name de impuestos globales</v>
      </c>
      <c r="N360" s="49" t="s">
        <v>8</v>
      </c>
      <c r="O360" s="12"/>
    </row>
    <row r="361" customFormat="false" ht="24" hidden="false" customHeight="false" outlineLevel="0" collapsed="false">
      <c r="A361" s="16"/>
      <c r="B361" s="81"/>
      <c r="C361" s="103"/>
      <c r="D361" s="101"/>
      <c r="E361" s="81"/>
      <c r="F361" s="229"/>
      <c r="G361" s="142"/>
      <c r="H361" s="121"/>
      <c r="I361" s="229"/>
      <c r="J361" s="51" t="s">
        <v>1797</v>
      </c>
      <c r="K361" s="52" t="s">
        <v>6</v>
      </c>
      <c r="L361" s="116" t="s">
        <v>1798</v>
      </c>
      <c r="M361" s="38" t="str">
        <f aca="false">VLOOKUP(L361,CódigosRetorno!$A$2:$B$1795,2,FALSE())</f>
        <v>El valor del tag nombre del tributo no corresponde al esperado.</v>
      </c>
      <c r="N361" s="49" t="s">
        <v>1658</v>
      </c>
      <c r="O361" s="12"/>
    </row>
    <row r="362" customFormat="false" ht="24" hidden="false" customHeight="true" outlineLevel="0" collapsed="false">
      <c r="A362" s="16"/>
      <c r="B362" s="81"/>
      <c r="C362" s="103"/>
      <c r="D362" s="101"/>
      <c r="E362" s="81"/>
      <c r="F362" s="112" t="s">
        <v>144</v>
      </c>
      <c r="G362" s="101"/>
      <c r="H362" s="80" t="s">
        <v>3464</v>
      </c>
      <c r="I362" s="112" t="n">
        <v>1</v>
      </c>
      <c r="J362" s="38" t="s">
        <v>605</v>
      </c>
      <c r="K362" s="52" t="s">
        <v>6</v>
      </c>
      <c r="L362" s="116" t="s">
        <v>1800</v>
      </c>
      <c r="M362" s="38" t="str">
        <f aca="false">VLOOKUP(L362,CódigosRetorno!$A$2:$B$1795,2,FALSE())</f>
        <v>El XML no contiene el tag código de tributo internacional de impuestos globales</v>
      </c>
      <c r="N362" s="49" t="s">
        <v>8</v>
      </c>
      <c r="O362" s="12"/>
    </row>
    <row r="363" customFormat="false" ht="36" hidden="false" customHeight="false" outlineLevel="0" collapsed="false">
      <c r="A363" s="16"/>
      <c r="B363" s="81"/>
      <c r="C363" s="103"/>
      <c r="D363" s="101"/>
      <c r="E363" s="81"/>
      <c r="F363" s="81"/>
      <c r="G363" s="101"/>
      <c r="H363" s="80"/>
      <c r="I363" s="112"/>
      <c r="J363" s="51" t="s">
        <v>1801</v>
      </c>
      <c r="K363" s="52" t="s">
        <v>6</v>
      </c>
      <c r="L363" s="116" t="s">
        <v>1802</v>
      </c>
      <c r="M363" s="38" t="str">
        <f aca="false">VLOOKUP(L363,CódigosRetorno!$A$2:$B$1795,2,FALSE())</f>
        <v>El valor del tag codigo de tributo internacional no corresponde al esperado.</v>
      </c>
      <c r="N363" s="49" t="s">
        <v>1658</v>
      </c>
      <c r="O363" s="12"/>
    </row>
    <row r="364" customFormat="false" ht="36" hidden="false" customHeight="true" outlineLevel="0" collapsed="false">
      <c r="A364" s="304"/>
      <c r="B364" s="49" t="n">
        <f aca="false">B351+1</f>
        <v>45</v>
      </c>
      <c r="C364" s="51" t="s">
        <v>3243</v>
      </c>
      <c r="D364" s="48" t="s">
        <v>63</v>
      </c>
      <c r="E364" s="48" t="s">
        <v>184</v>
      </c>
      <c r="F364" s="101" t="s">
        <v>300</v>
      </c>
      <c r="G364" s="101" t="s">
        <v>301</v>
      </c>
      <c r="H364" s="80" t="s">
        <v>3496</v>
      </c>
      <c r="I364" s="49" t="n">
        <v>1</v>
      </c>
      <c r="J364" s="38" t="s">
        <v>1618</v>
      </c>
      <c r="K364" s="52" t="s">
        <v>6</v>
      </c>
      <c r="L364" s="52" t="s">
        <v>1873</v>
      </c>
      <c r="M364" s="38" t="str">
        <f aca="false">VLOOKUP(L364,CódigosRetorno!$A$2:$B$1795,2,FALSE())</f>
        <v>El dato ingresado en ChargeTotalAmount no cumple con el formato establecido</v>
      </c>
      <c r="N364" s="49" t="s">
        <v>8</v>
      </c>
      <c r="O364" s="304"/>
    </row>
    <row r="365" customFormat="false" ht="36" hidden="false" customHeight="false" outlineLevel="0" collapsed="false">
      <c r="A365" s="304"/>
      <c r="B365" s="49"/>
      <c r="C365" s="51"/>
      <c r="D365" s="48"/>
      <c r="E365" s="48"/>
      <c r="F365" s="49" t="s">
        <v>144</v>
      </c>
      <c r="G365" s="48" t="s">
        <v>308</v>
      </c>
      <c r="H365" s="38" t="s">
        <v>1575</v>
      </c>
      <c r="I365" s="49" t="n">
        <v>1</v>
      </c>
      <c r="J365" s="51" t="s">
        <v>1598</v>
      </c>
      <c r="K365" s="52" t="s">
        <v>6</v>
      </c>
      <c r="L365" s="116" t="s">
        <v>1074</v>
      </c>
      <c r="M365" s="38" t="str">
        <f aca="false">VLOOKUP(L365,CódigosRetorno!$A$2:$B$1795,2,FALSE())</f>
        <v>La moneda debe ser la misma en todo el documento. Salvo las percepciones que sólo son en moneda nacional</v>
      </c>
      <c r="N365" s="49" t="s">
        <v>1297</v>
      </c>
      <c r="O365" s="304"/>
    </row>
    <row r="366" customFormat="false" ht="36" hidden="false" customHeight="true" outlineLevel="0" collapsed="false">
      <c r="A366" s="304"/>
      <c r="B366" s="49" t="n">
        <f aca="false">B364+1</f>
        <v>46</v>
      </c>
      <c r="C366" s="51" t="s">
        <v>3245</v>
      </c>
      <c r="D366" s="48" t="s">
        <v>63</v>
      </c>
      <c r="E366" s="48" t="s">
        <v>143</v>
      </c>
      <c r="F366" s="48" t="s">
        <v>300</v>
      </c>
      <c r="G366" s="48" t="s">
        <v>301</v>
      </c>
      <c r="H366" s="103" t="s">
        <v>3497</v>
      </c>
      <c r="I366" s="112" t="n">
        <v>1</v>
      </c>
      <c r="J366" s="38" t="s">
        <v>1081</v>
      </c>
      <c r="K366" s="52" t="s">
        <v>6</v>
      </c>
      <c r="L366" s="116" t="s">
        <v>1878</v>
      </c>
      <c r="M366" s="38" t="str">
        <f aca="false">VLOOKUP(L366,CódigosRetorno!$A$2:$B$1795,2,FALSE())</f>
        <v>El dato ingresado en PayableAmount no cumple con el formato establecido</v>
      </c>
      <c r="N366" s="49" t="s">
        <v>8</v>
      </c>
      <c r="O366" s="304"/>
    </row>
    <row r="367" customFormat="false" ht="156" hidden="false" customHeight="false" outlineLevel="0" collapsed="false">
      <c r="A367" s="304"/>
      <c r="B367" s="49"/>
      <c r="C367" s="51"/>
      <c r="D367" s="48"/>
      <c r="E367" s="48"/>
      <c r="F367" s="48"/>
      <c r="G367" s="48"/>
      <c r="H367" s="103"/>
      <c r="I367" s="112"/>
      <c r="J367" s="51" t="s">
        <v>3498</v>
      </c>
      <c r="K367" s="52" t="s">
        <v>6</v>
      </c>
      <c r="L367" s="52" t="s">
        <v>1880</v>
      </c>
      <c r="M367" s="38" t="str">
        <f aca="false">VLOOKUP(MID(L367,1,4),CódigosRetorno!$A$2:$B$1795,2,FALSE())</f>
        <v>El importe total del comprobante no coincide con el valor calculado</v>
      </c>
      <c r="N367" s="49" t="s">
        <v>8</v>
      </c>
      <c r="O367" s="304"/>
    </row>
    <row r="368" customFormat="false" ht="168" hidden="false" customHeight="false" outlineLevel="0" collapsed="false">
      <c r="A368" s="304"/>
      <c r="B368" s="49"/>
      <c r="C368" s="51"/>
      <c r="D368" s="48"/>
      <c r="E368" s="48"/>
      <c r="F368" s="142"/>
      <c r="G368" s="142"/>
      <c r="H368" s="143"/>
      <c r="I368" s="229"/>
      <c r="J368" s="51" t="s">
        <v>3499</v>
      </c>
      <c r="K368" s="52" t="s">
        <v>208</v>
      </c>
      <c r="L368" s="52" t="s">
        <v>2853</v>
      </c>
      <c r="M368" s="38" t="str">
        <f aca="false">VLOOKUP(MID(L368,1,4),CódigosRetorno!$A$2:$B$1795,2,FALSE())</f>
        <v>El importe total del comprobante no coincide con el valor calculado</v>
      </c>
      <c r="N368" s="49" t="s">
        <v>8</v>
      </c>
      <c r="O368" s="304"/>
    </row>
    <row r="369" customFormat="false" ht="36" hidden="false" customHeight="false" outlineLevel="0" collapsed="false">
      <c r="A369" s="304"/>
      <c r="B369" s="49"/>
      <c r="C369" s="51"/>
      <c r="D369" s="48"/>
      <c r="E369" s="48"/>
      <c r="F369" s="81" t="s">
        <v>144</v>
      </c>
      <c r="G369" s="101" t="s">
        <v>308</v>
      </c>
      <c r="H369" s="38" t="s">
        <v>1575</v>
      </c>
      <c r="I369" s="49" t="n">
        <v>1</v>
      </c>
      <c r="J369" s="51" t="s">
        <v>1598</v>
      </c>
      <c r="K369" s="52" t="s">
        <v>6</v>
      </c>
      <c r="L369" s="116" t="s">
        <v>1074</v>
      </c>
      <c r="M369" s="38" t="str">
        <f aca="false">VLOOKUP(L369,CódigosRetorno!$A$2:$B$1795,2,FALSE())</f>
        <v>La moneda debe ser la misma en todo el documento. Salvo las percepciones que sólo son en moneda nacional</v>
      </c>
      <c r="N369" s="49" t="s">
        <v>1297</v>
      </c>
      <c r="O369" s="304"/>
    </row>
    <row r="370" customFormat="false" ht="36" hidden="false" customHeight="true" outlineLevel="0" collapsed="false">
      <c r="A370" s="304"/>
      <c r="B370" s="117" t="n">
        <f aca="false">B366+1</f>
        <v>47</v>
      </c>
      <c r="C370" s="51" t="s">
        <v>1895</v>
      </c>
      <c r="D370" s="48" t="s">
        <v>63</v>
      </c>
      <c r="E370" s="48" t="s">
        <v>184</v>
      </c>
      <c r="F370" s="49" t="s">
        <v>300</v>
      </c>
      <c r="G370" s="48" t="s">
        <v>301</v>
      </c>
      <c r="H370" s="38" t="s">
        <v>3500</v>
      </c>
      <c r="I370" s="49"/>
      <c r="J370" s="51" t="s">
        <v>3501</v>
      </c>
      <c r="K370" s="52" t="s">
        <v>6</v>
      </c>
      <c r="L370" s="52" t="s">
        <v>323</v>
      </c>
      <c r="M370" s="38" t="str">
        <f aca="false">VLOOKUP(MID(L370,1,4),CódigosRetorno!$A$2:$B$1795,2,FALSE())</f>
        <v>El monto para el redondeo del Importe Total excede el valor permitido</v>
      </c>
      <c r="N370" s="49" t="s">
        <v>8</v>
      </c>
      <c r="O370" s="304"/>
    </row>
    <row r="371" customFormat="false" ht="36" hidden="false" customHeight="false" outlineLevel="0" collapsed="false">
      <c r="A371" s="304"/>
      <c r="B371" s="117"/>
      <c r="C371" s="51"/>
      <c r="D371" s="48"/>
      <c r="E371" s="48"/>
      <c r="F371" s="49"/>
      <c r="G371" s="48"/>
      <c r="H371" s="38"/>
      <c r="I371" s="49"/>
      <c r="J371" s="51" t="s">
        <v>3502</v>
      </c>
      <c r="K371" s="52" t="s">
        <v>208</v>
      </c>
      <c r="L371" s="116" t="s">
        <v>2861</v>
      </c>
      <c r="M371" s="38" t="str">
        <f aca="false">VLOOKUP(L371,CódigosRetorno!$A$2:$B$1795,2,FALSE())</f>
        <v>El monto para el redondeo del Importe Total excede el valor permitido</v>
      </c>
      <c r="N371" s="49" t="s">
        <v>8</v>
      </c>
      <c r="O371" s="304"/>
    </row>
    <row r="372" customFormat="false" ht="36" hidden="false" customHeight="false" outlineLevel="0" collapsed="false">
      <c r="A372" s="304"/>
      <c r="B372" s="117"/>
      <c r="C372" s="51"/>
      <c r="D372" s="48"/>
      <c r="E372" s="48"/>
      <c r="F372" s="49" t="s">
        <v>144</v>
      </c>
      <c r="G372" s="48" t="s">
        <v>308</v>
      </c>
      <c r="H372" s="38" t="s">
        <v>1575</v>
      </c>
      <c r="I372" s="49"/>
      <c r="J372" s="51" t="s">
        <v>1598</v>
      </c>
      <c r="K372" s="52" t="s">
        <v>6</v>
      </c>
      <c r="L372" s="116" t="s">
        <v>1074</v>
      </c>
      <c r="M372" s="38" t="str">
        <f aca="false">VLOOKUP(L372,CódigosRetorno!$A$2:$B$1795,2,FALSE())</f>
        <v>La moneda debe ser la misma en todo el documento. Salvo las percepciones que sólo son en moneda nacional</v>
      </c>
      <c r="N372" s="49" t="s">
        <v>1297</v>
      </c>
      <c r="O372" s="304"/>
    </row>
    <row r="373" customFormat="false" ht="15" hidden="false" customHeight="false" outlineLevel="0" collapsed="false">
      <c r="A373" s="304"/>
      <c r="B373" s="334" t="s">
        <v>3255</v>
      </c>
      <c r="C373" s="335"/>
      <c r="D373" s="335"/>
      <c r="E373" s="335"/>
      <c r="F373" s="335"/>
      <c r="G373" s="335"/>
      <c r="H373" s="335"/>
      <c r="I373" s="335"/>
      <c r="J373" s="335"/>
      <c r="K373" s="335" t="s">
        <v>8</v>
      </c>
      <c r="L373" s="335" t="s">
        <v>8</v>
      </c>
      <c r="M373" s="43" t="str">
        <f aca="false">VLOOKUP(L373,CódigosRetorno!$A$2:$B$1795,2,FALSE())</f>
        <v>-</v>
      </c>
      <c r="N373" s="40"/>
      <c r="O373" s="304"/>
    </row>
    <row r="374" customFormat="false" ht="24" hidden="false" customHeight="true" outlineLevel="0" collapsed="false">
      <c r="A374" s="304"/>
      <c r="B374" s="49" t="n">
        <f aca="false">B370+1</f>
        <v>48</v>
      </c>
      <c r="C374" s="51" t="s">
        <v>3256</v>
      </c>
      <c r="D374" s="48" t="s">
        <v>63</v>
      </c>
      <c r="E374" s="48" t="s">
        <v>184</v>
      </c>
      <c r="F374" s="49" t="s">
        <v>769</v>
      </c>
      <c r="G374" s="48" t="s">
        <v>1900</v>
      </c>
      <c r="H374" s="103" t="s">
        <v>3503</v>
      </c>
      <c r="I374" s="277" t="n">
        <v>1</v>
      </c>
      <c r="J374" s="51" t="s">
        <v>1902</v>
      </c>
      <c r="K374" s="52" t="s">
        <v>6</v>
      </c>
      <c r="L374" s="52" t="s">
        <v>1903</v>
      </c>
      <c r="M374" s="38" t="str">
        <f aca="false">VLOOKUP(L374,CódigosRetorno!$A$2:$B$1795,2,FALSE())</f>
        <v>El valor del atributo no se encuentra en el catálogo</v>
      </c>
      <c r="N374" s="49" t="s">
        <v>1776</v>
      </c>
      <c r="O374" s="304"/>
    </row>
    <row r="375" customFormat="false" ht="60" hidden="false" customHeight="false" outlineLevel="0" collapsed="false">
      <c r="A375" s="304"/>
      <c r="B375" s="49"/>
      <c r="C375" s="51"/>
      <c r="D375" s="48"/>
      <c r="E375" s="48"/>
      <c r="F375" s="49" t="s">
        <v>1347</v>
      </c>
      <c r="G375" s="48"/>
      <c r="H375" s="38" t="s">
        <v>3504</v>
      </c>
      <c r="I375" s="49" t="n">
        <v>1</v>
      </c>
      <c r="J375" s="38" t="s">
        <v>1916</v>
      </c>
      <c r="K375" s="52" t="s">
        <v>6</v>
      </c>
      <c r="L375" s="116" t="s">
        <v>1917</v>
      </c>
      <c r="M375" s="38" t="str">
        <f aca="false">VLOOKUP(L375,CódigosRetorno!$A$2:$B$1795,2,FALSE())</f>
        <v>El dato ingresado en descripcion de leyenda no cumple con el formato establecido.</v>
      </c>
      <c r="N375" s="49" t="s">
        <v>8</v>
      </c>
      <c r="O375" s="304"/>
    </row>
    <row r="376" customFormat="false" ht="15" hidden="false" customHeight="false" outlineLevel="0" collapsed="false">
      <c r="A376" s="304"/>
      <c r="B376" s="63" t="s">
        <v>3505</v>
      </c>
      <c r="C376" s="43"/>
      <c r="D376" s="98"/>
      <c r="E376" s="98"/>
      <c r="F376" s="69"/>
      <c r="G376" s="98"/>
      <c r="H376" s="43" t="s">
        <v>8</v>
      </c>
      <c r="I376" s="69"/>
      <c r="J376" s="338"/>
      <c r="K376" s="98" t="s">
        <v>8</v>
      </c>
      <c r="L376" s="99" t="s">
        <v>8</v>
      </c>
      <c r="M376" s="43" t="str">
        <f aca="false">VLOOKUP(L376,CódigosRetorno!$A$2:$B$1795,2,FALSE())</f>
        <v>-</v>
      </c>
      <c r="N376" s="338"/>
      <c r="O376" s="304"/>
    </row>
    <row r="377" customFormat="false" ht="36" hidden="false" customHeight="true" outlineLevel="0" collapsed="false">
      <c r="A377" s="304"/>
      <c r="B377" s="132" t="s">
        <v>3506</v>
      </c>
      <c r="C377" s="339" t="s">
        <v>3507</v>
      </c>
      <c r="D377" s="48" t="s">
        <v>329</v>
      </c>
      <c r="E377" s="48" t="s">
        <v>184</v>
      </c>
      <c r="F377" s="52" t="s">
        <v>223</v>
      </c>
      <c r="G377" s="49"/>
      <c r="H377" s="38" t="s">
        <v>3508</v>
      </c>
      <c r="I377" s="49"/>
      <c r="J377" s="38" t="s">
        <v>1551</v>
      </c>
      <c r="K377" s="48" t="s">
        <v>208</v>
      </c>
      <c r="L377" s="52" t="s">
        <v>1552</v>
      </c>
      <c r="M377" s="38" t="str">
        <f aca="false">VLOOKUP(L377,CódigosRetorno!$A$2:$B$1795,2,FALSE())</f>
        <v>No existe información en el nombre del concepto.</v>
      </c>
      <c r="N377" s="49" t="s">
        <v>8</v>
      </c>
      <c r="O377" s="304"/>
    </row>
    <row r="378" customFormat="false" ht="24" hidden="false" customHeight="true" outlineLevel="0" collapsed="false">
      <c r="A378" s="304"/>
      <c r="B378" s="132"/>
      <c r="C378" s="339"/>
      <c r="D378" s="48"/>
      <c r="E378" s="48"/>
      <c r="F378" s="52" t="s">
        <v>769</v>
      </c>
      <c r="G378" s="48" t="s">
        <v>1549</v>
      </c>
      <c r="H378" s="51" t="s">
        <v>3509</v>
      </c>
      <c r="I378" s="117"/>
      <c r="J378" s="38" t="s">
        <v>3510</v>
      </c>
      <c r="K378" s="48" t="s">
        <v>6</v>
      </c>
      <c r="L378" s="52" t="s">
        <v>2573</v>
      </c>
      <c r="M378" s="38" t="str">
        <f aca="false">VLOOKUP(L378,CódigosRetorno!$A$2:$B$1795,2,FALSE())</f>
        <v>El XML no contiene el tag de Créditos Hipotecarios: Tipo de préstamo</v>
      </c>
      <c r="N378" s="49" t="s">
        <v>1554</v>
      </c>
      <c r="O378" s="304"/>
    </row>
    <row r="379" customFormat="false" ht="48" hidden="false" customHeight="false" outlineLevel="0" collapsed="false">
      <c r="A379" s="304"/>
      <c r="B379" s="132"/>
      <c r="C379" s="339"/>
      <c r="D379" s="48"/>
      <c r="E379" s="48"/>
      <c r="F379" s="52"/>
      <c r="G379" s="48"/>
      <c r="H379" s="51"/>
      <c r="I379" s="117"/>
      <c r="J379" s="38" t="s">
        <v>3511</v>
      </c>
      <c r="K379" s="48" t="s">
        <v>6</v>
      </c>
      <c r="L379" s="52" t="s">
        <v>2575</v>
      </c>
      <c r="M379" s="38" t="str">
        <f aca="false">VLOOKUP(L379,CódigosRetorno!$A$2:$B$1795,2,FALSE())</f>
        <v>El XML no contiene el tag de Créditos Hipotecarios: Partida Registral</v>
      </c>
      <c r="N379" s="49" t="s">
        <v>8</v>
      </c>
      <c r="O379" s="304"/>
    </row>
    <row r="380" customFormat="false" ht="24" hidden="false" customHeight="false" outlineLevel="0" collapsed="false">
      <c r="A380" s="304"/>
      <c r="B380" s="132"/>
      <c r="C380" s="339"/>
      <c r="D380" s="48"/>
      <c r="E380" s="48"/>
      <c r="F380" s="52"/>
      <c r="G380" s="48"/>
      <c r="H380" s="51"/>
      <c r="I380" s="117"/>
      <c r="J380" s="38" t="s">
        <v>3512</v>
      </c>
      <c r="K380" s="48" t="s">
        <v>6</v>
      </c>
      <c r="L380" s="52" t="s">
        <v>2577</v>
      </c>
      <c r="M380" s="38" t="str">
        <f aca="false">VLOOKUP(L380,CódigosRetorno!$A$2:$B$1795,2,FALSE())</f>
        <v>El XML no contiene el tag de Créditos Hipotecarios: Número de contrato</v>
      </c>
      <c r="N380" s="49" t="s">
        <v>8</v>
      </c>
      <c r="O380" s="304"/>
    </row>
    <row r="381" customFormat="false" ht="24" hidden="false" customHeight="false" outlineLevel="0" collapsed="false">
      <c r="A381" s="304"/>
      <c r="B381" s="132"/>
      <c r="C381" s="339"/>
      <c r="D381" s="48"/>
      <c r="E381" s="48"/>
      <c r="F381" s="52"/>
      <c r="G381" s="48"/>
      <c r="H381" s="51"/>
      <c r="I381" s="117"/>
      <c r="J381" s="38" t="s">
        <v>3513</v>
      </c>
      <c r="K381" s="48" t="s">
        <v>6</v>
      </c>
      <c r="L381" s="52" t="s">
        <v>2579</v>
      </c>
      <c r="M381" s="38" t="str">
        <f aca="false">VLOOKUP(L381,CódigosRetorno!$A$2:$B$1795,2,FALSE())</f>
        <v>El XML no contiene el tag de Créditos Hipotecarios: Fecha de otorgamiento del crédito</v>
      </c>
      <c r="N381" s="49" t="s">
        <v>8</v>
      </c>
      <c r="O381" s="304"/>
    </row>
    <row r="382" customFormat="false" ht="48" hidden="false" customHeight="false" outlineLevel="0" collapsed="false">
      <c r="A382" s="304"/>
      <c r="B382" s="132"/>
      <c r="C382" s="339"/>
      <c r="D382" s="48"/>
      <c r="E382" s="48"/>
      <c r="F382" s="52"/>
      <c r="G382" s="48"/>
      <c r="H382" s="51"/>
      <c r="I382" s="117"/>
      <c r="J382" s="38" t="s">
        <v>3514</v>
      </c>
      <c r="K382" s="48" t="s">
        <v>6</v>
      </c>
      <c r="L382" s="52" t="s">
        <v>2581</v>
      </c>
      <c r="M382" s="38" t="str">
        <f aca="false">VLOOKUP(L382,CódigosRetorno!$A$2:$B$1795,2,FALSE())</f>
        <v>El XML no contiene el tag de Créditos Hipotecarios: Dirección del predio - Código de ubigeo</v>
      </c>
      <c r="N382" s="49" t="s">
        <v>8</v>
      </c>
      <c r="O382" s="304"/>
    </row>
    <row r="383" customFormat="false" ht="48" hidden="false" customHeight="false" outlineLevel="0" collapsed="false">
      <c r="A383" s="304"/>
      <c r="B383" s="132"/>
      <c r="C383" s="339"/>
      <c r="D383" s="48"/>
      <c r="E383" s="48"/>
      <c r="F383" s="52"/>
      <c r="G383" s="48"/>
      <c r="H383" s="51"/>
      <c r="I383" s="117"/>
      <c r="J383" s="38" t="s">
        <v>3515</v>
      </c>
      <c r="K383" s="48" t="s">
        <v>6</v>
      </c>
      <c r="L383" s="52" t="s">
        <v>2583</v>
      </c>
      <c r="M383" s="38" t="str">
        <f aca="false">VLOOKUP(L383,CódigosRetorno!$A$2:$B$1795,2,FALSE())</f>
        <v>El XML no contiene el tag de Créditos Hipotecarios: Dirección del predio - Dirección completa</v>
      </c>
      <c r="N383" s="49" t="s">
        <v>8</v>
      </c>
      <c r="O383" s="304"/>
    </row>
    <row r="384" customFormat="false" ht="24" hidden="false" customHeight="false" outlineLevel="0" collapsed="false">
      <c r="A384" s="304"/>
      <c r="B384" s="132"/>
      <c r="C384" s="339"/>
      <c r="D384" s="48"/>
      <c r="E384" s="48"/>
      <c r="F384" s="52"/>
      <c r="G384" s="49" t="s">
        <v>1555</v>
      </c>
      <c r="H384" s="38" t="s">
        <v>1285</v>
      </c>
      <c r="I384" s="49" t="s">
        <v>1262</v>
      </c>
      <c r="J384" s="38" t="s">
        <v>1556</v>
      </c>
      <c r="K384" s="48" t="s">
        <v>208</v>
      </c>
      <c r="L384" s="52" t="s">
        <v>1287</v>
      </c>
      <c r="M384" s="38" t="str">
        <f aca="false">VLOOKUP(L384,CódigosRetorno!$A$2:$B$1795,2,FALSE())</f>
        <v>El dato ingresado como atributo @listName es incorrecto.</v>
      </c>
      <c r="N384" s="49" t="s">
        <v>8</v>
      </c>
      <c r="O384" s="304"/>
    </row>
    <row r="385" customFormat="false" ht="24" hidden="false" customHeight="false" outlineLevel="0" collapsed="false">
      <c r="A385" s="304"/>
      <c r="B385" s="132"/>
      <c r="C385" s="339"/>
      <c r="D385" s="48"/>
      <c r="E385" s="48"/>
      <c r="F385" s="52"/>
      <c r="G385" s="49" t="s">
        <v>1260</v>
      </c>
      <c r="H385" s="38" t="s">
        <v>1282</v>
      </c>
      <c r="I385" s="49" t="s">
        <v>1262</v>
      </c>
      <c r="J385" s="38" t="s">
        <v>1263</v>
      </c>
      <c r="K385" s="52" t="s">
        <v>208</v>
      </c>
      <c r="L385" s="116" t="s">
        <v>1283</v>
      </c>
      <c r="M385" s="38" t="str">
        <f aca="false">VLOOKUP(L385,CódigosRetorno!$A$2:$B$1795,2,FALSE())</f>
        <v>El dato ingresado como atributo @listAgencyName es incorrecto.</v>
      </c>
      <c r="N385" s="49" t="s">
        <v>8</v>
      </c>
      <c r="O385" s="304"/>
    </row>
    <row r="386" customFormat="false" ht="48" hidden="false" customHeight="false" outlineLevel="0" collapsed="false">
      <c r="A386" s="304"/>
      <c r="B386" s="132"/>
      <c r="C386" s="339"/>
      <c r="D386" s="48"/>
      <c r="E386" s="48"/>
      <c r="F386" s="52"/>
      <c r="G386" s="49" t="s">
        <v>1557</v>
      </c>
      <c r="H386" s="38" t="s">
        <v>1289</v>
      </c>
      <c r="I386" s="49" t="s">
        <v>1262</v>
      </c>
      <c r="J386" s="38" t="s">
        <v>1558</v>
      </c>
      <c r="K386" s="52" t="s">
        <v>208</v>
      </c>
      <c r="L386" s="116" t="s">
        <v>1291</v>
      </c>
      <c r="M386" s="38" t="str">
        <f aca="false">VLOOKUP(L386,CódigosRetorno!$A$2:$B$1795,2,FALSE())</f>
        <v>El dato ingresado como atributo @listURI es incorrecto.</v>
      </c>
      <c r="N386" s="49" t="s">
        <v>8</v>
      </c>
      <c r="O386" s="304"/>
    </row>
    <row r="387" customFormat="false" ht="43.5" hidden="false" customHeight="true" outlineLevel="0" collapsed="false">
      <c r="A387" s="304"/>
      <c r="B387" s="132"/>
      <c r="C387" s="339"/>
      <c r="D387" s="48"/>
      <c r="E387" s="48"/>
      <c r="F387" s="240" t="s">
        <v>649</v>
      </c>
      <c r="G387" s="240" t="s">
        <v>3270</v>
      </c>
      <c r="H387" s="253" t="s">
        <v>3516</v>
      </c>
      <c r="I387" s="254"/>
      <c r="J387" s="38" t="s">
        <v>3272</v>
      </c>
      <c r="K387" s="48" t="s">
        <v>6</v>
      </c>
      <c r="L387" s="52" t="s">
        <v>1561</v>
      </c>
      <c r="M387" s="38" t="str">
        <f aca="false">VLOOKUP(L387,CódigosRetorno!$A$2:$B$1795,2,FALSE())</f>
        <v>El XML no contiene tag o no existe información del valor del concepto por linea.</v>
      </c>
      <c r="N387" s="49" t="s">
        <v>8</v>
      </c>
      <c r="O387" s="304"/>
    </row>
    <row r="388" customFormat="false" ht="44.25" hidden="false" customHeight="true" outlineLevel="0" collapsed="false">
      <c r="A388" s="304"/>
      <c r="B388" s="132"/>
      <c r="C388" s="339"/>
      <c r="D388" s="48"/>
      <c r="E388" s="48"/>
      <c r="F388" s="242" t="s">
        <v>177</v>
      </c>
      <c r="G388" s="242" t="s">
        <v>178</v>
      </c>
      <c r="H388" s="268" t="s">
        <v>3517</v>
      </c>
      <c r="I388" s="254"/>
      <c r="J388" s="38" t="s">
        <v>3274</v>
      </c>
      <c r="K388" s="48" t="s">
        <v>208</v>
      </c>
      <c r="L388" s="52" t="s">
        <v>2182</v>
      </c>
      <c r="M388" s="38" t="str">
        <f aca="false">VLOOKUP(L388,CódigosRetorno!$A$2:$B$1795,2,FALSE())</f>
        <v>El dato ingresado como valor del concepto de la linea no cumple con el formato establecido.</v>
      </c>
      <c r="N388" s="49" t="s">
        <v>2590</v>
      </c>
      <c r="O388" s="304"/>
    </row>
    <row r="389" customFormat="false" ht="43.5" hidden="false" customHeight="true" outlineLevel="0" collapsed="false">
      <c r="A389" s="304"/>
      <c r="B389" s="132"/>
      <c r="C389" s="339"/>
      <c r="D389" s="48"/>
      <c r="E389" s="48"/>
      <c r="F389" s="242" t="s">
        <v>177</v>
      </c>
      <c r="G389" s="242" t="s">
        <v>2591</v>
      </c>
      <c r="H389" s="268" t="s">
        <v>3518</v>
      </c>
      <c r="I389" s="254"/>
      <c r="J389" s="38" t="s">
        <v>3276</v>
      </c>
      <c r="K389" s="48" t="s">
        <v>208</v>
      </c>
      <c r="L389" s="52" t="s">
        <v>2182</v>
      </c>
      <c r="M389" s="38" t="str">
        <f aca="false">VLOOKUP(L389,CódigosRetorno!$A$2:$B$1795,2,FALSE())</f>
        <v>El dato ingresado como valor del concepto de la linea no cumple con el formato establecido.</v>
      </c>
      <c r="N389" s="49" t="s">
        <v>2594</v>
      </c>
      <c r="O389" s="304"/>
    </row>
    <row r="390" customFormat="false" ht="72" hidden="false" customHeight="false" outlineLevel="0" collapsed="false">
      <c r="A390" s="304"/>
      <c r="B390" s="132"/>
      <c r="C390" s="339"/>
      <c r="D390" s="48"/>
      <c r="E390" s="48"/>
      <c r="F390" s="242" t="s">
        <v>649</v>
      </c>
      <c r="G390" s="242"/>
      <c r="H390" s="268" t="s">
        <v>3519</v>
      </c>
      <c r="I390" s="254"/>
      <c r="J390" s="38" t="s">
        <v>3278</v>
      </c>
      <c r="K390" s="48" t="s">
        <v>208</v>
      </c>
      <c r="L390" s="52" t="s">
        <v>2182</v>
      </c>
      <c r="M390" s="38" t="str">
        <f aca="false">VLOOKUP(L390,CódigosRetorno!$A$2:$B$1795,2,FALSE())</f>
        <v>El dato ingresado como valor del concepto de la linea no cumple con el formato establecido.</v>
      </c>
      <c r="N390" s="49" t="s">
        <v>8</v>
      </c>
      <c r="O390" s="304"/>
    </row>
    <row r="391" customFormat="false" ht="72" hidden="false" customHeight="false" outlineLevel="0" collapsed="false">
      <c r="A391" s="304"/>
      <c r="B391" s="132"/>
      <c r="C391" s="339"/>
      <c r="D391" s="48"/>
      <c r="E391" s="48"/>
      <c r="F391" s="242" t="s">
        <v>1433</v>
      </c>
      <c r="G391" s="242" t="s">
        <v>2597</v>
      </c>
      <c r="H391" s="268" t="s">
        <v>3520</v>
      </c>
      <c r="I391" s="254"/>
      <c r="J391" s="38" t="s">
        <v>3280</v>
      </c>
      <c r="K391" s="48" t="s">
        <v>208</v>
      </c>
      <c r="L391" s="52" t="s">
        <v>2182</v>
      </c>
      <c r="M391" s="38" t="str">
        <f aca="false">VLOOKUP(L391,CódigosRetorno!$A$2:$B$1795,2,FALSE())</f>
        <v>El dato ingresado como valor del concepto de la linea no cumple con el formato establecido.</v>
      </c>
      <c r="N391" s="49" t="s">
        <v>8</v>
      </c>
      <c r="O391" s="304"/>
    </row>
    <row r="392" customFormat="false" ht="43.5" hidden="false" customHeight="true" outlineLevel="0" collapsed="false">
      <c r="A392" s="304"/>
      <c r="B392" s="132"/>
      <c r="C392" s="339"/>
      <c r="D392" s="48"/>
      <c r="E392" s="48"/>
      <c r="F392" s="242" t="s">
        <v>216</v>
      </c>
      <c r="G392" s="242" t="s">
        <v>217</v>
      </c>
      <c r="H392" s="268" t="s">
        <v>3521</v>
      </c>
      <c r="I392" s="254"/>
      <c r="J392" s="38" t="s">
        <v>3282</v>
      </c>
      <c r="K392" s="48" t="s">
        <v>208</v>
      </c>
      <c r="L392" s="52" t="s">
        <v>2182</v>
      </c>
      <c r="M392" s="38" t="str">
        <f aca="false">VLOOKUP(L392,CódigosRetorno!$A$2:$B$1795,2,FALSE())</f>
        <v>El dato ingresado como valor del concepto de la linea no cumple con el formato establecido.</v>
      </c>
      <c r="N392" s="49" t="s">
        <v>8</v>
      </c>
      <c r="O392" s="304"/>
    </row>
    <row r="393" customFormat="false" ht="42" hidden="false" customHeight="true" outlineLevel="0" collapsed="false">
      <c r="A393" s="304"/>
      <c r="B393" s="132"/>
      <c r="C393" s="339"/>
      <c r="D393" s="48"/>
      <c r="E393" s="48"/>
      <c r="F393" s="242" t="s">
        <v>1347</v>
      </c>
      <c r="G393" s="242"/>
      <c r="H393" s="268" t="s">
        <v>3522</v>
      </c>
      <c r="I393" s="254"/>
      <c r="J393" s="38" t="s">
        <v>3284</v>
      </c>
      <c r="K393" s="48" t="s">
        <v>208</v>
      </c>
      <c r="L393" s="240" t="s">
        <v>2182</v>
      </c>
      <c r="M393" s="80" t="str">
        <f aca="false">VLOOKUP(L393,CódigosRetorno!$A$2:$B$1795,2,FALSE())</f>
        <v>El dato ingresado como valor del concepto de la linea no cumple con el formato establecido.</v>
      </c>
      <c r="N393" s="49" t="s">
        <v>1360</v>
      </c>
      <c r="O393" s="304"/>
    </row>
    <row r="394" customFormat="false" ht="44.25" hidden="false" customHeight="true" outlineLevel="0" collapsed="false">
      <c r="A394" s="304"/>
      <c r="B394" s="132"/>
      <c r="C394" s="339"/>
      <c r="D394" s="48"/>
      <c r="E394" s="48"/>
      <c r="F394" s="242" t="s">
        <v>1351</v>
      </c>
      <c r="G394" s="242"/>
      <c r="H394" s="268" t="s">
        <v>3523</v>
      </c>
      <c r="I394" s="254"/>
      <c r="J394" s="103" t="s">
        <v>3286</v>
      </c>
      <c r="K394" s="340" t="s">
        <v>208</v>
      </c>
      <c r="L394" s="101" t="s">
        <v>2182</v>
      </c>
      <c r="M394" s="103" t="str">
        <f aca="false">VLOOKUP(L394,CódigosRetorno!$A$2:$B$1795,2,FALSE())</f>
        <v>El dato ingresado como valor del concepto de la linea no cumple con el formato establecido.</v>
      </c>
      <c r="N394" s="48" t="s">
        <v>8</v>
      </c>
      <c r="O394" s="304"/>
    </row>
    <row r="395" customFormat="false" ht="42.75" hidden="false" customHeight="true" outlineLevel="0" collapsed="false">
      <c r="A395" s="304"/>
      <c r="B395" s="132"/>
      <c r="C395" s="339"/>
      <c r="D395" s="48"/>
      <c r="E395" s="48"/>
      <c r="F395" s="242" t="s">
        <v>228</v>
      </c>
      <c r="G395" s="242"/>
      <c r="H395" s="268" t="s">
        <v>3524</v>
      </c>
      <c r="I395" s="254"/>
      <c r="J395" s="103"/>
      <c r="K395" s="340"/>
      <c r="L395" s="101"/>
      <c r="M395" s="103"/>
      <c r="N395" s="48"/>
      <c r="O395" s="304"/>
    </row>
    <row r="396" customFormat="false" ht="46.5" hidden="false" customHeight="true" outlineLevel="0" collapsed="false">
      <c r="A396" s="304"/>
      <c r="B396" s="132"/>
      <c r="C396" s="339"/>
      <c r="D396" s="48"/>
      <c r="E396" s="48"/>
      <c r="F396" s="242" t="s">
        <v>228</v>
      </c>
      <c r="G396" s="242"/>
      <c r="H396" s="268" t="s">
        <v>3525</v>
      </c>
      <c r="I396" s="254"/>
      <c r="J396" s="103"/>
      <c r="K396" s="340"/>
      <c r="L396" s="101"/>
      <c r="M396" s="103"/>
      <c r="N396" s="48"/>
      <c r="O396" s="304"/>
    </row>
    <row r="397" customFormat="false" ht="44.25" hidden="false" customHeight="true" outlineLevel="0" collapsed="false">
      <c r="A397" s="304"/>
      <c r="B397" s="132"/>
      <c r="C397" s="339"/>
      <c r="D397" s="48"/>
      <c r="E397" s="48"/>
      <c r="F397" s="242" t="s">
        <v>228</v>
      </c>
      <c r="G397" s="242"/>
      <c r="H397" s="268" t="s">
        <v>3526</v>
      </c>
      <c r="I397" s="254"/>
      <c r="J397" s="103"/>
      <c r="K397" s="340"/>
      <c r="L397" s="101"/>
      <c r="M397" s="103"/>
      <c r="N397" s="48"/>
      <c r="O397" s="304"/>
    </row>
    <row r="398" customFormat="false" ht="36" hidden="false" customHeight="false" outlineLevel="0" collapsed="false">
      <c r="A398" s="304"/>
      <c r="B398" s="132"/>
      <c r="C398" s="339"/>
      <c r="D398" s="48"/>
      <c r="E398" s="48"/>
      <c r="F398" s="207" t="s">
        <v>2610</v>
      </c>
      <c r="G398" s="207" t="s">
        <v>2611</v>
      </c>
      <c r="H398" s="256" t="s">
        <v>3527</v>
      </c>
      <c r="I398" s="254"/>
      <c r="J398" s="51" t="s">
        <v>2613</v>
      </c>
      <c r="K398" s="52" t="s">
        <v>208</v>
      </c>
      <c r="L398" s="52" t="s">
        <v>2182</v>
      </c>
      <c r="M398" s="80" t="str">
        <f aca="false">VLOOKUP(L398,CódigosRetorno!$A$2:$B$1795,2,FALSE())</f>
        <v>El dato ingresado como valor del concepto de la linea no cumple con el formato establecido.</v>
      </c>
      <c r="N398" s="49" t="s">
        <v>8</v>
      </c>
      <c r="O398" s="304"/>
    </row>
    <row r="399" customFormat="false" ht="15" hidden="false" customHeight="false" outlineLevel="0" collapsed="false">
      <c r="B399" s="234" t="s">
        <v>2614</v>
      </c>
      <c r="C399" s="261"/>
      <c r="D399" s="261"/>
      <c r="E399" s="261"/>
      <c r="F399" s="261"/>
      <c r="G399" s="261"/>
      <c r="H399" s="262"/>
      <c r="I399" s="341"/>
      <c r="J399" s="341"/>
      <c r="K399" s="341"/>
      <c r="L399" s="341"/>
      <c r="M399" s="341"/>
      <c r="N399" s="341"/>
    </row>
    <row r="400" customFormat="false" ht="36" hidden="false" customHeight="true" outlineLevel="0" collapsed="false">
      <c r="B400" s="117" t="s">
        <v>3528</v>
      </c>
      <c r="C400" s="51" t="s">
        <v>2616</v>
      </c>
      <c r="D400" s="48" t="s">
        <v>329</v>
      </c>
      <c r="E400" s="48" t="s">
        <v>184</v>
      </c>
      <c r="F400" s="52" t="s">
        <v>223</v>
      </c>
      <c r="G400" s="49"/>
      <c r="H400" s="38" t="s">
        <v>3508</v>
      </c>
      <c r="I400" s="38"/>
      <c r="J400" s="38" t="s">
        <v>1551</v>
      </c>
      <c r="K400" s="48" t="s">
        <v>208</v>
      </c>
      <c r="L400" s="52" t="s">
        <v>1552</v>
      </c>
      <c r="M400" s="38" t="str">
        <f aca="false">VLOOKUP(L400,CódigosRetorno!$A$2:$B$1795,2,FALSE())</f>
        <v>No existe información en el nombre del concepto.</v>
      </c>
      <c r="N400" s="48" t="s">
        <v>8</v>
      </c>
    </row>
    <row r="401" customFormat="false" ht="36" hidden="false" customHeight="false" outlineLevel="0" collapsed="false">
      <c r="B401" s="117"/>
      <c r="C401" s="51"/>
      <c r="D401" s="48"/>
      <c r="E401" s="48"/>
      <c r="F401" s="52" t="s">
        <v>769</v>
      </c>
      <c r="G401" s="48" t="s">
        <v>1549</v>
      </c>
      <c r="H401" s="51" t="s">
        <v>3509</v>
      </c>
      <c r="I401" s="38"/>
      <c r="J401" s="51" t="s">
        <v>186</v>
      </c>
      <c r="K401" s="48" t="s">
        <v>8</v>
      </c>
      <c r="L401" s="52" t="s">
        <v>8</v>
      </c>
      <c r="M401" s="38" t="str">
        <f aca="false">VLOOKUP(L401,CódigosRetorno!$A$2:$B$1795,2,FALSE())</f>
        <v>-</v>
      </c>
      <c r="N401" s="48" t="s">
        <v>8</v>
      </c>
    </row>
    <row r="402" customFormat="false" ht="24" hidden="false" customHeight="false" outlineLevel="0" collapsed="false">
      <c r="B402" s="117"/>
      <c r="C402" s="51"/>
      <c r="D402" s="48"/>
      <c r="E402" s="48"/>
      <c r="F402" s="240"/>
      <c r="G402" s="49" t="s">
        <v>1555</v>
      </c>
      <c r="H402" s="38" t="s">
        <v>1285</v>
      </c>
      <c r="I402" s="38"/>
      <c r="J402" s="38" t="s">
        <v>1556</v>
      </c>
      <c r="K402" s="48" t="s">
        <v>208</v>
      </c>
      <c r="L402" s="52" t="s">
        <v>1287</v>
      </c>
      <c r="M402" s="38" t="str">
        <f aca="false">VLOOKUP(L402,CódigosRetorno!$A$2:$B$1795,2,FALSE())</f>
        <v>El dato ingresado como atributo @listName es incorrecto.</v>
      </c>
      <c r="N402" s="48" t="s">
        <v>8</v>
      </c>
    </row>
    <row r="403" customFormat="false" ht="24" hidden="false" customHeight="false" outlineLevel="0" collapsed="false">
      <c r="B403" s="117"/>
      <c r="C403" s="51"/>
      <c r="D403" s="48"/>
      <c r="E403" s="48"/>
      <c r="F403" s="240"/>
      <c r="G403" s="49" t="s">
        <v>1260</v>
      </c>
      <c r="H403" s="38" t="s">
        <v>1282</v>
      </c>
      <c r="I403" s="38"/>
      <c r="J403" s="38" t="s">
        <v>1263</v>
      </c>
      <c r="K403" s="52" t="s">
        <v>208</v>
      </c>
      <c r="L403" s="116" t="s">
        <v>1283</v>
      </c>
      <c r="M403" s="38" t="str">
        <f aca="false">VLOOKUP(L403,CódigosRetorno!$A$2:$B$1795,2,FALSE())</f>
        <v>El dato ingresado como atributo @listAgencyName es incorrecto.</v>
      </c>
      <c r="N403" s="48" t="s">
        <v>8</v>
      </c>
    </row>
    <row r="404" customFormat="false" ht="48" hidden="false" customHeight="false" outlineLevel="0" collapsed="false">
      <c r="B404" s="117"/>
      <c r="C404" s="51"/>
      <c r="D404" s="48"/>
      <c r="E404" s="48"/>
      <c r="F404" s="240"/>
      <c r="G404" s="81" t="s">
        <v>1557</v>
      </c>
      <c r="H404" s="80" t="s">
        <v>1289</v>
      </c>
      <c r="I404" s="38"/>
      <c r="J404" s="38" t="s">
        <v>1558</v>
      </c>
      <c r="K404" s="52" t="s">
        <v>208</v>
      </c>
      <c r="L404" s="116" t="s">
        <v>1291</v>
      </c>
      <c r="M404" s="38" t="str">
        <f aca="false">VLOOKUP(L404,CódigosRetorno!$A$2:$B$1795,2,FALSE())</f>
        <v>El dato ingresado como atributo @listURI es incorrecto.</v>
      </c>
      <c r="N404" s="48" t="s">
        <v>8</v>
      </c>
    </row>
    <row r="405" customFormat="false" ht="49.5" hidden="false" customHeight="true" outlineLevel="0" collapsed="false">
      <c r="B405" s="117"/>
      <c r="C405" s="51"/>
      <c r="D405" s="48"/>
      <c r="E405" s="48"/>
      <c r="F405" s="240" t="s">
        <v>656</v>
      </c>
      <c r="G405" s="291"/>
      <c r="H405" s="103" t="s">
        <v>3529</v>
      </c>
      <c r="I405" s="38"/>
      <c r="J405" s="38" t="s">
        <v>2620</v>
      </c>
      <c r="K405" s="52" t="s">
        <v>6</v>
      </c>
      <c r="L405" s="52" t="s">
        <v>1561</v>
      </c>
      <c r="M405" s="38" t="str">
        <f aca="false">VLOOKUP(L405,CódigosRetorno!$A$2:$B$1795,2,FALSE())</f>
        <v>El XML no contiene tag o no existe información del valor del concepto por linea.</v>
      </c>
      <c r="N405" s="48" t="s">
        <v>8</v>
      </c>
    </row>
    <row r="406" customFormat="false" ht="49.5" hidden="false" customHeight="true" outlineLevel="0" collapsed="false">
      <c r="B406" s="117"/>
      <c r="C406" s="51"/>
      <c r="D406" s="48"/>
      <c r="E406" s="48"/>
      <c r="F406" s="240"/>
      <c r="G406" s="291"/>
      <c r="H406" s="103"/>
      <c r="I406" s="38"/>
      <c r="J406" s="38" t="s">
        <v>2621</v>
      </c>
      <c r="K406" s="52" t="s">
        <v>208</v>
      </c>
      <c r="L406" s="52" t="s">
        <v>2182</v>
      </c>
      <c r="M406" s="38" t="str">
        <f aca="false">VLOOKUP(L406,CódigosRetorno!$A$2:$B$1795,2,FALSE())</f>
        <v>El dato ingresado como valor del concepto de la linea no cumple con el formato establecido.</v>
      </c>
      <c r="N406" s="48"/>
    </row>
    <row r="407" customFormat="false" ht="42" hidden="false" customHeight="true" outlineLevel="0" collapsed="false">
      <c r="B407" s="117"/>
      <c r="C407" s="51"/>
      <c r="D407" s="48"/>
      <c r="E407" s="48"/>
      <c r="F407" s="242" t="s">
        <v>197</v>
      </c>
      <c r="G407" s="267"/>
      <c r="H407" s="121" t="s">
        <v>3530</v>
      </c>
      <c r="I407" s="38"/>
      <c r="J407" s="38" t="s">
        <v>3294</v>
      </c>
      <c r="K407" s="52" t="s">
        <v>208</v>
      </c>
      <c r="L407" s="52" t="s">
        <v>2182</v>
      </c>
      <c r="M407" s="38" t="str">
        <f aca="false">VLOOKUP(L407,CódigosRetorno!$A$2:$B$1795,2,FALSE())</f>
        <v>El dato ingresado como valor del concepto de la linea no cumple con el formato establecido.</v>
      </c>
      <c r="N407" s="48" t="s">
        <v>8</v>
      </c>
    </row>
    <row r="408" customFormat="false" ht="36" hidden="false" customHeight="false" outlineLevel="0" collapsed="false">
      <c r="B408" s="117"/>
      <c r="C408" s="51"/>
      <c r="D408" s="48"/>
      <c r="E408" s="48"/>
      <c r="F408" s="207" t="s">
        <v>2610</v>
      </c>
      <c r="G408" s="207" t="s">
        <v>2611</v>
      </c>
      <c r="H408" s="122" t="s">
        <v>3531</v>
      </c>
      <c r="I408" s="38"/>
      <c r="J408" s="38" t="s">
        <v>2629</v>
      </c>
      <c r="K408" s="52" t="s">
        <v>208</v>
      </c>
      <c r="L408" s="52" t="s">
        <v>2182</v>
      </c>
      <c r="M408" s="38" t="str">
        <f aca="false">VLOOKUP(L408,CódigosRetorno!$A$2:$B$1795,2,FALSE())</f>
        <v>El dato ingresado como valor del concepto de la linea no cumple con el formato establecido.</v>
      </c>
      <c r="N408" s="48" t="s">
        <v>8</v>
      </c>
    </row>
    <row r="409" customFormat="false" ht="36" hidden="false" customHeight="true" outlineLevel="0" collapsed="false">
      <c r="B409" s="117" t="s">
        <v>3532</v>
      </c>
      <c r="C409" s="51" t="s">
        <v>2631</v>
      </c>
      <c r="D409" s="48" t="s">
        <v>329</v>
      </c>
      <c r="E409" s="48" t="s">
        <v>184</v>
      </c>
      <c r="F409" s="52" t="s">
        <v>223</v>
      </c>
      <c r="G409" s="49"/>
      <c r="H409" s="38" t="s">
        <v>3508</v>
      </c>
      <c r="I409" s="38"/>
      <c r="J409" s="38" t="s">
        <v>1551</v>
      </c>
      <c r="K409" s="48" t="s">
        <v>208</v>
      </c>
      <c r="L409" s="52" t="s">
        <v>1552</v>
      </c>
      <c r="M409" s="38" t="str">
        <f aca="false">VLOOKUP(L409,CódigosRetorno!$A$2:$B$1795,2,FALSE())</f>
        <v>No existe información en el nombre del concepto.</v>
      </c>
      <c r="N409" s="48" t="s">
        <v>8</v>
      </c>
    </row>
    <row r="410" customFormat="false" ht="36" hidden="false" customHeight="false" outlineLevel="0" collapsed="false">
      <c r="B410" s="117"/>
      <c r="C410" s="51"/>
      <c r="D410" s="48"/>
      <c r="E410" s="48"/>
      <c r="F410" s="52" t="s">
        <v>769</v>
      </c>
      <c r="G410" s="48" t="s">
        <v>1549</v>
      </c>
      <c r="H410" s="51" t="s">
        <v>3509</v>
      </c>
      <c r="I410" s="38"/>
      <c r="J410" s="51" t="s">
        <v>186</v>
      </c>
      <c r="K410" s="48" t="s">
        <v>8</v>
      </c>
      <c r="L410" s="52" t="s">
        <v>8</v>
      </c>
      <c r="M410" s="38" t="str">
        <f aca="false">VLOOKUP(L410,CódigosRetorno!$A$2:$B$1795,2,FALSE())</f>
        <v>-</v>
      </c>
      <c r="N410" s="48" t="s">
        <v>8</v>
      </c>
    </row>
    <row r="411" customFormat="false" ht="24" hidden="false" customHeight="false" outlineLevel="0" collapsed="false">
      <c r="B411" s="117"/>
      <c r="C411" s="51"/>
      <c r="D411" s="48"/>
      <c r="E411" s="48"/>
      <c r="F411" s="48"/>
      <c r="G411" s="49" t="s">
        <v>1555</v>
      </c>
      <c r="H411" s="38" t="s">
        <v>1285</v>
      </c>
      <c r="I411" s="38"/>
      <c r="J411" s="38" t="s">
        <v>1556</v>
      </c>
      <c r="K411" s="48" t="s">
        <v>208</v>
      </c>
      <c r="L411" s="52" t="s">
        <v>1287</v>
      </c>
      <c r="M411" s="38" t="str">
        <f aca="false">VLOOKUP(L411,CódigosRetorno!$A$2:$B$1795,2,FALSE())</f>
        <v>El dato ingresado como atributo @listName es incorrecto.</v>
      </c>
      <c r="N411" s="48" t="s">
        <v>8</v>
      </c>
    </row>
    <row r="412" customFormat="false" ht="24" hidden="false" customHeight="false" outlineLevel="0" collapsed="false">
      <c r="B412" s="117"/>
      <c r="C412" s="51"/>
      <c r="D412" s="48"/>
      <c r="E412" s="48"/>
      <c r="F412" s="48"/>
      <c r="G412" s="49" t="s">
        <v>1260</v>
      </c>
      <c r="H412" s="38" t="s">
        <v>1282</v>
      </c>
      <c r="I412" s="38"/>
      <c r="J412" s="38" t="s">
        <v>1263</v>
      </c>
      <c r="K412" s="52" t="s">
        <v>208</v>
      </c>
      <c r="L412" s="116" t="s">
        <v>1283</v>
      </c>
      <c r="M412" s="38" t="str">
        <f aca="false">VLOOKUP(L412,CódigosRetorno!$A$2:$B$1795,2,FALSE())</f>
        <v>El dato ingresado como atributo @listAgencyName es incorrecto.</v>
      </c>
      <c r="N412" s="48" t="s">
        <v>8</v>
      </c>
    </row>
    <row r="413" customFormat="false" ht="48" hidden="false" customHeight="false" outlineLevel="0" collapsed="false">
      <c r="B413" s="117"/>
      <c r="C413" s="51"/>
      <c r="D413" s="48"/>
      <c r="E413" s="48"/>
      <c r="F413" s="48"/>
      <c r="G413" s="49" t="s">
        <v>1557</v>
      </c>
      <c r="H413" s="38" t="s">
        <v>1289</v>
      </c>
      <c r="I413" s="38"/>
      <c r="J413" s="38" t="s">
        <v>1558</v>
      </c>
      <c r="K413" s="52" t="s">
        <v>208</v>
      </c>
      <c r="L413" s="116" t="s">
        <v>1291</v>
      </c>
      <c r="M413" s="38" t="str">
        <f aca="false">VLOOKUP(L413,CódigosRetorno!$A$2:$B$1795,2,FALSE())</f>
        <v>El dato ingresado como atributo @listURI es incorrecto.</v>
      </c>
      <c r="N413" s="48" t="s">
        <v>8</v>
      </c>
    </row>
    <row r="414" customFormat="false" ht="36" hidden="false" customHeight="true" outlineLevel="0" collapsed="false">
      <c r="B414" s="117"/>
      <c r="C414" s="51"/>
      <c r="D414" s="48"/>
      <c r="E414" s="48"/>
      <c r="F414" s="52" t="s">
        <v>177</v>
      </c>
      <c r="G414" s="52" t="s">
        <v>178</v>
      </c>
      <c r="H414" s="51" t="s">
        <v>3533</v>
      </c>
      <c r="I414" s="38"/>
      <c r="J414" s="38" t="s">
        <v>2633</v>
      </c>
      <c r="K414" s="48" t="s">
        <v>6</v>
      </c>
      <c r="L414" s="52" t="s">
        <v>2634</v>
      </c>
      <c r="M414" s="38" t="str">
        <f aca="false">VLOOKUP(L414,CódigosRetorno!$A$2:$B$1795,2,FALSE())</f>
        <v>El XML no contiene tag o no existe información de la fecha del concepto por linea</v>
      </c>
      <c r="N414" s="48" t="s">
        <v>8</v>
      </c>
    </row>
    <row r="415" customFormat="false" ht="24" hidden="false" customHeight="false" outlineLevel="0" collapsed="false">
      <c r="B415" s="117"/>
      <c r="C415" s="51"/>
      <c r="D415" s="48"/>
      <c r="E415" s="48"/>
      <c r="F415" s="52"/>
      <c r="G415" s="52"/>
      <c r="H415" s="51"/>
      <c r="I415" s="38"/>
      <c r="J415" s="38" t="s">
        <v>2635</v>
      </c>
      <c r="K415" s="52" t="s">
        <v>208</v>
      </c>
      <c r="L415" s="52" t="s">
        <v>2182</v>
      </c>
      <c r="M415" s="38" t="str">
        <f aca="false">VLOOKUP(L415,CódigosRetorno!$A$2:$B$1795,2,FALSE())</f>
        <v>El dato ingresado como valor del concepto de la linea no cumple con el formato establecido.</v>
      </c>
      <c r="N415" s="48"/>
    </row>
    <row r="416" customFormat="false" ht="36" hidden="false" customHeight="true" outlineLevel="0" collapsed="false">
      <c r="B416" s="117"/>
      <c r="C416" s="51"/>
      <c r="D416" s="48"/>
      <c r="E416" s="48"/>
      <c r="F416" s="52" t="s">
        <v>177</v>
      </c>
      <c r="G416" s="52" t="s">
        <v>178</v>
      </c>
      <c r="H416" s="51" t="s">
        <v>3534</v>
      </c>
      <c r="I416" s="38"/>
      <c r="J416" s="38" t="s">
        <v>2633</v>
      </c>
      <c r="K416" s="48" t="s">
        <v>208</v>
      </c>
      <c r="L416" s="52" t="s">
        <v>2637</v>
      </c>
      <c r="M416" s="38" t="str">
        <f aca="false">VLOOKUP(L416,CódigosRetorno!$A$2:$B$1795,2,FALSE())</f>
        <v>El XML no contiene tag o no existe información de la fecha del concepto por linea</v>
      </c>
      <c r="N416" s="48" t="s">
        <v>8</v>
      </c>
    </row>
    <row r="417" customFormat="false" ht="24" hidden="false" customHeight="false" outlineLevel="0" collapsed="false">
      <c r="B417" s="117"/>
      <c r="C417" s="51"/>
      <c r="D417" s="48"/>
      <c r="E417" s="48"/>
      <c r="F417" s="52"/>
      <c r="G417" s="52"/>
      <c r="H417" s="51"/>
      <c r="I417" s="38"/>
      <c r="J417" s="38" t="s">
        <v>2635</v>
      </c>
      <c r="K417" s="52" t="s">
        <v>208</v>
      </c>
      <c r="L417" s="52" t="s">
        <v>2182</v>
      </c>
      <c r="M417" s="38" t="str">
        <f aca="false">VLOOKUP(L417,CódigosRetorno!$A$2:$B$1795,2,FALSE())</f>
        <v>El dato ingresado como valor del concepto de la linea no cumple con el formato establecido.</v>
      </c>
      <c r="N417" s="48"/>
    </row>
    <row r="418" customFormat="false" ht="15" hidden="false" customHeight="false" outlineLevel="0" collapsed="false">
      <c r="B418" s="63" t="s">
        <v>2207</v>
      </c>
      <c r="C418" s="97"/>
      <c r="D418" s="113"/>
      <c r="E418" s="96"/>
      <c r="F418" s="96" t="s">
        <v>8</v>
      </c>
      <c r="G418" s="96" t="s">
        <v>8</v>
      </c>
      <c r="H418" s="70" t="s">
        <v>8</v>
      </c>
      <c r="I418" s="96"/>
      <c r="J418" s="43" t="s">
        <v>8</v>
      </c>
      <c r="K418" s="110" t="s">
        <v>8</v>
      </c>
      <c r="L418" s="99" t="s">
        <v>8</v>
      </c>
      <c r="M418" s="43" t="str">
        <f aca="false">VLOOKUP(L418,CódigosRetorno!$A$2:$B$1795,2,FALSE())</f>
        <v>-</v>
      </c>
      <c r="N418" s="69" t="s">
        <v>8</v>
      </c>
    </row>
    <row r="419" customFormat="false" ht="48" hidden="false" customHeight="true" outlineLevel="0" collapsed="false">
      <c r="B419" s="48" t="n">
        <v>61</v>
      </c>
      <c r="C419" s="51" t="s">
        <v>2208</v>
      </c>
      <c r="D419" s="48" t="s">
        <v>63</v>
      </c>
      <c r="E419" s="117" t="s">
        <v>184</v>
      </c>
      <c r="F419" s="81" t="s">
        <v>177</v>
      </c>
      <c r="G419" s="81" t="s">
        <v>2209</v>
      </c>
      <c r="H419" s="103" t="s">
        <v>3535</v>
      </c>
      <c r="I419" s="81" t="s">
        <v>1262</v>
      </c>
      <c r="J419" s="38" t="s">
        <v>3536</v>
      </c>
      <c r="K419" s="52" t="s">
        <v>6</v>
      </c>
      <c r="L419" s="116" t="s">
        <v>3537</v>
      </c>
      <c r="M419" s="38" t="str">
        <f aca="false">VLOOKUP(L419,CódigosRetorno!$A$2:$B$1795,2,FALSE())</f>
        <v>Si consigna información del codigo bien sujeto a detraccion, debe informar la cuenta de BN y montos de la detraccion</v>
      </c>
      <c r="N419" s="49" t="s">
        <v>8</v>
      </c>
    </row>
    <row r="420" customFormat="false" ht="36" hidden="false" customHeight="true" outlineLevel="0" collapsed="false">
      <c r="B420" s="48"/>
      <c r="C420" s="51"/>
      <c r="D420" s="48"/>
      <c r="E420" s="117"/>
      <c r="F420" s="240" t="s">
        <v>144</v>
      </c>
      <c r="G420" s="112" t="s">
        <v>2215</v>
      </c>
      <c r="H420" s="103" t="s">
        <v>3538</v>
      </c>
      <c r="I420" s="112" t="s">
        <v>1262</v>
      </c>
      <c r="J420" s="38" t="s">
        <v>2217</v>
      </c>
      <c r="K420" s="48" t="s">
        <v>6</v>
      </c>
      <c r="L420" s="52" t="s">
        <v>2212</v>
      </c>
      <c r="M420" s="38" t="str">
        <f aca="false">VLOOKUP(L420,CódigosRetorno!$A$2:$B$1795,2,FALSE())</f>
        <v>El XML no contiene el tag o no existe información del Codigo de BBSS de detracción para el tipo de operación.</v>
      </c>
      <c r="N420" s="49" t="s">
        <v>8</v>
      </c>
    </row>
    <row r="421" customFormat="false" ht="36" hidden="false" customHeight="false" outlineLevel="0" collapsed="false">
      <c r="B421" s="48"/>
      <c r="C421" s="51"/>
      <c r="D421" s="48"/>
      <c r="E421" s="117"/>
      <c r="F421" s="240"/>
      <c r="G421" s="112"/>
      <c r="H421" s="103"/>
      <c r="I421" s="112"/>
      <c r="J421" s="38" t="s">
        <v>2218</v>
      </c>
      <c r="K421" s="48" t="s">
        <v>6</v>
      </c>
      <c r="L421" s="52" t="s">
        <v>2219</v>
      </c>
      <c r="M421" s="38" t="str">
        <f aca="false">VLOOKUP(L421,CódigosRetorno!$A$2:$B$1795,2,FALSE())</f>
        <v>El codigo de bien o servicio sujeto a detracción no existe en el listado.</v>
      </c>
      <c r="N421" s="49" t="s">
        <v>2220</v>
      </c>
    </row>
    <row r="422" customFormat="false" ht="24" hidden="false" customHeight="false" outlineLevel="0" collapsed="false">
      <c r="B422" s="48"/>
      <c r="C422" s="51"/>
      <c r="D422" s="48"/>
      <c r="E422" s="117"/>
      <c r="F422" s="52"/>
      <c r="G422" s="49" t="s">
        <v>2225</v>
      </c>
      <c r="H422" s="38" t="s">
        <v>1333</v>
      </c>
      <c r="I422" s="49" t="s">
        <v>1262</v>
      </c>
      <c r="J422" s="38" t="s">
        <v>2226</v>
      </c>
      <c r="K422" s="48" t="s">
        <v>208</v>
      </c>
      <c r="L422" s="52" t="s">
        <v>1335</v>
      </c>
      <c r="M422" s="38" t="str">
        <f aca="false">VLOOKUP(L422,CódigosRetorno!$A$2:$B$1795,2,FALSE())</f>
        <v>El dato ingresado como atributo @schemeName es incorrecto.</v>
      </c>
      <c r="N422" s="49" t="s">
        <v>8</v>
      </c>
    </row>
    <row r="423" customFormat="false" ht="24" hidden="false" customHeight="false" outlineLevel="0" collapsed="false">
      <c r="B423" s="48"/>
      <c r="C423" s="51"/>
      <c r="D423" s="48"/>
      <c r="E423" s="117"/>
      <c r="F423" s="52"/>
      <c r="G423" s="49" t="s">
        <v>1260</v>
      </c>
      <c r="H423" s="38" t="s">
        <v>1261</v>
      </c>
      <c r="I423" s="49" t="s">
        <v>1262</v>
      </c>
      <c r="J423" s="38" t="s">
        <v>1263</v>
      </c>
      <c r="K423" s="48" t="s">
        <v>208</v>
      </c>
      <c r="L423" s="52" t="s">
        <v>1264</v>
      </c>
      <c r="M423" s="38" t="str">
        <f aca="false">VLOOKUP(L423,CódigosRetorno!$A$2:$B$1795,2,FALSE())</f>
        <v>El dato ingresado como atributo @schemeAgencyName es incorrecto.</v>
      </c>
      <c r="N423" s="49" t="s">
        <v>8</v>
      </c>
    </row>
    <row r="424" customFormat="false" ht="48" hidden="false" customHeight="false" outlineLevel="0" collapsed="false">
      <c r="B424" s="48"/>
      <c r="C424" s="51"/>
      <c r="D424" s="48"/>
      <c r="E424" s="117"/>
      <c r="F424" s="52"/>
      <c r="G424" s="49" t="s">
        <v>2227</v>
      </c>
      <c r="H424" s="38" t="s">
        <v>1337</v>
      </c>
      <c r="I424" s="49" t="s">
        <v>1262</v>
      </c>
      <c r="J424" s="38" t="s">
        <v>2228</v>
      </c>
      <c r="K424" s="52" t="s">
        <v>208</v>
      </c>
      <c r="L424" s="116" t="s">
        <v>1339</v>
      </c>
      <c r="M424" s="38" t="str">
        <f aca="false">VLOOKUP(L424,CódigosRetorno!$A$2:$B$1795,2,FALSE())</f>
        <v>El dato ingresado como atributo @schemeURI es incorrecto.</v>
      </c>
      <c r="N424" s="49" t="s">
        <v>8</v>
      </c>
    </row>
    <row r="425" customFormat="false" ht="48" hidden="false" customHeight="true" outlineLevel="0" collapsed="false">
      <c r="B425" s="117" t="n">
        <f aca="false">B419+1</f>
        <v>62</v>
      </c>
      <c r="C425" s="51" t="s">
        <v>2229</v>
      </c>
      <c r="D425" s="48" t="s">
        <v>63</v>
      </c>
      <c r="E425" s="48" t="s">
        <v>184</v>
      </c>
      <c r="F425" s="52" t="s">
        <v>343</v>
      </c>
      <c r="G425" s="49" t="s">
        <v>2209</v>
      </c>
      <c r="H425" s="38" t="s">
        <v>3539</v>
      </c>
      <c r="I425" s="49" t="s">
        <v>1262</v>
      </c>
      <c r="J425" s="38" t="s">
        <v>3540</v>
      </c>
      <c r="K425" s="52" t="s">
        <v>6</v>
      </c>
      <c r="L425" s="116" t="s">
        <v>3541</v>
      </c>
      <c r="M425" s="38" t="str">
        <f aca="false">VLOOKUP(L425,CódigosRetorno!$A$2:$B$1795,2,FALSE())</f>
        <v>Si consigna cuenta de BN y montos de la detraccion, debe informar el codigo bien sujeto a detraccion</v>
      </c>
      <c r="N425" s="49" t="s">
        <v>8</v>
      </c>
    </row>
    <row r="426" customFormat="false" ht="24" hidden="false" customHeight="false" outlineLevel="0" collapsed="false">
      <c r="B426" s="117"/>
      <c r="C426" s="51"/>
      <c r="D426" s="48"/>
      <c r="E426" s="48"/>
      <c r="F426" s="52" t="s">
        <v>223</v>
      </c>
      <c r="G426" s="49"/>
      <c r="H426" s="38" t="s">
        <v>3542</v>
      </c>
      <c r="I426" s="49" t="s">
        <v>1262</v>
      </c>
      <c r="J426" s="38" t="s">
        <v>2234</v>
      </c>
      <c r="K426" s="48" t="s">
        <v>6</v>
      </c>
      <c r="L426" s="52" t="s">
        <v>2232</v>
      </c>
      <c r="M426" s="38" t="str">
        <f aca="false">VLOOKUP(L426,CódigosRetorno!$A$2:$B$1795,2,FALSE())</f>
        <v>El xml no contiene el tag o no existe información en el nro de cuenta de detracción</v>
      </c>
      <c r="N426" s="49" t="s">
        <v>8</v>
      </c>
    </row>
    <row r="427" customFormat="false" ht="24" hidden="false" customHeight="false" outlineLevel="0" collapsed="false">
      <c r="B427" s="117"/>
      <c r="C427" s="51"/>
      <c r="D427" s="48"/>
      <c r="E427" s="48"/>
      <c r="F427" s="52" t="s">
        <v>144</v>
      </c>
      <c r="G427" s="49" t="s">
        <v>2235</v>
      </c>
      <c r="H427" s="38" t="s">
        <v>3543</v>
      </c>
      <c r="I427" s="49"/>
      <c r="J427" s="38" t="s">
        <v>2237</v>
      </c>
      <c r="K427" s="48" t="s">
        <v>6</v>
      </c>
      <c r="L427" s="52" t="s">
        <v>2238</v>
      </c>
      <c r="M427" s="38" t="str">
        <f aca="false">VLOOKUP(L427,CódigosRetorno!$A$2:$B$1795,2,FALSE())</f>
        <v>El dato ingreso como Forma de Pago o Medio de Pago no corresponde al valor esperado (catalogo nro 59)</v>
      </c>
      <c r="N427" s="49" t="s">
        <v>2239</v>
      </c>
    </row>
    <row r="428" customFormat="false" ht="24" hidden="false" customHeight="false" outlineLevel="0" collapsed="false">
      <c r="B428" s="117"/>
      <c r="C428" s="51"/>
      <c r="D428" s="48"/>
      <c r="E428" s="48"/>
      <c r="F428" s="52"/>
      <c r="G428" s="49" t="s">
        <v>2240</v>
      </c>
      <c r="H428" s="38" t="s">
        <v>1285</v>
      </c>
      <c r="I428" s="49" t="s">
        <v>1262</v>
      </c>
      <c r="J428" s="38" t="s">
        <v>2241</v>
      </c>
      <c r="K428" s="48" t="s">
        <v>208</v>
      </c>
      <c r="L428" s="52" t="s">
        <v>1287</v>
      </c>
      <c r="M428" s="38" t="str">
        <f aca="false">VLOOKUP(L428,CódigosRetorno!$A$2:$B$1795,2,FALSE())</f>
        <v>El dato ingresado como atributo @listName es incorrecto.</v>
      </c>
      <c r="N428" s="49" t="s">
        <v>8</v>
      </c>
    </row>
    <row r="429" customFormat="false" ht="24" hidden="false" customHeight="false" outlineLevel="0" collapsed="false">
      <c r="B429" s="117"/>
      <c r="C429" s="51"/>
      <c r="D429" s="48"/>
      <c r="E429" s="48"/>
      <c r="F429" s="52"/>
      <c r="G429" s="49" t="s">
        <v>1260</v>
      </c>
      <c r="H429" s="38" t="s">
        <v>1282</v>
      </c>
      <c r="I429" s="49" t="s">
        <v>1262</v>
      </c>
      <c r="J429" s="38" t="s">
        <v>1263</v>
      </c>
      <c r="K429" s="52" t="s">
        <v>208</v>
      </c>
      <c r="L429" s="116" t="s">
        <v>1283</v>
      </c>
      <c r="M429" s="38" t="str">
        <f aca="false">VLOOKUP(L429,CódigosRetorno!$A$2:$B$1795,2,FALSE())</f>
        <v>El dato ingresado como atributo @listAgencyName es incorrecto.</v>
      </c>
      <c r="N429" s="49" t="s">
        <v>8</v>
      </c>
    </row>
    <row r="430" customFormat="false" ht="48" hidden="false" customHeight="false" outlineLevel="0" collapsed="false">
      <c r="B430" s="117"/>
      <c r="C430" s="51"/>
      <c r="D430" s="48"/>
      <c r="E430" s="48"/>
      <c r="F430" s="52"/>
      <c r="G430" s="49" t="s">
        <v>2242</v>
      </c>
      <c r="H430" s="38" t="s">
        <v>1289</v>
      </c>
      <c r="I430" s="49" t="s">
        <v>1262</v>
      </c>
      <c r="J430" s="38" t="s">
        <v>2243</v>
      </c>
      <c r="K430" s="52" t="s">
        <v>208</v>
      </c>
      <c r="L430" s="116" t="s">
        <v>1291</v>
      </c>
      <c r="M430" s="38" t="str">
        <f aca="false">VLOOKUP(L430,CódigosRetorno!$A$2:$B$1795,2,FALSE())</f>
        <v>El dato ingresado como atributo @listURI es incorrecto.</v>
      </c>
      <c r="N430" s="49" t="s">
        <v>8</v>
      </c>
    </row>
    <row r="431" customFormat="false" ht="24" hidden="false" customHeight="true" outlineLevel="0" collapsed="false">
      <c r="B431" s="49" t="n">
        <f aca="false">B425+1</f>
        <v>63</v>
      </c>
      <c r="C431" s="38" t="s">
        <v>2244</v>
      </c>
      <c r="D431" s="48" t="s">
        <v>63</v>
      </c>
      <c r="E431" s="48" t="s">
        <v>184</v>
      </c>
      <c r="F431" s="52" t="s">
        <v>300</v>
      </c>
      <c r="G431" s="117" t="s">
        <v>301</v>
      </c>
      <c r="H431" s="51" t="s">
        <v>3544</v>
      </c>
      <c r="I431" s="49" t="n">
        <v>1</v>
      </c>
      <c r="J431" s="38" t="s">
        <v>2246</v>
      </c>
      <c r="K431" s="48" t="s">
        <v>6</v>
      </c>
      <c r="L431" s="52" t="s">
        <v>2247</v>
      </c>
      <c r="M431" s="38" t="str">
        <f aca="false">VLOOKUP(L431,CódigosRetorno!$A$2:$B$1795,2,FALSE())</f>
        <v>El xml no contiene el tag o no existe información en el monto de detraccion</v>
      </c>
      <c r="N431" s="49" t="s">
        <v>8</v>
      </c>
    </row>
    <row r="432" customFormat="false" ht="36" hidden="false" customHeight="false" outlineLevel="0" collapsed="false">
      <c r="B432" s="49"/>
      <c r="C432" s="38"/>
      <c r="D432" s="48"/>
      <c r="E432" s="48"/>
      <c r="F432" s="52"/>
      <c r="G432" s="117"/>
      <c r="H432" s="51"/>
      <c r="I432" s="49"/>
      <c r="J432" s="38" t="s">
        <v>1971</v>
      </c>
      <c r="K432" s="48" t="s">
        <v>6</v>
      </c>
      <c r="L432" s="52" t="s">
        <v>2248</v>
      </c>
      <c r="M432" s="38" t="str">
        <f aca="false">VLOOKUP(L432,CódigosRetorno!$A$2:$B$1795,2,FALSE())</f>
        <v>El dato ingresado en monto de detraccion no cumple con el formato establecido</v>
      </c>
      <c r="N432" s="49" t="s">
        <v>8</v>
      </c>
    </row>
    <row r="433" customFormat="false" ht="36" hidden="false" customHeight="false" outlineLevel="0" collapsed="false">
      <c r="B433" s="49"/>
      <c r="C433" s="38"/>
      <c r="D433" s="48"/>
      <c r="E433" s="48"/>
      <c r="F433" s="52"/>
      <c r="G433" s="117"/>
      <c r="H433" s="122" t="s">
        <v>1575</v>
      </c>
      <c r="I433" s="209" t="n">
        <v>1</v>
      </c>
      <c r="J433" s="38" t="s">
        <v>2249</v>
      </c>
      <c r="K433" s="48" t="s">
        <v>6</v>
      </c>
      <c r="L433" s="52" t="s">
        <v>2250</v>
      </c>
      <c r="M433" s="38" t="str">
        <f aca="false">VLOOKUP(L433,CódigosRetorno!$A$2:$B$1795,2,FALSE())</f>
        <v>La moneda del monto de la detracción debe ser PEN</v>
      </c>
      <c r="N433" s="49" t="s">
        <v>8</v>
      </c>
    </row>
    <row r="434" customFormat="false" ht="24" hidden="false" customHeight="false" outlineLevel="0" collapsed="false">
      <c r="B434" s="49"/>
      <c r="C434" s="38"/>
      <c r="D434" s="48"/>
      <c r="E434" s="48"/>
      <c r="F434" s="52" t="s">
        <v>1628</v>
      </c>
      <c r="G434" s="49" t="s">
        <v>2251</v>
      </c>
      <c r="H434" s="38" t="s">
        <v>3545</v>
      </c>
      <c r="I434" s="49" t="n">
        <v>1</v>
      </c>
      <c r="J434" s="38" t="s">
        <v>186</v>
      </c>
      <c r="K434" s="48" t="s">
        <v>8</v>
      </c>
      <c r="L434" s="52" t="s">
        <v>8</v>
      </c>
      <c r="M434" s="38" t="str">
        <f aca="false">VLOOKUP(L434,CódigosRetorno!$A$2:$B$1795,2,FALSE())</f>
        <v>-</v>
      </c>
      <c r="N434" s="200" t="s">
        <v>8</v>
      </c>
    </row>
    <row r="435" customFormat="false" ht="15" hidden="false" customHeight="false" outlineLevel="0" collapsed="false"/>
  </sheetData>
  <mergeCells count="498">
    <mergeCell ref="B5:B6"/>
    <mergeCell ref="C5:C6"/>
    <mergeCell ref="D5:D6"/>
    <mergeCell ref="E5:E6"/>
    <mergeCell ref="F5:F6"/>
    <mergeCell ref="G5:G6"/>
    <mergeCell ref="H5:H6"/>
    <mergeCell ref="I5:I6"/>
    <mergeCell ref="B7:B9"/>
    <mergeCell ref="C7:C9"/>
    <mergeCell ref="D7:D9"/>
    <mergeCell ref="E7:E8"/>
    <mergeCell ref="F7:F8"/>
    <mergeCell ref="G7:G8"/>
    <mergeCell ref="H7:H8"/>
    <mergeCell ref="I7:I8"/>
    <mergeCell ref="B10:B17"/>
    <mergeCell ref="C10:C17"/>
    <mergeCell ref="D10:D17"/>
    <mergeCell ref="E10:E17"/>
    <mergeCell ref="F10:F17"/>
    <mergeCell ref="G10:G17"/>
    <mergeCell ref="H10:H17"/>
    <mergeCell ref="I10:I17"/>
    <mergeCell ref="B18:B20"/>
    <mergeCell ref="C18:C20"/>
    <mergeCell ref="D18:D20"/>
    <mergeCell ref="E18:E20"/>
    <mergeCell ref="F18:F20"/>
    <mergeCell ref="G18:G20"/>
    <mergeCell ref="H18:H20"/>
    <mergeCell ref="I18:I20"/>
    <mergeCell ref="B22:B27"/>
    <mergeCell ref="C22:C27"/>
    <mergeCell ref="D22:D27"/>
    <mergeCell ref="E22:E24"/>
    <mergeCell ref="F22:F24"/>
    <mergeCell ref="G22:G24"/>
    <mergeCell ref="H22:H24"/>
    <mergeCell ref="I22:I24"/>
    <mergeCell ref="E25:E27"/>
    <mergeCell ref="F25:F27"/>
    <mergeCell ref="B28:B29"/>
    <mergeCell ref="C28:C29"/>
    <mergeCell ref="D28:D29"/>
    <mergeCell ref="E28:E29"/>
    <mergeCell ref="F28:F29"/>
    <mergeCell ref="G28:G29"/>
    <mergeCell ref="H28:H29"/>
    <mergeCell ref="I28:I29"/>
    <mergeCell ref="B30:B32"/>
    <mergeCell ref="C30:C32"/>
    <mergeCell ref="D30:D32"/>
    <mergeCell ref="E30:E32"/>
    <mergeCell ref="F30:F32"/>
    <mergeCell ref="G30:G32"/>
    <mergeCell ref="H30:H32"/>
    <mergeCell ref="I30:I32"/>
    <mergeCell ref="B36:B45"/>
    <mergeCell ref="C36:C45"/>
    <mergeCell ref="D36:D45"/>
    <mergeCell ref="E36:E42"/>
    <mergeCell ref="F36:F40"/>
    <mergeCell ref="G36:G40"/>
    <mergeCell ref="H36:H40"/>
    <mergeCell ref="I36:I40"/>
    <mergeCell ref="F41:F42"/>
    <mergeCell ref="G41:G42"/>
    <mergeCell ref="H41:H42"/>
    <mergeCell ref="I41:I42"/>
    <mergeCell ref="E43:E45"/>
    <mergeCell ref="F43:F45"/>
    <mergeCell ref="B47:B48"/>
    <mergeCell ref="C47:C48"/>
    <mergeCell ref="D47:D48"/>
    <mergeCell ref="E47:E48"/>
    <mergeCell ref="F47:F48"/>
    <mergeCell ref="G47:G48"/>
    <mergeCell ref="H47:H48"/>
    <mergeCell ref="I47:I48"/>
    <mergeCell ref="B49:B60"/>
    <mergeCell ref="C49:C60"/>
    <mergeCell ref="D49:D60"/>
    <mergeCell ref="E49:E60"/>
    <mergeCell ref="F53:F54"/>
    <mergeCell ref="F58:F60"/>
    <mergeCell ref="B61:B67"/>
    <mergeCell ref="C61:C67"/>
    <mergeCell ref="D61:D67"/>
    <mergeCell ref="E61:E65"/>
    <mergeCell ref="F61:F65"/>
    <mergeCell ref="G61:G65"/>
    <mergeCell ref="H61:H65"/>
    <mergeCell ref="I61:I65"/>
    <mergeCell ref="E66:E67"/>
    <mergeCell ref="F66:F67"/>
    <mergeCell ref="B69:B78"/>
    <mergeCell ref="C69:C78"/>
    <mergeCell ref="D69:D78"/>
    <mergeCell ref="E69:E75"/>
    <mergeCell ref="F69:F73"/>
    <mergeCell ref="G69:G73"/>
    <mergeCell ref="H69:H73"/>
    <mergeCell ref="I69:I73"/>
    <mergeCell ref="F74:F75"/>
    <mergeCell ref="G74:G75"/>
    <mergeCell ref="H74:H75"/>
    <mergeCell ref="I74:I75"/>
    <mergeCell ref="E76:E78"/>
    <mergeCell ref="F76:F78"/>
    <mergeCell ref="B79:B80"/>
    <mergeCell ref="C79:C80"/>
    <mergeCell ref="D79:D80"/>
    <mergeCell ref="E79:E80"/>
    <mergeCell ref="F79:F80"/>
    <mergeCell ref="G79:G80"/>
    <mergeCell ref="H79:H80"/>
    <mergeCell ref="I79:I80"/>
    <mergeCell ref="B81:B86"/>
    <mergeCell ref="C81:C86"/>
    <mergeCell ref="D81:D86"/>
    <mergeCell ref="E81:E86"/>
    <mergeCell ref="F83:F85"/>
    <mergeCell ref="B88:B101"/>
    <mergeCell ref="C88:C101"/>
    <mergeCell ref="D88:D101"/>
    <mergeCell ref="E88:E101"/>
    <mergeCell ref="F88:F101"/>
    <mergeCell ref="G88:G101"/>
    <mergeCell ref="H88:H101"/>
    <mergeCell ref="I88:I101"/>
    <mergeCell ref="B102:B112"/>
    <mergeCell ref="C102:C112"/>
    <mergeCell ref="D102:D112"/>
    <mergeCell ref="E102:E108"/>
    <mergeCell ref="F102:F108"/>
    <mergeCell ref="G102:G108"/>
    <mergeCell ref="H102:H108"/>
    <mergeCell ref="I102:I108"/>
    <mergeCell ref="E110:E112"/>
    <mergeCell ref="F110:F112"/>
    <mergeCell ref="B113:B118"/>
    <mergeCell ref="C113:C118"/>
    <mergeCell ref="D113:D118"/>
    <mergeCell ref="E113:E118"/>
    <mergeCell ref="F113:F114"/>
    <mergeCell ref="G113:G114"/>
    <mergeCell ref="H113:H114"/>
    <mergeCell ref="I113:I114"/>
    <mergeCell ref="F116:F118"/>
    <mergeCell ref="B119:B124"/>
    <mergeCell ref="C119:C124"/>
    <mergeCell ref="D119:D124"/>
    <mergeCell ref="E119:E124"/>
    <mergeCell ref="F119:F120"/>
    <mergeCell ref="G119:G120"/>
    <mergeCell ref="H119:H120"/>
    <mergeCell ref="I119:I120"/>
    <mergeCell ref="F122:F124"/>
    <mergeCell ref="B126:B127"/>
    <mergeCell ref="C126:C127"/>
    <mergeCell ref="D126:D127"/>
    <mergeCell ref="E126:E127"/>
    <mergeCell ref="F126:F127"/>
    <mergeCell ref="G126:G127"/>
    <mergeCell ref="H126:H127"/>
    <mergeCell ref="I126:I127"/>
    <mergeCell ref="B128:B131"/>
    <mergeCell ref="C128:C131"/>
    <mergeCell ref="D128:D131"/>
    <mergeCell ref="E128:E129"/>
    <mergeCell ref="F128:F129"/>
    <mergeCell ref="G128:G129"/>
    <mergeCell ref="H128:H129"/>
    <mergeCell ref="E130:E131"/>
    <mergeCell ref="F130:F131"/>
    <mergeCell ref="B134:B139"/>
    <mergeCell ref="C134:C139"/>
    <mergeCell ref="D134:D139"/>
    <mergeCell ref="E134:E139"/>
    <mergeCell ref="F134:F136"/>
    <mergeCell ref="G134:G136"/>
    <mergeCell ref="H134:H136"/>
    <mergeCell ref="I134:I136"/>
    <mergeCell ref="F137:F139"/>
    <mergeCell ref="B140:B145"/>
    <mergeCell ref="C140:C145"/>
    <mergeCell ref="D140:D145"/>
    <mergeCell ref="E140:E145"/>
    <mergeCell ref="F140:F144"/>
    <mergeCell ref="G140:G144"/>
    <mergeCell ref="H140:H144"/>
    <mergeCell ref="B147:B149"/>
    <mergeCell ref="C147:C149"/>
    <mergeCell ref="D147:D149"/>
    <mergeCell ref="E147:E149"/>
    <mergeCell ref="F147:F148"/>
    <mergeCell ref="G147:G148"/>
    <mergeCell ref="H147:H148"/>
    <mergeCell ref="I147:I148"/>
    <mergeCell ref="B150:B159"/>
    <mergeCell ref="C150:C159"/>
    <mergeCell ref="D150:D159"/>
    <mergeCell ref="E150:E156"/>
    <mergeCell ref="F150:F153"/>
    <mergeCell ref="G150:G153"/>
    <mergeCell ref="H150:H153"/>
    <mergeCell ref="I150:I151"/>
    <mergeCell ref="F155:F156"/>
    <mergeCell ref="G155:G156"/>
    <mergeCell ref="H155:H156"/>
    <mergeCell ref="I155:I156"/>
    <mergeCell ref="E157:E159"/>
    <mergeCell ref="F157:F159"/>
    <mergeCell ref="B160:B165"/>
    <mergeCell ref="C160:C165"/>
    <mergeCell ref="D160:D165"/>
    <mergeCell ref="E160:E165"/>
    <mergeCell ref="F160:F164"/>
    <mergeCell ref="G160:G164"/>
    <mergeCell ref="H160:H164"/>
    <mergeCell ref="I160:I164"/>
    <mergeCell ref="B166:B204"/>
    <mergeCell ref="C166:C204"/>
    <mergeCell ref="D166:D204"/>
    <mergeCell ref="E166:E204"/>
    <mergeCell ref="F166:F171"/>
    <mergeCell ref="G166:G171"/>
    <mergeCell ref="H166:H171"/>
    <mergeCell ref="I166:I171"/>
    <mergeCell ref="F173:F178"/>
    <mergeCell ref="G173:G178"/>
    <mergeCell ref="H173:H178"/>
    <mergeCell ref="I173:I178"/>
    <mergeCell ref="F180:F184"/>
    <mergeCell ref="G180:G184"/>
    <mergeCell ref="H180:H184"/>
    <mergeCell ref="I180:I184"/>
    <mergeCell ref="F185:F190"/>
    <mergeCell ref="G185:G190"/>
    <mergeCell ref="H185:H190"/>
    <mergeCell ref="I185:I190"/>
    <mergeCell ref="F191:F193"/>
    <mergeCell ref="F194:F198"/>
    <mergeCell ref="G194:G198"/>
    <mergeCell ref="H194:H198"/>
    <mergeCell ref="I194:I198"/>
    <mergeCell ref="F199:F201"/>
    <mergeCell ref="F202:F203"/>
    <mergeCell ref="G202:G203"/>
    <mergeCell ref="H202:H203"/>
    <mergeCell ref="I202:I203"/>
    <mergeCell ref="B205:B225"/>
    <mergeCell ref="C205:C225"/>
    <mergeCell ref="D205:D225"/>
    <mergeCell ref="E205:E225"/>
    <mergeCell ref="F207:F209"/>
    <mergeCell ref="G207:G209"/>
    <mergeCell ref="H207:H209"/>
    <mergeCell ref="I207:I209"/>
    <mergeCell ref="F211:F213"/>
    <mergeCell ref="G211:G213"/>
    <mergeCell ref="H211:H213"/>
    <mergeCell ref="I211:I213"/>
    <mergeCell ref="F214:F216"/>
    <mergeCell ref="G214:G216"/>
    <mergeCell ref="H214:H216"/>
    <mergeCell ref="I214:I216"/>
    <mergeCell ref="F217:F219"/>
    <mergeCell ref="G217:G219"/>
    <mergeCell ref="H217:H219"/>
    <mergeCell ref="I217:I219"/>
    <mergeCell ref="F220:F222"/>
    <mergeCell ref="F223:F224"/>
    <mergeCell ref="G223:G224"/>
    <mergeCell ref="H223:H224"/>
    <mergeCell ref="I223:I224"/>
    <mergeCell ref="B226:B244"/>
    <mergeCell ref="C226:C244"/>
    <mergeCell ref="D226:D244"/>
    <mergeCell ref="E226:E244"/>
    <mergeCell ref="F226:F227"/>
    <mergeCell ref="G226:G227"/>
    <mergeCell ref="H226:H227"/>
    <mergeCell ref="I226:I227"/>
    <mergeCell ref="F229:F231"/>
    <mergeCell ref="G229:G231"/>
    <mergeCell ref="H229:H231"/>
    <mergeCell ref="F233:F235"/>
    <mergeCell ref="G233:G235"/>
    <mergeCell ref="H233:H235"/>
    <mergeCell ref="I233:I235"/>
    <mergeCell ref="F236:F238"/>
    <mergeCell ref="G236:G238"/>
    <mergeCell ref="H236:H238"/>
    <mergeCell ref="I236:I238"/>
    <mergeCell ref="F239:F241"/>
    <mergeCell ref="F242:F243"/>
    <mergeCell ref="G242:G243"/>
    <mergeCell ref="H242:H243"/>
    <mergeCell ref="I242:I243"/>
    <mergeCell ref="B245:B250"/>
    <mergeCell ref="C245:C250"/>
    <mergeCell ref="D245:D250"/>
    <mergeCell ref="E245:E250"/>
    <mergeCell ref="F245:F249"/>
    <mergeCell ref="G245:G249"/>
    <mergeCell ref="H245:H249"/>
    <mergeCell ref="B252:B258"/>
    <mergeCell ref="C252:C258"/>
    <mergeCell ref="D252:D258"/>
    <mergeCell ref="E252:E258"/>
    <mergeCell ref="F252:F257"/>
    <mergeCell ref="G252:G257"/>
    <mergeCell ref="H252:H257"/>
    <mergeCell ref="I252:I257"/>
    <mergeCell ref="B259:B282"/>
    <mergeCell ref="C259:C282"/>
    <mergeCell ref="D259:D282"/>
    <mergeCell ref="E259:E282"/>
    <mergeCell ref="F259:F266"/>
    <mergeCell ref="G259:G266"/>
    <mergeCell ref="H259:H266"/>
    <mergeCell ref="I259:I266"/>
    <mergeCell ref="F268:F269"/>
    <mergeCell ref="G268:G269"/>
    <mergeCell ref="H268:H269"/>
    <mergeCell ref="I268:I269"/>
    <mergeCell ref="F271:F275"/>
    <mergeCell ref="G271:G275"/>
    <mergeCell ref="H271:H275"/>
    <mergeCell ref="I271:I275"/>
    <mergeCell ref="F276:F278"/>
    <mergeCell ref="F279:F280"/>
    <mergeCell ref="G279:G280"/>
    <mergeCell ref="H279:H280"/>
    <mergeCell ref="I279:I280"/>
    <mergeCell ref="F281:F282"/>
    <mergeCell ref="G281:G282"/>
    <mergeCell ref="H281:H282"/>
    <mergeCell ref="I281:I282"/>
    <mergeCell ref="B283:B301"/>
    <mergeCell ref="C283:C301"/>
    <mergeCell ref="D283:D301"/>
    <mergeCell ref="E283:E301"/>
    <mergeCell ref="F283:F286"/>
    <mergeCell ref="G283:G286"/>
    <mergeCell ref="H283:H286"/>
    <mergeCell ref="I283:I286"/>
    <mergeCell ref="F288:F289"/>
    <mergeCell ref="G288:G289"/>
    <mergeCell ref="H288:H289"/>
    <mergeCell ref="I288:I289"/>
    <mergeCell ref="F292:F294"/>
    <mergeCell ref="G292:G294"/>
    <mergeCell ref="H292:H294"/>
    <mergeCell ref="I292:I294"/>
    <mergeCell ref="F298:F299"/>
    <mergeCell ref="G298:G299"/>
    <mergeCell ref="H298:H299"/>
    <mergeCell ref="I298:I299"/>
    <mergeCell ref="F300:F301"/>
    <mergeCell ref="G300:G301"/>
    <mergeCell ref="H300:H301"/>
    <mergeCell ref="I300:I301"/>
    <mergeCell ref="B302:B326"/>
    <mergeCell ref="C302:C326"/>
    <mergeCell ref="D302:D326"/>
    <mergeCell ref="E302:E326"/>
    <mergeCell ref="F302:F306"/>
    <mergeCell ref="G302:G306"/>
    <mergeCell ref="H302:H306"/>
    <mergeCell ref="I302:I306"/>
    <mergeCell ref="F309:F312"/>
    <mergeCell ref="G309:G312"/>
    <mergeCell ref="H309:H312"/>
    <mergeCell ref="I309:I312"/>
    <mergeCell ref="F315:F319"/>
    <mergeCell ref="G315:G319"/>
    <mergeCell ref="H315:H319"/>
    <mergeCell ref="I315:I319"/>
    <mergeCell ref="F320:F322"/>
    <mergeCell ref="F323:F324"/>
    <mergeCell ref="G323:G324"/>
    <mergeCell ref="H323:H324"/>
    <mergeCell ref="I323:I324"/>
    <mergeCell ref="F325:F326"/>
    <mergeCell ref="G325:G326"/>
    <mergeCell ref="H325:H326"/>
    <mergeCell ref="I325:I326"/>
    <mergeCell ref="B327:B350"/>
    <mergeCell ref="C327:C350"/>
    <mergeCell ref="D327:D350"/>
    <mergeCell ref="E327:E350"/>
    <mergeCell ref="F327:F329"/>
    <mergeCell ref="G327:G329"/>
    <mergeCell ref="H327:H329"/>
    <mergeCell ref="I327:I331"/>
    <mergeCell ref="F334:F337"/>
    <mergeCell ref="G334:G337"/>
    <mergeCell ref="H334:H337"/>
    <mergeCell ref="I334:I337"/>
    <mergeCell ref="F340:F343"/>
    <mergeCell ref="G340:G343"/>
    <mergeCell ref="H340:H343"/>
    <mergeCell ref="I340:I343"/>
    <mergeCell ref="F344:F346"/>
    <mergeCell ref="F347:F348"/>
    <mergeCell ref="G347:G348"/>
    <mergeCell ref="H347:H348"/>
    <mergeCell ref="I347:I348"/>
    <mergeCell ref="F349:F350"/>
    <mergeCell ref="G349:G350"/>
    <mergeCell ref="H349:H350"/>
    <mergeCell ref="I349:I350"/>
    <mergeCell ref="B351:B363"/>
    <mergeCell ref="C351:C363"/>
    <mergeCell ref="D351:D363"/>
    <mergeCell ref="E351:E363"/>
    <mergeCell ref="F362:F363"/>
    <mergeCell ref="G362:G363"/>
    <mergeCell ref="H362:H363"/>
    <mergeCell ref="I362:I363"/>
    <mergeCell ref="B364:B365"/>
    <mergeCell ref="C364:C365"/>
    <mergeCell ref="D364:D365"/>
    <mergeCell ref="E364:E365"/>
    <mergeCell ref="B366:B369"/>
    <mergeCell ref="C366:C369"/>
    <mergeCell ref="D366:D369"/>
    <mergeCell ref="E366:E369"/>
    <mergeCell ref="F366:F367"/>
    <mergeCell ref="G366:G367"/>
    <mergeCell ref="H366:H367"/>
    <mergeCell ref="I366:I367"/>
    <mergeCell ref="B370:B372"/>
    <mergeCell ref="C370:C372"/>
    <mergeCell ref="D370:D372"/>
    <mergeCell ref="E370:E372"/>
    <mergeCell ref="B374:B375"/>
    <mergeCell ref="C374:C375"/>
    <mergeCell ref="D374:D375"/>
    <mergeCell ref="E374:E375"/>
    <mergeCell ref="B377:B398"/>
    <mergeCell ref="C377:C398"/>
    <mergeCell ref="D377:D398"/>
    <mergeCell ref="E377:E398"/>
    <mergeCell ref="F378:F383"/>
    <mergeCell ref="G378:G383"/>
    <mergeCell ref="H378:H383"/>
    <mergeCell ref="I378:I383"/>
    <mergeCell ref="F384:F386"/>
    <mergeCell ref="J394:J397"/>
    <mergeCell ref="K394:K397"/>
    <mergeCell ref="L394:L397"/>
    <mergeCell ref="M394:M397"/>
    <mergeCell ref="N394:N397"/>
    <mergeCell ref="B400:B408"/>
    <mergeCell ref="C400:C408"/>
    <mergeCell ref="D400:D408"/>
    <mergeCell ref="E400:E408"/>
    <mergeCell ref="F402:F404"/>
    <mergeCell ref="F405:F406"/>
    <mergeCell ref="G405:G406"/>
    <mergeCell ref="H405:H406"/>
    <mergeCell ref="B409:B417"/>
    <mergeCell ref="C409:C417"/>
    <mergeCell ref="D409:D417"/>
    <mergeCell ref="E409:E417"/>
    <mergeCell ref="F411:F413"/>
    <mergeCell ref="F414:F415"/>
    <mergeCell ref="G414:G415"/>
    <mergeCell ref="H414:H415"/>
    <mergeCell ref="F416:F417"/>
    <mergeCell ref="G416:G417"/>
    <mergeCell ref="H416:H417"/>
    <mergeCell ref="B419:B424"/>
    <mergeCell ref="C419:C424"/>
    <mergeCell ref="D419:D424"/>
    <mergeCell ref="E419:E424"/>
    <mergeCell ref="F420:F421"/>
    <mergeCell ref="G420:G421"/>
    <mergeCell ref="H420:H421"/>
    <mergeCell ref="I420:I421"/>
    <mergeCell ref="F422:F424"/>
    <mergeCell ref="B425:B430"/>
    <mergeCell ref="C425:C430"/>
    <mergeCell ref="D425:D430"/>
    <mergeCell ref="E425:E430"/>
    <mergeCell ref="F428:F430"/>
    <mergeCell ref="B431:B434"/>
    <mergeCell ref="C431:C434"/>
    <mergeCell ref="D431:D434"/>
    <mergeCell ref="E431:E434"/>
    <mergeCell ref="F431:F433"/>
    <mergeCell ref="G431:G433"/>
    <mergeCell ref="H431:H432"/>
    <mergeCell ref="I431:I43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412"/>
  <sheetViews>
    <sheetView showFormulas="false" showGridLines="true" showRowColHeaders="true" showZeros="true" rightToLeft="false" tabSelected="false" showOutlineSymbols="true" defaultGridColor="true" view="normal" topLeftCell="H400" colorId="64" zoomScale="100" zoomScaleNormal="100" zoomScalePageLayoutView="100" workbookViewId="0">
      <selection pane="topLeft" activeCell="K409" activeCellId="1" sqref="417:418 K409"/>
    </sheetView>
  </sheetViews>
  <sheetFormatPr defaultColWidth="10.859375" defaultRowHeight="15" zeroHeight="true" outlineLevelRow="0" outlineLevelCol="0"/>
  <cols>
    <col collapsed="false" customWidth="true" hidden="false" outlineLevel="0" max="1" min="1" style="1" width="2.86"/>
    <col collapsed="false" customWidth="true" hidden="false" outlineLevel="0" max="2" min="2" style="1" width="6.14"/>
    <col collapsed="false" customWidth="true" hidden="false" outlineLevel="0" max="3" min="3" style="342" width="37.15"/>
    <col collapsed="false" customWidth="true" hidden="false" outlineLevel="0" max="4" min="4" style="1" width="7.86"/>
    <col collapsed="false" customWidth="true" hidden="false" outlineLevel="0" max="5" min="5" style="174" width="11.57"/>
    <col collapsed="false" customWidth="true" hidden="false" outlineLevel="0" max="6" min="6" style="174" width="8.57"/>
    <col collapsed="false" customWidth="true" hidden="false" outlineLevel="0" max="7" min="7" style="174" width="14.86"/>
    <col collapsed="false" customWidth="true" hidden="false" outlineLevel="0" max="8" min="8" style="343" width="30"/>
    <col collapsed="false" customWidth="true" hidden="false" outlineLevel="0" max="9" min="9" style="1" width="39.71"/>
    <col collapsed="false" customWidth="true" hidden="false" outlineLevel="0" max="10" min="10" style="1" width="8.42"/>
    <col collapsed="false" customWidth="true" hidden="false" outlineLevel="0" max="12" min="12" style="1" width="41"/>
    <col collapsed="false" customWidth="true" hidden="false" outlineLevel="0" max="13" min="13" style="1" width="12.42"/>
    <col collapsed="false" customWidth="false" hidden="true" outlineLevel="0" max="16" min="15" style="1" width="10.85"/>
    <col collapsed="false" customWidth="true" hidden="true" outlineLevel="0" max="17" min="17" style="1" width="9.14"/>
    <col collapsed="false" customWidth="false" hidden="true" outlineLevel="0" max="1024" min="18" style="1" width="10.85"/>
  </cols>
  <sheetData>
    <row r="1" customFormat="false" ht="18.75" hidden="false" customHeight="false" outlineLevel="0" collapsed="false">
      <c r="B1" s="344" t="s">
        <v>3546</v>
      </c>
    </row>
    <row r="2" customFormat="false" ht="36" hidden="false" customHeight="false" outlineLevel="0" collapsed="false">
      <c r="B2" s="21" t="s">
        <v>133</v>
      </c>
      <c r="C2" s="345" t="s">
        <v>58</v>
      </c>
      <c r="D2" s="21" t="s">
        <v>59</v>
      </c>
      <c r="E2" s="21" t="s">
        <v>3547</v>
      </c>
      <c r="F2" s="21" t="s">
        <v>135</v>
      </c>
      <c r="G2" s="21" t="s">
        <v>1252</v>
      </c>
      <c r="H2" s="346" t="s">
        <v>61</v>
      </c>
      <c r="I2" s="21" t="s">
        <v>0</v>
      </c>
      <c r="J2" s="21" t="s">
        <v>1</v>
      </c>
      <c r="K2" s="21" t="s">
        <v>2</v>
      </c>
      <c r="L2" s="21" t="s">
        <v>139</v>
      </c>
      <c r="M2" s="21" t="s">
        <v>4</v>
      </c>
    </row>
    <row r="3" customFormat="false" ht="15" hidden="false" customHeight="false" outlineLevel="0" collapsed="false">
      <c r="B3" s="63" t="s">
        <v>3548</v>
      </c>
      <c r="C3" s="63"/>
      <c r="D3" s="43"/>
      <c r="E3" s="96"/>
      <c r="F3" s="96" t="s">
        <v>8</v>
      </c>
      <c r="G3" s="96" t="s">
        <v>8</v>
      </c>
      <c r="H3" s="134" t="s">
        <v>8</v>
      </c>
      <c r="I3" s="69" t="s">
        <v>8</v>
      </c>
      <c r="J3" s="69" t="s">
        <v>8</v>
      </c>
      <c r="K3" s="69" t="s">
        <v>8</v>
      </c>
      <c r="L3" s="69" t="s">
        <v>8</v>
      </c>
      <c r="M3" s="69" t="s">
        <v>8</v>
      </c>
    </row>
    <row r="4" customFormat="false" ht="60" hidden="false" customHeight="true" outlineLevel="0" collapsed="false">
      <c r="A4" s="347"/>
      <c r="B4" s="117" t="n">
        <v>1</v>
      </c>
      <c r="C4" s="51" t="s">
        <v>176</v>
      </c>
      <c r="D4" s="48" t="s">
        <v>63</v>
      </c>
      <c r="E4" s="48" t="s">
        <v>143</v>
      </c>
      <c r="F4" s="117" t="s">
        <v>177</v>
      </c>
      <c r="G4" s="48" t="s">
        <v>178</v>
      </c>
      <c r="H4" s="51" t="s">
        <v>3549</v>
      </c>
      <c r="I4" s="51" t="s">
        <v>3550</v>
      </c>
      <c r="J4" s="52" t="s">
        <v>6</v>
      </c>
      <c r="K4" s="52" t="s">
        <v>622</v>
      </c>
      <c r="L4" s="38" t="str">
        <f aca="false">VLOOKUP(K4,CódigosRetorno!$A$2:$B$1795,2,FALSE())</f>
        <v>Presentacion fuera de fecha</v>
      </c>
      <c r="M4" s="49" t="s">
        <v>3551</v>
      </c>
    </row>
    <row r="5" customFormat="false" ht="36" hidden="false" customHeight="false" outlineLevel="0" collapsed="false">
      <c r="A5" s="347"/>
      <c r="B5" s="117"/>
      <c r="C5" s="51"/>
      <c r="D5" s="48"/>
      <c r="E5" s="48"/>
      <c r="F5" s="117"/>
      <c r="G5" s="48"/>
      <c r="H5" s="51"/>
      <c r="I5" s="51" t="s">
        <v>3552</v>
      </c>
      <c r="J5" s="52" t="s">
        <v>208</v>
      </c>
      <c r="K5" s="52" t="s">
        <v>3553</v>
      </c>
      <c r="L5" s="38" t="str">
        <f aca="false">VLOOKUP(K5,CódigosRetorno!$A$2:$B$1795,2,FALSE())</f>
        <v>El comprobante fue enviado fuera del plazo permitido.</v>
      </c>
      <c r="M5" s="348"/>
      <c r="N5" s="349"/>
    </row>
    <row r="6" customFormat="false" ht="24" hidden="false" customHeight="false" outlineLevel="0" collapsed="false">
      <c r="A6" s="347"/>
      <c r="B6" s="117"/>
      <c r="C6" s="51"/>
      <c r="D6" s="48"/>
      <c r="E6" s="48"/>
      <c r="F6" s="117"/>
      <c r="G6" s="48"/>
      <c r="H6" s="51"/>
      <c r="I6" s="51" t="s">
        <v>3554</v>
      </c>
      <c r="J6" s="52" t="s">
        <v>6</v>
      </c>
      <c r="K6" s="52" t="s">
        <v>1274</v>
      </c>
      <c r="L6" s="38" t="str">
        <f aca="false">VLOOKUP(K6,CódigosRetorno!$A$2:$B$1795,2,FALSE())</f>
        <v>La fecha de emision se encuentra fuera del limite permitido</v>
      </c>
      <c r="M6" s="49" t="s">
        <v>8</v>
      </c>
    </row>
    <row r="7" customFormat="false" ht="15" hidden="false" customHeight="false" outlineLevel="0" collapsed="false">
      <c r="B7" s="49" t="n">
        <f aca="false">B4+1</f>
        <v>2</v>
      </c>
      <c r="C7" s="38" t="s">
        <v>183</v>
      </c>
      <c r="D7" s="101" t="s">
        <v>63</v>
      </c>
      <c r="E7" s="48" t="s">
        <v>184</v>
      </c>
      <c r="F7" s="49"/>
      <c r="G7" s="48" t="s">
        <v>3555</v>
      </c>
      <c r="H7" s="51" t="s">
        <v>3556</v>
      </c>
      <c r="I7" s="38" t="s">
        <v>186</v>
      </c>
      <c r="J7" s="48" t="s">
        <v>8</v>
      </c>
      <c r="K7" s="52" t="s">
        <v>8</v>
      </c>
      <c r="L7" s="38" t="str">
        <f aca="false">VLOOKUP(K7,CódigosRetorno!$A$2:$B$1795,2,FALSE())</f>
        <v>-</v>
      </c>
      <c r="M7" s="49" t="s">
        <v>8</v>
      </c>
    </row>
    <row r="8" customFormat="false" ht="15" hidden="false" customHeight="false" outlineLevel="0" collapsed="false">
      <c r="B8" s="49" t="n">
        <f aca="false">B7+1</f>
        <v>3</v>
      </c>
      <c r="C8" s="38" t="s">
        <v>62</v>
      </c>
      <c r="D8" s="48" t="s">
        <v>63</v>
      </c>
      <c r="E8" s="48" t="s">
        <v>143</v>
      </c>
      <c r="F8" s="49" t="s">
        <v>158</v>
      </c>
      <c r="G8" s="48" t="s">
        <v>8</v>
      </c>
      <c r="H8" s="51" t="s">
        <v>8</v>
      </c>
      <c r="I8" s="38" t="s">
        <v>1310</v>
      </c>
      <c r="J8" s="48" t="s">
        <v>8</v>
      </c>
      <c r="K8" s="52" t="s">
        <v>8</v>
      </c>
      <c r="L8" s="38" t="str">
        <f aca="false">VLOOKUP(K8,CódigosRetorno!$A$2:$B$1795,2,FALSE())</f>
        <v>-</v>
      </c>
      <c r="M8" s="49" t="s">
        <v>8</v>
      </c>
    </row>
    <row r="9" customFormat="false" ht="24" hidden="false" customHeight="true" outlineLevel="0" collapsed="false">
      <c r="B9" s="49" t="n">
        <f aca="false">B8+1</f>
        <v>4</v>
      </c>
      <c r="C9" s="38" t="s">
        <v>142</v>
      </c>
      <c r="D9" s="48" t="s">
        <v>63</v>
      </c>
      <c r="E9" s="48" t="s">
        <v>143</v>
      </c>
      <c r="F9" s="49" t="s">
        <v>144</v>
      </c>
      <c r="G9" s="48" t="s">
        <v>1255</v>
      </c>
      <c r="H9" s="51" t="s">
        <v>3557</v>
      </c>
      <c r="I9" s="38" t="s">
        <v>605</v>
      </c>
      <c r="J9" s="52" t="s">
        <v>6</v>
      </c>
      <c r="K9" s="116" t="s">
        <v>892</v>
      </c>
      <c r="L9" s="38" t="str">
        <f aca="false">VLOOKUP(K9,CódigosRetorno!$A$2:$B$1795,2,FALSE())</f>
        <v>El XML no contiene el tag o no existe informacion de UBLVersionID</v>
      </c>
      <c r="M9" s="49" t="s">
        <v>8</v>
      </c>
    </row>
    <row r="10" customFormat="false" ht="15" hidden="false" customHeight="false" outlineLevel="0" collapsed="false">
      <c r="B10" s="49"/>
      <c r="C10" s="38"/>
      <c r="D10" s="48"/>
      <c r="E10" s="48"/>
      <c r="F10" s="49"/>
      <c r="G10" s="48"/>
      <c r="H10" s="51"/>
      <c r="I10" s="38" t="s">
        <v>1257</v>
      </c>
      <c r="J10" s="52" t="s">
        <v>6</v>
      </c>
      <c r="K10" s="116" t="s">
        <v>894</v>
      </c>
      <c r="L10" s="38" t="str">
        <f aca="false">VLOOKUP(K10,CódigosRetorno!$A$2:$B$1795,2,FALSE())</f>
        <v>UBLVersionID - La versión del UBL no es correcta</v>
      </c>
      <c r="M10" s="49" t="s">
        <v>8</v>
      </c>
    </row>
    <row r="11" customFormat="false" ht="15" hidden="false" customHeight="true" outlineLevel="0" collapsed="false">
      <c r="B11" s="117" t="n">
        <f aca="false">B9+1</f>
        <v>5</v>
      </c>
      <c r="C11" s="38" t="s">
        <v>151</v>
      </c>
      <c r="D11" s="48" t="s">
        <v>63</v>
      </c>
      <c r="E11" s="48" t="s">
        <v>143</v>
      </c>
      <c r="F11" s="117" t="s">
        <v>144</v>
      </c>
      <c r="G11" s="48" t="s">
        <v>890</v>
      </c>
      <c r="H11" s="51" t="s">
        <v>3558</v>
      </c>
      <c r="I11" s="38" t="s">
        <v>605</v>
      </c>
      <c r="J11" s="52" t="s">
        <v>6</v>
      </c>
      <c r="K11" s="116" t="s">
        <v>1259</v>
      </c>
      <c r="L11" s="38" t="str">
        <f aca="false">VLOOKUP(K11,CódigosRetorno!$A$2:$B$1795,2,FALSE())</f>
        <v>El XML no existe informacion de CustomizationID</v>
      </c>
      <c r="M11" s="49" t="s">
        <v>8</v>
      </c>
    </row>
    <row r="12" customFormat="false" ht="24" hidden="false" customHeight="false" outlineLevel="0" collapsed="false">
      <c r="B12" s="117"/>
      <c r="C12" s="38"/>
      <c r="D12" s="48"/>
      <c r="E12" s="48"/>
      <c r="F12" s="117"/>
      <c r="G12" s="48"/>
      <c r="H12" s="51"/>
      <c r="I12" s="38" t="s">
        <v>893</v>
      </c>
      <c r="J12" s="52" t="s">
        <v>6</v>
      </c>
      <c r="K12" s="116" t="s">
        <v>899</v>
      </c>
      <c r="L12" s="38" t="str">
        <f aca="false">VLOOKUP(K12,CódigosRetorno!$A$2:$B$1795,2,FALSE())</f>
        <v>CustomizationID - La versión del documento no es la correcta</v>
      </c>
      <c r="M12" s="49" t="s">
        <v>8</v>
      </c>
    </row>
    <row r="13" customFormat="false" ht="24" hidden="false" customHeight="false" outlineLevel="0" collapsed="false">
      <c r="B13" s="117"/>
      <c r="C13" s="38"/>
      <c r="D13" s="48"/>
      <c r="E13" s="48"/>
      <c r="F13" s="117"/>
      <c r="G13" s="116" t="s">
        <v>1260</v>
      </c>
      <c r="H13" s="51" t="s">
        <v>1261</v>
      </c>
      <c r="I13" s="38" t="s">
        <v>1263</v>
      </c>
      <c r="J13" s="48" t="s">
        <v>208</v>
      </c>
      <c r="K13" s="52" t="s">
        <v>1264</v>
      </c>
      <c r="L13" s="38" t="str">
        <f aca="false">VLOOKUP(K13,CódigosRetorno!$A$2:$B$1795,2,FALSE())</f>
        <v>El dato ingresado como atributo @schemeAgencyName es incorrecto.</v>
      </c>
      <c r="M13" s="49" t="s">
        <v>8</v>
      </c>
    </row>
    <row r="14" customFormat="false" ht="15" hidden="false" customHeight="true" outlineLevel="0" collapsed="false">
      <c r="B14" s="49" t="n">
        <f aca="false">B11+1</f>
        <v>6</v>
      </c>
      <c r="C14" s="147" t="s">
        <v>3559</v>
      </c>
      <c r="D14" s="48" t="s">
        <v>63</v>
      </c>
      <c r="E14" s="48" t="s">
        <v>143</v>
      </c>
      <c r="F14" s="49" t="s">
        <v>769</v>
      </c>
      <c r="G14" s="48" t="s">
        <v>3560</v>
      </c>
      <c r="H14" s="51" t="s">
        <v>3561</v>
      </c>
      <c r="I14" s="38" t="s">
        <v>1921</v>
      </c>
      <c r="J14" s="52" t="s">
        <v>6</v>
      </c>
      <c r="K14" s="116" t="s">
        <v>1922</v>
      </c>
      <c r="L14" s="38" t="str">
        <f aca="false">VLOOKUP(K14,CódigosRetorno!$A$2:$B$1795,2,FALSE())</f>
        <v>Debe consignar el tipo de operación</v>
      </c>
      <c r="M14" s="49" t="s">
        <v>8</v>
      </c>
    </row>
    <row r="15" customFormat="false" ht="36" hidden="false" customHeight="false" outlineLevel="0" collapsed="false">
      <c r="B15" s="49"/>
      <c r="C15" s="147"/>
      <c r="D15" s="48"/>
      <c r="E15" s="48"/>
      <c r="F15" s="49"/>
      <c r="G15" s="48"/>
      <c r="H15" s="51"/>
      <c r="I15" s="38" t="s">
        <v>3562</v>
      </c>
      <c r="J15" s="52" t="s">
        <v>6</v>
      </c>
      <c r="K15" s="116" t="s">
        <v>1924</v>
      </c>
      <c r="L15" s="38" t="str">
        <f aca="false">VLOOKUP(K15,CódigosRetorno!$A$2:$B$1795,2,FALSE())</f>
        <v>El dato ingresado como tipo de operación no corresponde a un valor esperado (catálogo nro. 51)</v>
      </c>
      <c r="M15" s="49" t="s">
        <v>1925</v>
      </c>
    </row>
    <row r="16" customFormat="false" ht="24" hidden="false" customHeight="false" outlineLevel="0" collapsed="false">
      <c r="B16" s="49"/>
      <c r="C16" s="147"/>
      <c r="D16" s="48"/>
      <c r="E16" s="48" t="s">
        <v>184</v>
      </c>
      <c r="F16" s="49"/>
      <c r="G16" s="49" t="s">
        <v>1928</v>
      </c>
      <c r="H16" s="51" t="s">
        <v>1929</v>
      </c>
      <c r="I16" s="38" t="s">
        <v>1930</v>
      </c>
      <c r="J16" s="48" t="s">
        <v>208</v>
      </c>
      <c r="K16" s="52" t="s">
        <v>1931</v>
      </c>
      <c r="L16" s="38" t="str">
        <f aca="false">VLOOKUP(K16,CódigosRetorno!$A$2:$B$1795,2,FALSE())</f>
        <v>El dato ingresado como atributo @name es incorrecto.</v>
      </c>
      <c r="M16" s="49" t="s">
        <v>8</v>
      </c>
    </row>
    <row r="17" customFormat="false" ht="48" hidden="false" customHeight="false" outlineLevel="0" collapsed="false">
      <c r="B17" s="49"/>
      <c r="C17" s="147"/>
      <c r="D17" s="48"/>
      <c r="E17" s="48"/>
      <c r="F17" s="49"/>
      <c r="G17" s="49" t="s">
        <v>1932</v>
      </c>
      <c r="H17" s="51" t="s">
        <v>1933</v>
      </c>
      <c r="I17" s="38" t="s">
        <v>1934</v>
      </c>
      <c r="J17" s="52" t="s">
        <v>208</v>
      </c>
      <c r="K17" s="116" t="s">
        <v>1935</v>
      </c>
      <c r="L17" s="38" t="str">
        <f aca="false">VLOOKUP(K17,CódigosRetorno!$A$2:$B$1795,2,FALSE())</f>
        <v>El dato ingresado como atributo @listSchemeURI es incorrecto.</v>
      </c>
      <c r="M17" s="49" t="s">
        <v>8</v>
      </c>
    </row>
    <row r="18" customFormat="false" ht="24" hidden="false" customHeight="true" outlineLevel="0" collapsed="false">
      <c r="B18" s="117" t="n">
        <f aca="false">B14+1</f>
        <v>7</v>
      </c>
      <c r="C18" s="38" t="s">
        <v>3563</v>
      </c>
      <c r="D18" s="48" t="s">
        <v>63</v>
      </c>
      <c r="E18" s="48" t="s">
        <v>143</v>
      </c>
      <c r="F18" s="112" t="s">
        <v>144</v>
      </c>
      <c r="G18" s="101" t="s">
        <v>3564</v>
      </c>
      <c r="H18" s="103" t="s">
        <v>3565</v>
      </c>
      <c r="I18" s="38" t="s">
        <v>605</v>
      </c>
      <c r="J18" s="52" t="s">
        <v>6</v>
      </c>
      <c r="K18" s="116" t="s">
        <v>1294</v>
      </c>
      <c r="L18" s="38" t="str">
        <f aca="false">VLOOKUP(K18,CódigosRetorno!$A$2:$B$1795,2,FALSE())</f>
        <v>El XML no contiene el tag o no existe informacion de DocumentCurrencyCode</v>
      </c>
      <c r="M18" s="49" t="s">
        <v>8</v>
      </c>
    </row>
    <row r="19" customFormat="false" ht="24" hidden="false" customHeight="false" outlineLevel="0" collapsed="false">
      <c r="B19" s="117"/>
      <c r="C19" s="38"/>
      <c r="D19" s="48"/>
      <c r="E19" s="48"/>
      <c r="F19" s="112"/>
      <c r="G19" s="101"/>
      <c r="H19" s="103"/>
      <c r="I19" s="51" t="s">
        <v>469</v>
      </c>
      <c r="J19" s="52" t="s">
        <v>6</v>
      </c>
      <c r="K19" s="116" t="s">
        <v>1296</v>
      </c>
      <c r="L19" s="38" t="str">
        <f aca="false">VLOOKUP(K19,CódigosRetorno!$A$2:$B$1795,2,FALSE())</f>
        <v>El valor ingresado como moneda del comprobante no es valido (catalogo nro 02).</v>
      </c>
      <c r="M19" s="49" t="s">
        <v>1297</v>
      </c>
    </row>
    <row r="20" customFormat="false" ht="24" hidden="false" customHeight="false" outlineLevel="0" collapsed="false">
      <c r="B20" s="117"/>
      <c r="C20" s="38"/>
      <c r="D20" s="48"/>
      <c r="E20" s="48" t="s">
        <v>184</v>
      </c>
      <c r="F20" s="117"/>
      <c r="G20" s="49" t="s">
        <v>1299</v>
      </c>
      <c r="H20" s="51" t="s">
        <v>1300</v>
      </c>
      <c r="I20" s="38" t="s">
        <v>1301</v>
      </c>
      <c r="J20" s="48" t="s">
        <v>208</v>
      </c>
      <c r="K20" s="52" t="s">
        <v>1302</v>
      </c>
      <c r="L20" s="38" t="str">
        <f aca="false">VLOOKUP(K20,CódigosRetorno!$A$2:$B$1795,2,FALSE())</f>
        <v>El dato ingresado como atributo @listID es incorrecto.</v>
      </c>
      <c r="M20" s="49" t="s">
        <v>8</v>
      </c>
    </row>
    <row r="21" customFormat="false" ht="24" hidden="false" customHeight="false" outlineLevel="0" collapsed="false">
      <c r="B21" s="117"/>
      <c r="C21" s="38"/>
      <c r="D21" s="48"/>
      <c r="E21" s="48"/>
      <c r="F21" s="117"/>
      <c r="G21" s="49" t="s">
        <v>1303</v>
      </c>
      <c r="H21" s="51" t="s">
        <v>1285</v>
      </c>
      <c r="I21" s="38" t="s">
        <v>1304</v>
      </c>
      <c r="J21" s="48" t="s">
        <v>208</v>
      </c>
      <c r="K21" s="52" t="s">
        <v>1287</v>
      </c>
      <c r="L21" s="38" t="str">
        <f aca="false">VLOOKUP(K21,CódigosRetorno!$A$2:$B$1795,2,FALSE())</f>
        <v>El dato ingresado como atributo @listName es incorrecto.</v>
      </c>
      <c r="M21" s="49" t="s">
        <v>8</v>
      </c>
    </row>
    <row r="22" customFormat="false" ht="48" hidden="false" customHeight="false" outlineLevel="0" collapsed="false">
      <c r="B22" s="117"/>
      <c r="C22" s="38"/>
      <c r="D22" s="48"/>
      <c r="E22" s="48"/>
      <c r="F22" s="117"/>
      <c r="G22" s="49" t="s">
        <v>1305</v>
      </c>
      <c r="H22" s="51" t="s">
        <v>1282</v>
      </c>
      <c r="I22" s="38" t="s">
        <v>1306</v>
      </c>
      <c r="J22" s="52" t="s">
        <v>208</v>
      </c>
      <c r="K22" s="116" t="s">
        <v>1283</v>
      </c>
      <c r="L22" s="38" t="str">
        <f aca="false">VLOOKUP(K22,CódigosRetorno!$A$2:$B$1795,2,FALSE())</f>
        <v>El dato ingresado como atributo @listAgencyName es incorrecto.</v>
      </c>
      <c r="M22" s="49" t="s">
        <v>8</v>
      </c>
    </row>
    <row r="23" customFormat="false" ht="24" hidden="false" customHeight="true" outlineLevel="0" collapsed="false">
      <c r="B23" s="117" t="n">
        <f aca="false">B18+1</f>
        <v>8</v>
      </c>
      <c r="C23" s="38" t="s">
        <v>1276</v>
      </c>
      <c r="D23" s="48" t="s">
        <v>63</v>
      </c>
      <c r="E23" s="48" t="s">
        <v>143</v>
      </c>
      <c r="F23" s="49" t="s">
        <v>330</v>
      </c>
      <c r="G23" s="48" t="s">
        <v>3566</v>
      </c>
      <c r="H23" s="51" t="s">
        <v>3567</v>
      </c>
      <c r="I23" s="278" t="s">
        <v>605</v>
      </c>
      <c r="J23" s="52" t="s">
        <v>6</v>
      </c>
      <c r="K23" s="116" t="s">
        <v>1278</v>
      </c>
      <c r="L23" s="38" t="str">
        <f aca="false">VLOOKUP(K23,CódigosRetorno!$A$2:$B$1795,2,FALSE())</f>
        <v>El XML no contiene el tag o no existe informacion de InvoiceTypeCode</v>
      </c>
      <c r="M23" s="49" t="s">
        <v>8</v>
      </c>
    </row>
    <row r="24" customFormat="false" ht="36" hidden="false" customHeight="false" outlineLevel="0" collapsed="false">
      <c r="B24" s="117"/>
      <c r="C24" s="38"/>
      <c r="D24" s="48"/>
      <c r="E24" s="48"/>
      <c r="F24" s="49"/>
      <c r="G24" s="48" t="s">
        <v>331</v>
      </c>
      <c r="H24" s="51"/>
      <c r="I24" s="51" t="s">
        <v>1279</v>
      </c>
      <c r="J24" s="52" t="s">
        <v>6</v>
      </c>
      <c r="K24" s="116" t="s">
        <v>1280</v>
      </c>
      <c r="L24" s="38" t="str">
        <f aca="false">VLOOKUP(K24,CódigosRetorno!$A$2:$B$1795,2,FALSE())</f>
        <v>InvoiceTypeCode - El valor del tipo de documento es invalido o no coincide con el nombre del archivo</v>
      </c>
      <c r="M24" s="49" t="s">
        <v>1281</v>
      </c>
    </row>
    <row r="25" customFormat="false" ht="24" hidden="false" customHeight="false" outlineLevel="0" collapsed="false">
      <c r="B25" s="117"/>
      <c r="C25" s="38"/>
      <c r="D25" s="48"/>
      <c r="E25" s="48" t="s">
        <v>184</v>
      </c>
      <c r="F25" s="117"/>
      <c r="G25" s="49" t="s">
        <v>1260</v>
      </c>
      <c r="H25" s="51" t="s">
        <v>1282</v>
      </c>
      <c r="I25" s="38" t="s">
        <v>1263</v>
      </c>
      <c r="J25" s="48" t="s">
        <v>208</v>
      </c>
      <c r="K25" s="52" t="s">
        <v>1283</v>
      </c>
      <c r="L25" s="38" t="str">
        <f aca="false">VLOOKUP(K25,CódigosRetorno!$A$2:$B$1795,2,FALSE())</f>
        <v>El dato ingresado como atributo @listAgencyName es incorrecto.</v>
      </c>
      <c r="M25" s="49" t="s">
        <v>8</v>
      </c>
    </row>
    <row r="26" customFormat="false" ht="24" hidden="false" customHeight="false" outlineLevel="0" collapsed="false">
      <c r="B26" s="117"/>
      <c r="C26" s="38"/>
      <c r="D26" s="48"/>
      <c r="E26" s="48"/>
      <c r="F26" s="117"/>
      <c r="G26" s="49" t="s">
        <v>1284</v>
      </c>
      <c r="H26" s="51" t="s">
        <v>1285</v>
      </c>
      <c r="I26" s="38" t="s">
        <v>1286</v>
      </c>
      <c r="J26" s="48" t="s">
        <v>208</v>
      </c>
      <c r="K26" s="52" t="s">
        <v>1287</v>
      </c>
      <c r="L26" s="38" t="str">
        <f aca="false">VLOOKUP(K26,CódigosRetorno!$A$2:$B$1795,2,FALSE())</f>
        <v>El dato ingresado como atributo @listName es incorrecto.</v>
      </c>
      <c r="M26" s="49" t="s">
        <v>8</v>
      </c>
    </row>
    <row r="27" customFormat="false" ht="48" hidden="false" customHeight="false" outlineLevel="0" collapsed="false">
      <c r="B27" s="117"/>
      <c r="C27" s="38"/>
      <c r="D27" s="48"/>
      <c r="E27" s="48"/>
      <c r="F27" s="117"/>
      <c r="G27" s="49" t="s">
        <v>1288</v>
      </c>
      <c r="H27" s="51" t="s">
        <v>1289</v>
      </c>
      <c r="I27" s="38" t="s">
        <v>1290</v>
      </c>
      <c r="J27" s="52" t="s">
        <v>208</v>
      </c>
      <c r="K27" s="116" t="s">
        <v>1291</v>
      </c>
      <c r="L27" s="38" t="str">
        <f aca="false">VLOOKUP(K27,CódigosRetorno!$A$2:$B$1795,2,FALSE())</f>
        <v>El dato ingresado como atributo @listURI es incorrecto.</v>
      </c>
      <c r="M27" s="49" t="s">
        <v>8</v>
      </c>
    </row>
    <row r="28" customFormat="false" ht="36" hidden="false" customHeight="true" outlineLevel="0" collapsed="false">
      <c r="B28" s="117" t="n">
        <f aca="false">B23+1</f>
        <v>9</v>
      </c>
      <c r="C28" s="38" t="s">
        <v>1265</v>
      </c>
      <c r="D28" s="48" t="s">
        <v>63</v>
      </c>
      <c r="E28" s="48" t="s">
        <v>143</v>
      </c>
      <c r="F28" s="117" t="s">
        <v>162</v>
      </c>
      <c r="G28" s="48" t="s">
        <v>163</v>
      </c>
      <c r="H28" s="51" t="s">
        <v>3568</v>
      </c>
      <c r="I28" s="51" t="s">
        <v>613</v>
      </c>
      <c r="J28" s="52" t="s">
        <v>6</v>
      </c>
      <c r="K28" s="52" t="s">
        <v>614</v>
      </c>
      <c r="L28" s="38" t="str">
        <f aca="false">VLOOKUP(K28,CódigosRetorno!$A$2:$B$1795,2,FALSE())</f>
        <v>Numero de Serie del nombre del archivo no coincide con el consignado en el contenido del archivo XML</v>
      </c>
      <c r="M28" s="49" t="s">
        <v>8</v>
      </c>
    </row>
    <row r="29" customFormat="false" ht="36" hidden="false" customHeight="false" outlineLevel="0" collapsed="false">
      <c r="B29" s="117"/>
      <c r="C29" s="38"/>
      <c r="D29" s="48"/>
      <c r="E29" s="48"/>
      <c r="F29" s="117"/>
      <c r="G29" s="48"/>
      <c r="H29" s="51"/>
      <c r="I29" s="51" t="s">
        <v>615</v>
      </c>
      <c r="J29" s="52" t="s">
        <v>6</v>
      </c>
      <c r="K29" s="52" t="s">
        <v>616</v>
      </c>
      <c r="L29" s="38" t="str">
        <f aca="false">VLOOKUP(K29,CódigosRetorno!$A$2:$B$1795,2,FALSE())</f>
        <v>Número de documento en el nombre del archivo no coincide con el consignado en el contenido del XML</v>
      </c>
      <c r="M29" s="49" t="s">
        <v>8</v>
      </c>
    </row>
    <row r="30" customFormat="false" ht="36" hidden="false" customHeight="false" outlineLevel="0" collapsed="false">
      <c r="B30" s="117"/>
      <c r="C30" s="38"/>
      <c r="D30" s="48"/>
      <c r="E30" s="48"/>
      <c r="F30" s="117"/>
      <c r="G30" s="48"/>
      <c r="H30" s="51"/>
      <c r="I30" s="51" t="s">
        <v>3569</v>
      </c>
      <c r="J30" s="52" t="s">
        <v>6</v>
      </c>
      <c r="K30" s="52" t="s">
        <v>168</v>
      </c>
      <c r="L30" s="38" t="str">
        <f aca="false">VLOOKUP(K30,CódigosRetorno!$A$2:$B$1795,2,FALSE())</f>
        <v>ID - El dato SERIE-CORRELATIVO no cumple con el formato de acuerdo al tipo de comprobante</v>
      </c>
      <c r="M30" s="49" t="s">
        <v>8</v>
      </c>
    </row>
    <row r="31" customFormat="false" ht="36" hidden="false" customHeight="false" outlineLevel="0" collapsed="false">
      <c r="B31" s="117"/>
      <c r="C31" s="38"/>
      <c r="D31" s="48"/>
      <c r="E31" s="48"/>
      <c r="F31" s="117"/>
      <c r="G31" s="48"/>
      <c r="H31" s="51"/>
      <c r="I31" s="51" t="s">
        <v>1268</v>
      </c>
      <c r="J31" s="52" t="s">
        <v>6</v>
      </c>
      <c r="K31" s="52" t="s">
        <v>170</v>
      </c>
      <c r="L31" s="38" t="str">
        <f aca="false">VLOOKUP(K31,CódigosRetorno!$A$2:$B$1795,2,FALSE())</f>
        <v>El comprobante fue registrado previamente con otros datos</v>
      </c>
      <c r="M31" s="49" t="s">
        <v>971</v>
      </c>
    </row>
    <row r="32" customFormat="false" ht="84" hidden="false" customHeight="false" outlineLevel="0" collapsed="false">
      <c r="B32" s="117"/>
      <c r="C32" s="38"/>
      <c r="D32" s="48"/>
      <c r="E32" s="48"/>
      <c r="F32" s="117"/>
      <c r="G32" s="48"/>
      <c r="H32" s="51"/>
      <c r="I32" s="51" t="s">
        <v>1269</v>
      </c>
      <c r="J32" s="52" t="s">
        <v>6</v>
      </c>
      <c r="K32" s="52" t="s">
        <v>1270</v>
      </c>
      <c r="L32" s="38" t="str">
        <f aca="false">VLOOKUP(K32,CódigosRetorno!$A$2:$B$1795,2,FALSE())</f>
        <v>El comprobante ya esta informado y se encuentra con estado anulado o rechazado</v>
      </c>
      <c r="M32" s="49" t="s">
        <v>971</v>
      </c>
    </row>
    <row r="33" customFormat="false" ht="48" hidden="false" customHeight="false" outlineLevel="0" collapsed="false">
      <c r="B33" s="117"/>
      <c r="C33" s="38"/>
      <c r="D33" s="48"/>
      <c r="E33" s="48"/>
      <c r="F33" s="117"/>
      <c r="G33" s="48"/>
      <c r="H33" s="51"/>
      <c r="I33" s="51" t="s">
        <v>172</v>
      </c>
      <c r="J33" s="52" t="s">
        <v>208</v>
      </c>
      <c r="K33" s="52" t="s">
        <v>961</v>
      </c>
      <c r="L33" s="38" t="str">
        <f aca="false">VLOOKUP(K33,CódigosRetorno!$A$2:$B$1795,2,FALSE())</f>
        <v>Comprobante físico no se encuentra autorizado como comprobante de contingencia</v>
      </c>
      <c r="M33" s="49" t="s">
        <v>174</v>
      </c>
    </row>
    <row r="34" customFormat="false" ht="48" hidden="false" customHeight="false" outlineLevel="0" collapsed="false">
      <c r="B34" s="117"/>
      <c r="C34" s="38"/>
      <c r="D34" s="48"/>
      <c r="E34" s="48"/>
      <c r="F34" s="117"/>
      <c r="G34" s="48"/>
      <c r="H34" s="51"/>
      <c r="I34" s="51" t="s">
        <v>172</v>
      </c>
      <c r="J34" s="52" t="s">
        <v>6</v>
      </c>
      <c r="K34" s="52" t="s">
        <v>173</v>
      </c>
      <c r="L34" s="38" t="str">
        <f aca="false">VLOOKUP(K34,CódigosRetorno!$A$2:$B$1795,2,FALSE())</f>
        <v>Comprobante físico no se encuentra autorizado</v>
      </c>
      <c r="M34" s="49" t="s">
        <v>175</v>
      </c>
    </row>
    <row r="35" customFormat="false" ht="15" hidden="false" customHeight="false" outlineLevel="0" collapsed="false">
      <c r="B35" s="63" t="s">
        <v>3570</v>
      </c>
      <c r="C35" s="63"/>
      <c r="D35" s="43"/>
      <c r="E35" s="96"/>
      <c r="F35" s="96"/>
      <c r="G35" s="96"/>
      <c r="H35" s="134"/>
      <c r="I35" s="69"/>
      <c r="J35" s="69"/>
      <c r="K35" s="69" t="s">
        <v>8</v>
      </c>
      <c r="L35" s="43" t="str">
        <f aca="false">VLOOKUP(K35,CódigosRetorno!$A$2:$B$1795,2,FALSE())</f>
        <v>-</v>
      </c>
      <c r="M35" s="69"/>
    </row>
    <row r="36" customFormat="false" ht="24" hidden="false" customHeight="true" outlineLevel="0" collapsed="false">
      <c r="B36" s="49" t="n">
        <f aca="false">B28+1</f>
        <v>10</v>
      </c>
      <c r="C36" s="38" t="s">
        <v>210</v>
      </c>
      <c r="D36" s="48" t="s">
        <v>63</v>
      </c>
      <c r="E36" s="48" t="s">
        <v>143</v>
      </c>
      <c r="F36" s="49" t="s">
        <v>205</v>
      </c>
      <c r="G36" s="48"/>
      <c r="H36" s="51" t="s">
        <v>3571</v>
      </c>
      <c r="I36" s="38" t="s">
        <v>605</v>
      </c>
      <c r="J36" s="52" t="s">
        <v>6</v>
      </c>
      <c r="K36" s="116" t="s">
        <v>212</v>
      </c>
      <c r="L36" s="38" t="str">
        <f aca="false">VLOOKUP(K36,CódigosRetorno!$A$2:$B$1795,2,FALSE())</f>
        <v>El XML no contiene el tag o no existe informacion de RegistrationName del emisor del documento</v>
      </c>
      <c r="M36" s="49" t="s">
        <v>8</v>
      </c>
    </row>
    <row r="37" customFormat="false" ht="60" hidden="false" customHeight="false" outlineLevel="0" collapsed="false">
      <c r="B37" s="49"/>
      <c r="C37" s="38"/>
      <c r="D37" s="48"/>
      <c r="E37" s="48"/>
      <c r="F37" s="49"/>
      <c r="G37" s="48"/>
      <c r="H37" s="51"/>
      <c r="I37" s="38" t="s">
        <v>1445</v>
      </c>
      <c r="J37" s="52" t="s">
        <v>208</v>
      </c>
      <c r="K37" s="116" t="s">
        <v>689</v>
      </c>
      <c r="L37" s="38" t="str">
        <f aca="false">VLOOKUP(K37,CódigosRetorno!$A$2:$B$1795,2,FALSE())</f>
        <v>RegistrationName - El nombre o razon social del emisor no cumple con el estandar</v>
      </c>
      <c r="M37" s="49" t="s">
        <v>8</v>
      </c>
    </row>
    <row r="38" customFormat="false" ht="72" hidden="false" customHeight="false" outlineLevel="0" collapsed="false">
      <c r="B38" s="49" t="n">
        <f aca="false">B36+1</f>
        <v>11</v>
      </c>
      <c r="C38" s="38" t="s">
        <v>3572</v>
      </c>
      <c r="D38" s="48" t="s">
        <v>63</v>
      </c>
      <c r="E38" s="48" t="s">
        <v>184</v>
      </c>
      <c r="F38" s="49" t="s">
        <v>205</v>
      </c>
      <c r="G38" s="48"/>
      <c r="H38" s="51" t="s">
        <v>3573</v>
      </c>
      <c r="I38" s="38" t="s">
        <v>2738</v>
      </c>
      <c r="J38" s="52" t="s">
        <v>208</v>
      </c>
      <c r="K38" s="116" t="s">
        <v>1343</v>
      </c>
      <c r="L38" s="38" t="str">
        <f aca="false">VLOOKUP(K38,CódigosRetorno!$A$2:$B$1795,2,FALSE())</f>
        <v>El nombre comercial del emisor no cumple con el formato establecido</v>
      </c>
      <c r="M38" s="49" t="s">
        <v>8</v>
      </c>
    </row>
    <row r="39" customFormat="false" ht="60" hidden="false" customHeight="false" outlineLevel="0" collapsed="false">
      <c r="B39" s="350" t="n">
        <f aca="false">B38+1</f>
        <v>12</v>
      </c>
      <c r="C39" s="351" t="s">
        <v>1346</v>
      </c>
      <c r="D39" s="247" t="s">
        <v>63</v>
      </c>
      <c r="E39" s="48" t="s">
        <v>184</v>
      </c>
      <c r="F39" s="49" t="s">
        <v>1347</v>
      </c>
      <c r="G39" s="48"/>
      <c r="H39" s="51" t="s">
        <v>3574</v>
      </c>
      <c r="I39" s="38" t="s">
        <v>1349</v>
      </c>
      <c r="J39" s="48" t="s">
        <v>208</v>
      </c>
      <c r="K39" s="52" t="s">
        <v>1350</v>
      </c>
      <c r="L39" s="38" t="str">
        <f aca="false">VLOOKUP(K39,CódigosRetorno!$A$2:$B$1795,2,FALSE())</f>
        <v>La dirección completa y detallada del domicilio fiscal del emisor no cumple con el formato establecido</v>
      </c>
      <c r="M39" s="49" t="s">
        <v>8</v>
      </c>
    </row>
    <row r="40" customFormat="false" ht="60" hidden="false" customHeight="false" outlineLevel="0" collapsed="false">
      <c r="B40" s="350"/>
      <c r="C40" s="351"/>
      <c r="D40" s="247"/>
      <c r="E40" s="247"/>
      <c r="F40" s="49" t="s">
        <v>1351</v>
      </c>
      <c r="G40" s="48"/>
      <c r="H40" s="51" t="s">
        <v>3575</v>
      </c>
      <c r="I40" s="38" t="s">
        <v>1353</v>
      </c>
      <c r="J40" s="48" t="s">
        <v>208</v>
      </c>
      <c r="K40" s="52" t="s">
        <v>1354</v>
      </c>
      <c r="L40" s="38" t="str">
        <f aca="false">VLOOKUP(K40,CódigosRetorno!$A$2:$B$1795,2,FALSE())</f>
        <v>La urbanización del domicilio fiscal del emisor no cumple con el formato establecido</v>
      </c>
      <c r="M40" s="49" t="s">
        <v>8</v>
      </c>
    </row>
    <row r="41" customFormat="false" ht="60" hidden="false" customHeight="false" outlineLevel="0" collapsed="false">
      <c r="B41" s="350"/>
      <c r="C41" s="351"/>
      <c r="D41" s="247"/>
      <c r="E41" s="247"/>
      <c r="F41" s="49" t="s">
        <v>228</v>
      </c>
      <c r="G41" s="48"/>
      <c r="H41" s="51" t="s">
        <v>3576</v>
      </c>
      <c r="I41" s="38" t="s">
        <v>1366</v>
      </c>
      <c r="J41" s="48" t="s">
        <v>208</v>
      </c>
      <c r="K41" s="52" t="s">
        <v>1357</v>
      </c>
      <c r="L41" s="38" t="str">
        <f aca="false">VLOOKUP(K41,CódigosRetorno!$A$2:$B$1795,2,FALSE())</f>
        <v>La provincia del domicilio fiscal del emisor no cumple con el formato establecido</v>
      </c>
      <c r="M41" s="49" t="s">
        <v>8</v>
      </c>
    </row>
    <row r="42" customFormat="false" ht="48" hidden="false" customHeight="false" outlineLevel="0" collapsed="false">
      <c r="B42" s="350"/>
      <c r="C42" s="351"/>
      <c r="D42" s="247"/>
      <c r="E42" s="247"/>
      <c r="F42" s="49" t="s">
        <v>216</v>
      </c>
      <c r="G42" s="48" t="s">
        <v>3577</v>
      </c>
      <c r="H42" s="51" t="s">
        <v>3578</v>
      </c>
      <c r="I42" s="38" t="s">
        <v>3579</v>
      </c>
      <c r="J42" s="48" t="s">
        <v>208</v>
      </c>
      <c r="K42" s="52" t="s">
        <v>1359</v>
      </c>
      <c r="L42" s="38" t="str">
        <f aca="false">VLOOKUP(K42,CódigosRetorno!$A$2:$B$1795,2,FALSE())</f>
        <v>El codigo de ubigeo del domicilio fiscal del emisor no es válido</v>
      </c>
      <c r="M42" s="49" t="s">
        <v>1360</v>
      </c>
    </row>
    <row r="43" customFormat="false" ht="24" hidden="false" customHeight="false" outlineLevel="0" collapsed="false">
      <c r="B43" s="350"/>
      <c r="C43" s="351"/>
      <c r="D43" s="247"/>
      <c r="E43" s="247"/>
      <c r="F43" s="49"/>
      <c r="G43" s="49" t="s">
        <v>1361</v>
      </c>
      <c r="H43" s="51" t="s">
        <v>1261</v>
      </c>
      <c r="I43" s="38" t="s">
        <v>1362</v>
      </c>
      <c r="J43" s="48" t="s">
        <v>208</v>
      </c>
      <c r="K43" s="52" t="s">
        <v>1264</v>
      </c>
      <c r="L43" s="38" t="str">
        <f aca="false">VLOOKUP(K43,CódigosRetorno!$A$2:$B$1795,2,FALSE())</f>
        <v>El dato ingresado como atributo @schemeAgencyName es incorrecto.</v>
      </c>
      <c r="M43" s="49" t="s">
        <v>8</v>
      </c>
    </row>
    <row r="44" customFormat="false" ht="24" hidden="false" customHeight="false" outlineLevel="0" collapsed="false">
      <c r="B44" s="350"/>
      <c r="C44" s="351"/>
      <c r="D44" s="247"/>
      <c r="E44" s="247"/>
      <c r="F44" s="49"/>
      <c r="G44" s="49" t="s">
        <v>1363</v>
      </c>
      <c r="H44" s="51" t="s">
        <v>1333</v>
      </c>
      <c r="I44" s="38" t="s">
        <v>1364</v>
      </c>
      <c r="J44" s="48" t="s">
        <v>208</v>
      </c>
      <c r="K44" s="52" t="s">
        <v>1335</v>
      </c>
      <c r="L44" s="38" t="str">
        <f aca="false">VLOOKUP(K44,CódigosRetorno!$A$2:$B$1795,2,FALSE())</f>
        <v>El dato ingresado como atributo @schemeName es incorrecto.</v>
      </c>
      <c r="M44" s="49" t="s">
        <v>8</v>
      </c>
    </row>
    <row r="45" customFormat="false" ht="60" hidden="false" customHeight="false" outlineLevel="0" collapsed="false">
      <c r="B45" s="350"/>
      <c r="C45" s="351"/>
      <c r="D45" s="247"/>
      <c r="E45" s="247"/>
      <c r="F45" s="49" t="s">
        <v>228</v>
      </c>
      <c r="G45" s="48"/>
      <c r="H45" s="51" t="s">
        <v>3580</v>
      </c>
      <c r="I45" s="38" t="s">
        <v>1366</v>
      </c>
      <c r="J45" s="48" t="s">
        <v>208</v>
      </c>
      <c r="K45" s="52" t="s">
        <v>1367</v>
      </c>
      <c r="L45" s="38" t="str">
        <f aca="false">VLOOKUP(K45,CódigosRetorno!$A$2:$B$1795,2,FALSE())</f>
        <v>El departamento del domicilio fiscal del emisor no cumple con el formato establecido</v>
      </c>
      <c r="M45" s="49" t="s">
        <v>8</v>
      </c>
    </row>
    <row r="46" customFormat="false" ht="60" hidden="false" customHeight="false" outlineLevel="0" collapsed="false">
      <c r="B46" s="350"/>
      <c r="C46" s="351"/>
      <c r="D46" s="247"/>
      <c r="E46" s="247"/>
      <c r="F46" s="49" t="s">
        <v>228</v>
      </c>
      <c r="G46" s="48"/>
      <c r="H46" s="51" t="s">
        <v>3581</v>
      </c>
      <c r="I46" s="38" t="s">
        <v>1366</v>
      </c>
      <c r="J46" s="48" t="s">
        <v>208</v>
      </c>
      <c r="K46" s="52" t="s">
        <v>1369</v>
      </c>
      <c r="L46" s="38" t="str">
        <f aca="false">VLOOKUP(K46,CódigosRetorno!$A$2:$B$1795,2,FALSE())</f>
        <v>El distrito del domicilio fiscal del emisor no cumple con el formato establecido</v>
      </c>
      <c r="M46" s="49" t="s">
        <v>8</v>
      </c>
    </row>
    <row r="47" customFormat="false" ht="60" hidden="false" customHeight="false" outlineLevel="0" collapsed="false">
      <c r="B47" s="350"/>
      <c r="C47" s="351"/>
      <c r="D47" s="247"/>
      <c r="E47" s="247"/>
      <c r="F47" s="49" t="s">
        <v>330</v>
      </c>
      <c r="G47" s="48" t="s">
        <v>3582</v>
      </c>
      <c r="H47" s="51" t="s">
        <v>3583</v>
      </c>
      <c r="I47" s="38" t="s">
        <v>1371</v>
      </c>
      <c r="J47" s="48" t="s">
        <v>208</v>
      </c>
      <c r="K47" s="52" t="s">
        <v>1372</v>
      </c>
      <c r="L47" s="38" t="str">
        <f aca="false">VLOOKUP(K47,CódigosRetorno!$A$2:$B$1795,2,FALSE())</f>
        <v>El codigo de pais debe ser PE</v>
      </c>
      <c r="M47" s="49" t="s">
        <v>1373</v>
      </c>
    </row>
    <row r="48" customFormat="false" ht="24" hidden="false" customHeight="false" outlineLevel="0" collapsed="false">
      <c r="B48" s="350"/>
      <c r="C48" s="351"/>
      <c r="D48" s="247"/>
      <c r="E48" s="247"/>
      <c r="F48" s="117"/>
      <c r="G48" s="49" t="s">
        <v>1374</v>
      </c>
      <c r="H48" s="51" t="s">
        <v>1300</v>
      </c>
      <c r="I48" s="38" t="s">
        <v>1375</v>
      </c>
      <c r="J48" s="48" t="s">
        <v>208</v>
      </c>
      <c r="K48" s="52" t="s">
        <v>1302</v>
      </c>
      <c r="L48" s="38" t="str">
        <f aca="false">VLOOKUP(K48,CódigosRetorno!$A$2:$B$1795,2,FALSE())</f>
        <v>El dato ingresado como atributo @listID es incorrecto.</v>
      </c>
      <c r="M48" s="49" t="s">
        <v>8</v>
      </c>
    </row>
    <row r="49" customFormat="false" ht="48" hidden="false" customHeight="false" outlineLevel="0" collapsed="false">
      <c r="B49" s="350"/>
      <c r="C49" s="351"/>
      <c r="D49" s="247"/>
      <c r="E49" s="247"/>
      <c r="F49" s="117"/>
      <c r="G49" s="49" t="s">
        <v>1376</v>
      </c>
      <c r="H49" s="51" t="s">
        <v>1282</v>
      </c>
      <c r="I49" s="38" t="s">
        <v>1306</v>
      </c>
      <c r="J49" s="48" t="s">
        <v>208</v>
      </c>
      <c r="K49" s="52" t="s">
        <v>1283</v>
      </c>
      <c r="L49" s="38" t="str">
        <f aca="false">VLOOKUP(K49,CódigosRetorno!$A$2:$B$1795,2,FALSE())</f>
        <v>El dato ingresado como atributo @listAgencyName es incorrecto.</v>
      </c>
      <c r="M49" s="49" t="s">
        <v>8</v>
      </c>
    </row>
    <row r="50" customFormat="false" ht="24" hidden="false" customHeight="false" outlineLevel="0" collapsed="false">
      <c r="B50" s="350"/>
      <c r="C50" s="351"/>
      <c r="D50" s="247"/>
      <c r="E50" s="247"/>
      <c r="F50" s="117"/>
      <c r="G50" s="49" t="s">
        <v>1377</v>
      </c>
      <c r="H50" s="51" t="s">
        <v>1285</v>
      </c>
      <c r="I50" s="38" t="s">
        <v>1378</v>
      </c>
      <c r="J50" s="52" t="s">
        <v>208</v>
      </c>
      <c r="K50" s="116" t="s">
        <v>1287</v>
      </c>
      <c r="L50" s="38" t="str">
        <f aca="false">VLOOKUP(K50,CódigosRetorno!$A$2:$B$1795,2,FALSE())</f>
        <v>El dato ingresado como atributo @listName es incorrecto.</v>
      </c>
      <c r="M50" s="49" t="s">
        <v>8</v>
      </c>
    </row>
    <row r="51" customFormat="false" ht="36" hidden="false" customHeight="true" outlineLevel="0" collapsed="false">
      <c r="B51" s="170" t="n">
        <f aca="false">B39+1</f>
        <v>13</v>
      </c>
      <c r="C51" s="38" t="s">
        <v>925</v>
      </c>
      <c r="D51" s="48" t="s">
        <v>63</v>
      </c>
      <c r="E51" s="48" t="s">
        <v>143</v>
      </c>
      <c r="F51" s="117" t="s">
        <v>189</v>
      </c>
      <c r="G51" s="48" t="s">
        <v>1312</v>
      </c>
      <c r="H51" s="51" t="s">
        <v>3584</v>
      </c>
      <c r="I51" s="38" t="s">
        <v>3585</v>
      </c>
      <c r="J51" s="52" t="s">
        <v>6</v>
      </c>
      <c r="K51" s="116" t="s">
        <v>1315</v>
      </c>
      <c r="L51" s="38" t="str">
        <f aca="false">VLOOKUP(K51,CódigosRetorno!$A$2:$B$1795,2,FALSE())</f>
        <v>El XML contiene mas de un tag como elemento de numero de documento del emisor</v>
      </c>
      <c r="M51" s="49" t="s">
        <v>8</v>
      </c>
    </row>
    <row r="52" customFormat="false" ht="36" hidden="false" customHeight="false" outlineLevel="0" collapsed="false">
      <c r="B52" s="170"/>
      <c r="C52" s="38"/>
      <c r="D52" s="48"/>
      <c r="E52" s="48"/>
      <c r="F52" s="117"/>
      <c r="G52" s="48"/>
      <c r="H52" s="51"/>
      <c r="I52" s="38" t="s">
        <v>191</v>
      </c>
      <c r="J52" s="52" t="s">
        <v>6</v>
      </c>
      <c r="K52" s="116" t="s">
        <v>192</v>
      </c>
      <c r="L52" s="38" t="str">
        <f aca="false">VLOOKUP(K52,CódigosRetorno!$A$2:$B$1795,2,FALSE())</f>
        <v>Número de RUC del nombre del archivo no coincide con el consignado en el contenido del archivo XML</v>
      </c>
      <c r="M52" s="49" t="s">
        <v>8</v>
      </c>
    </row>
    <row r="53" customFormat="false" ht="24" hidden="false" customHeight="false" outlineLevel="0" collapsed="false">
      <c r="B53" s="170"/>
      <c r="C53" s="38"/>
      <c r="D53" s="48"/>
      <c r="E53" s="48"/>
      <c r="F53" s="117"/>
      <c r="G53" s="48"/>
      <c r="H53" s="51"/>
      <c r="I53" s="38" t="s">
        <v>1316</v>
      </c>
      <c r="J53" s="52" t="s">
        <v>6</v>
      </c>
      <c r="K53" s="116" t="s">
        <v>1317</v>
      </c>
      <c r="L53" s="38" t="str">
        <f aca="false">VLOOKUP(K53,CódigosRetorno!$A$2:$B$1795,2,FALSE())</f>
        <v>El contribuyente no esta activo</v>
      </c>
      <c r="M53" s="49" t="s">
        <v>258</v>
      </c>
    </row>
    <row r="54" customFormat="false" ht="24" hidden="false" customHeight="false" outlineLevel="0" collapsed="false">
      <c r="B54" s="170"/>
      <c r="C54" s="38"/>
      <c r="D54" s="48"/>
      <c r="E54" s="48"/>
      <c r="F54" s="117"/>
      <c r="G54" s="48"/>
      <c r="H54" s="51"/>
      <c r="I54" s="38" t="s">
        <v>1318</v>
      </c>
      <c r="J54" s="52" t="s">
        <v>6</v>
      </c>
      <c r="K54" s="116" t="s">
        <v>1319</v>
      </c>
      <c r="L54" s="38" t="str">
        <f aca="false">VLOOKUP(K54,CódigosRetorno!$A$2:$B$1795,2,FALSE())</f>
        <v>El contribuyente no esta habido</v>
      </c>
      <c r="M54" s="49" t="s">
        <v>258</v>
      </c>
    </row>
    <row r="55" customFormat="false" ht="48" hidden="false" customHeight="false" outlineLevel="0" collapsed="false">
      <c r="B55" s="170"/>
      <c r="C55" s="38"/>
      <c r="D55" s="48"/>
      <c r="E55" s="48"/>
      <c r="F55" s="117"/>
      <c r="G55" s="48"/>
      <c r="H55" s="51"/>
      <c r="I55" s="38" t="s">
        <v>3586</v>
      </c>
      <c r="J55" s="52" t="s">
        <v>6</v>
      </c>
      <c r="K55" s="116" t="s">
        <v>3587</v>
      </c>
      <c r="L55" s="38" t="str">
        <f aca="false">VLOOKUP(K55,CódigosRetorno!$A$2:$B$1795,2,FALSE())</f>
        <v>Emisor no se encuentra afecto a Renta de tercera categoría</v>
      </c>
      <c r="M55" s="49" t="s">
        <v>8</v>
      </c>
    </row>
    <row r="56" customFormat="false" ht="24" hidden="false" customHeight="true" outlineLevel="0" collapsed="false">
      <c r="B56" s="170"/>
      <c r="C56" s="38"/>
      <c r="D56" s="48"/>
      <c r="E56" s="48"/>
      <c r="F56" s="49" t="s">
        <v>1326</v>
      </c>
      <c r="G56" s="48" t="s">
        <v>1327</v>
      </c>
      <c r="H56" s="51" t="s">
        <v>3588</v>
      </c>
      <c r="I56" s="38" t="s">
        <v>1329</v>
      </c>
      <c r="J56" s="52" t="s">
        <v>6</v>
      </c>
      <c r="K56" s="116" t="s">
        <v>1330</v>
      </c>
      <c r="L56" s="38" t="str">
        <f aca="false">VLOOKUP(K56,CódigosRetorno!$A$2:$B$1795,2,FALSE())</f>
        <v>El XML no contiene el tag o no existe informacion en tipo de documento del emisor.</v>
      </c>
      <c r="M56" s="49" t="s">
        <v>8</v>
      </c>
    </row>
    <row r="57" customFormat="false" ht="15" hidden="false" customHeight="false" outlineLevel="0" collapsed="false">
      <c r="B57" s="170"/>
      <c r="C57" s="38"/>
      <c r="D57" s="48"/>
      <c r="E57" s="48"/>
      <c r="F57" s="49"/>
      <c r="G57" s="48"/>
      <c r="H57" s="51"/>
      <c r="I57" s="38" t="s">
        <v>3589</v>
      </c>
      <c r="J57" s="52" t="s">
        <v>6</v>
      </c>
      <c r="K57" s="116" t="s">
        <v>1331</v>
      </c>
      <c r="L57" s="38" t="str">
        <f aca="false">VLOOKUP(K57,CódigosRetorno!$A$2:$B$1795,2,FALSE())</f>
        <v>El dato ingresado no cumple con el estandar</v>
      </c>
      <c r="M57" s="49" t="s">
        <v>8</v>
      </c>
    </row>
    <row r="58" customFormat="false" ht="24" hidden="false" customHeight="false" outlineLevel="0" collapsed="false">
      <c r="B58" s="170"/>
      <c r="C58" s="38"/>
      <c r="D58" s="48"/>
      <c r="E58" s="48" t="s">
        <v>184</v>
      </c>
      <c r="F58" s="117"/>
      <c r="G58" s="49" t="s">
        <v>1332</v>
      </c>
      <c r="H58" s="228" t="s">
        <v>1333</v>
      </c>
      <c r="I58" s="38" t="s">
        <v>1334</v>
      </c>
      <c r="J58" s="48" t="s">
        <v>208</v>
      </c>
      <c r="K58" s="52" t="s">
        <v>1335</v>
      </c>
      <c r="L58" s="38" t="str">
        <f aca="false">VLOOKUP(K58,CódigosRetorno!$A$2:$B$1795,2,FALSE())</f>
        <v>El dato ingresado como atributo @schemeName es incorrecto.</v>
      </c>
      <c r="M58" s="49" t="s">
        <v>8</v>
      </c>
    </row>
    <row r="59" customFormat="false" ht="24" hidden="false" customHeight="false" outlineLevel="0" collapsed="false">
      <c r="B59" s="170"/>
      <c r="C59" s="38"/>
      <c r="D59" s="48"/>
      <c r="E59" s="48"/>
      <c r="F59" s="117"/>
      <c r="G59" s="49" t="s">
        <v>1260</v>
      </c>
      <c r="H59" s="228" t="s">
        <v>1261</v>
      </c>
      <c r="I59" s="38" t="s">
        <v>1263</v>
      </c>
      <c r="J59" s="48" t="s">
        <v>208</v>
      </c>
      <c r="K59" s="52" t="s">
        <v>1264</v>
      </c>
      <c r="L59" s="38" t="str">
        <f aca="false">VLOOKUP(K59,CódigosRetorno!$A$2:$B$1795,2,FALSE())</f>
        <v>El dato ingresado como atributo @schemeAgencyName es incorrecto.</v>
      </c>
      <c r="M59" s="49" t="s">
        <v>8</v>
      </c>
    </row>
    <row r="60" customFormat="false" ht="48" hidden="false" customHeight="false" outlineLevel="0" collapsed="false">
      <c r="B60" s="170"/>
      <c r="C60" s="38"/>
      <c r="D60" s="48"/>
      <c r="E60" s="48"/>
      <c r="F60" s="117"/>
      <c r="G60" s="49" t="s">
        <v>1336</v>
      </c>
      <c r="H60" s="228" t="s">
        <v>1337</v>
      </c>
      <c r="I60" s="38" t="s">
        <v>1338</v>
      </c>
      <c r="J60" s="52" t="s">
        <v>208</v>
      </c>
      <c r="K60" s="116" t="s">
        <v>1339</v>
      </c>
      <c r="L60" s="38" t="str">
        <f aca="false">VLOOKUP(K60,CódigosRetorno!$A$2:$B$1795,2,FALSE())</f>
        <v>El dato ingresado como atributo @schemeURI es incorrecto.</v>
      </c>
      <c r="M60" s="49" t="s">
        <v>8</v>
      </c>
    </row>
    <row r="61" customFormat="false" ht="15" hidden="false" customHeight="false" outlineLevel="0" collapsed="false">
      <c r="B61" s="352" t="s">
        <v>3590</v>
      </c>
      <c r="C61" s="352"/>
      <c r="D61" s="353"/>
      <c r="E61" s="354"/>
      <c r="F61" s="354"/>
      <c r="G61" s="354"/>
      <c r="H61" s="355"/>
      <c r="I61" s="356"/>
      <c r="J61" s="356"/>
      <c r="K61" s="356" t="s">
        <v>8</v>
      </c>
      <c r="L61" s="355" t="str">
        <f aca="false">VLOOKUP(K61,CódigosRetorno!$A$2:$B$1795,2,FALSE())</f>
        <v>-</v>
      </c>
      <c r="M61" s="356"/>
    </row>
    <row r="62" customFormat="false" ht="36" hidden="false" customHeight="true" outlineLevel="0" collapsed="false">
      <c r="B62" s="170" t="n">
        <f aca="false">B51+1</f>
        <v>14</v>
      </c>
      <c r="C62" s="38" t="s">
        <v>3591</v>
      </c>
      <c r="D62" s="48" t="s">
        <v>63</v>
      </c>
      <c r="E62" s="48" t="s">
        <v>143</v>
      </c>
      <c r="F62" s="81" t="s">
        <v>300</v>
      </c>
      <c r="G62" s="101"/>
      <c r="H62" s="103" t="s">
        <v>3592</v>
      </c>
      <c r="I62" s="38" t="s">
        <v>3593</v>
      </c>
      <c r="J62" s="52" t="s">
        <v>6</v>
      </c>
      <c r="K62" s="116" t="s">
        <v>1421</v>
      </c>
      <c r="L62" s="38" t="str">
        <f aca="false">VLOOKUP(K62,CódigosRetorno!$A$2:$B$1795,2,FALSE())</f>
        <v>El XML contiene mas de un tag como elemento de numero de documento del receptor.</v>
      </c>
      <c r="M62" s="49" t="s">
        <v>8</v>
      </c>
    </row>
    <row r="63" customFormat="false" ht="36" hidden="false" customHeight="false" outlineLevel="0" collapsed="false">
      <c r="B63" s="170"/>
      <c r="C63" s="38"/>
      <c r="D63" s="48"/>
      <c r="E63" s="48"/>
      <c r="F63" s="81"/>
      <c r="G63" s="101"/>
      <c r="H63" s="103"/>
      <c r="I63" s="38" t="s">
        <v>66</v>
      </c>
      <c r="J63" s="52" t="s">
        <v>6</v>
      </c>
      <c r="K63" s="116" t="s">
        <v>990</v>
      </c>
      <c r="L63" s="38" t="str">
        <f aca="false">VLOOKUP(K63,CódigosRetorno!$A$2:$B$1795,2,FALSE())</f>
        <v>El XML no contiene el tag o no existe informacion del número de documento de identidad del receptor del documento</v>
      </c>
      <c r="M63" s="49" t="s">
        <v>8</v>
      </c>
    </row>
    <row r="64" customFormat="false" ht="36" hidden="false" customHeight="false" outlineLevel="0" collapsed="false">
      <c r="B64" s="170"/>
      <c r="C64" s="38"/>
      <c r="D64" s="48"/>
      <c r="E64" s="48"/>
      <c r="F64" s="81"/>
      <c r="G64" s="101"/>
      <c r="H64" s="103"/>
      <c r="I64" s="38" t="s">
        <v>3594</v>
      </c>
      <c r="J64" s="52" t="s">
        <v>6</v>
      </c>
      <c r="K64" s="116" t="s">
        <v>3595</v>
      </c>
      <c r="L64" s="38" t="str">
        <f aca="false">VLOOKUP(K64,CódigosRetorno!$A$2:$B$1795,2,FALSE())</f>
        <v>Número de DNI no existe</v>
      </c>
      <c r="M64" s="49" t="s">
        <v>258</v>
      </c>
    </row>
    <row r="65" customFormat="false" ht="48" hidden="false" customHeight="false" outlineLevel="0" collapsed="false">
      <c r="B65" s="170"/>
      <c r="C65" s="38"/>
      <c r="D65" s="48"/>
      <c r="E65" s="48"/>
      <c r="F65" s="81"/>
      <c r="G65" s="101"/>
      <c r="H65" s="103"/>
      <c r="I65" s="38" t="s">
        <v>3596</v>
      </c>
      <c r="J65" s="52" t="s">
        <v>6</v>
      </c>
      <c r="K65" s="116" t="s">
        <v>3597</v>
      </c>
      <c r="L65" s="38" t="str">
        <f aca="false">VLOOKUP(K65,CódigosRetorno!$A$2:$B$1795,2,FALSE())</f>
        <v>Número de DNI corresponde a una persona fallecida a la fecha de emision</v>
      </c>
      <c r="M65" s="49" t="s">
        <v>258</v>
      </c>
    </row>
    <row r="66" customFormat="false" ht="48" hidden="false" customHeight="false" outlineLevel="0" collapsed="false">
      <c r="B66" s="170"/>
      <c r="C66" s="38"/>
      <c r="D66" s="48"/>
      <c r="E66" s="48"/>
      <c r="F66" s="81"/>
      <c r="G66" s="101"/>
      <c r="H66" s="103"/>
      <c r="I66" s="38" t="s">
        <v>3598</v>
      </c>
      <c r="J66" s="52" t="s">
        <v>6</v>
      </c>
      <c r="K66" s="116" t="s">
        <v>3599</v>
      </c>
      <c r="L66" s="38" t="str">
        <f aca="false">VLOOKUP(K66,CódigosRetorno!$A$2:$B$1795,2,FALSE())</f>
        <v>Número de DNI corresponde a una persona menor de edad</v>
      </c>
      <c r="M66" s="49" t="s">
        <v>258</v>
      </c>
    </row>
    <row r="67" customFormat="false" ht="48" hidden="false" customHeight="false" outlineLevel="0" collapsed="false">
      <c r="B67" s="170"/>
      <c r="C67" s="38"/>
      <c r="D67" s="48"/>
      <c r="E67" s="48"/>
      <c r="F67" s="81"/>
      <c r="G67" s="101"/>
      <c r="H67" s="103"/>
      <c r="I67" s="38" t="s">
        <v>3600</v>
      </c>
      <c r="J67" s="52" t="s">
        <v>6</v>
      </c>
      <c r="K67" s="116" t="s">
        <v>3601</v>
      </c>
      <c r="L67" s="38" t="str">
        <f aca="false">VLOOKUP(K67,CódigosRetorno!$A$2:$B$1795,2,FALSE())</f>
        <v>Número de DNI tiene un Numero de RUC asignado activo</v>
      </c>
      <c r="M67" s="49"/>
    </row>
    <row r="68" customFormat="false" ht="72" hidden="false" customHeight="false" outlineLevel="0" collapsed="false">
      <c r="B68" s="170"/>
      <c r="C68" s="38"/>
      <c r="D68" s="48"/>
      <c r="E68" s="48"/>
      <c r="F68" s="81"/>
      <c r="G68" s="101"/>
      <c r="H68" s="103"/>
      <c r="I68" s="38" t="s">
        <v>3602</v>
      </c>
      <c r="J68" s="52" t="s">
        <v>6</v>
      </c>
      <c r="K68" s="116" t="s">
        <v>1430</v>
      </c>
      <c r="L68" s="38" t="str">
        <f aca="false">VLOOKUP(K68,CódigosRetorno!$A$2:$B$1795,2,FALSE())</f>
        <v>El dato ingresado como numero de documento de identidad del receptor no cumple con el formato establecido</v>
      </c>
      <c r="M68" s="49" t="s">
        <v>8</v>
      </c>
    </row>
    <row r="69" customFormat="false" ht="36" hidden="false" customHeight="true" outlineLevel="0" collapsed="false">
      <c r="B69" s="170"/>
      <c r="C69" s="38"/>
      <c r="D69" s="48"/>
      <c r="E69" s="48"/>
      <c r="F69" s="49" t="s">
        <v>1433</v>
      </c>
      <c r="G69" s="48" t="s">
        <v>3603</v>
      </c>
      <c r="H69" s="51" t="s">
        <v>3604</v>
      </c>
      <c r="I69" s="38" t="s">
        <v>1435</v>
      </c>
      <c r="J69" s="52" t="s">
        <v>6</v>
      </c>
      <c r="K69" s="116" t="s">
        <v>998</v>
      </c>
      <c r="L69" s="38" t="str">
        <f aca="false">VLOOKUP(K69,CódigosRetorno!$A$2:$B$1795,2,FALSE())</f>
        <v>El XML no contiene el tag o no existe informacion del tipo de documento de identidad del receptor del documento</v>
      </c>
      <c r="M69" s="49" t="s">
        <v>8</v>
      </c>
    </row>
    <row r="70" customFormat="false" ht="24" hidden="false" customHeight="false" outlineLevel="0" collapsed="false">
      <c r="B70" s="170"/>
      <c r="C70" s="38"/>
      <c r="D70" s="48"/>
      <c r="E70" s="48"/>
      <c r="F70" s="49"/>
      <c r="G70" s="48"/>
      <c r="H70" s="51"/>
      <c r="I70" s="38" t="s">
        <v>3605</v>
      </c>
      <c r="J70" s="52" t="s">
        <v>6</v>
      </c>
      <c r="K70" s="116" t="s">
        <v>1437</v>
      </c>
      <c r="L70" s="38" t="str">
        <f aca="false">VLOOKUP(K70,CódigosRetorno!$A$2:$B$1795,2,FALSE())</f>
        <v>El dato ingresado en el tipo de documento de identidad del receptor no esta permitido.</v>
      </c>
      <c r="M70" s="49" t="s">
        <v>470</v>
      </c>
    </row>
    <row r="71" customFormat="false" ht="24" hidden="false" customHeight="false" outlineLevel="0" collapsed="false">
      <c r="B71" s="170"/>
      <c r="C71" s="38"/>
      <c r="D71" s="48"/>
      <c r="E71" s="48" t="s">
        <v>184</v>
      </c>
      <c r="F71" s="117"/>
      <c r="G71" s="49" t="s">
        <v>1332</v>
      </c>
      <c r="H71" s="51" t="s">
        <v>1333</v>
      </c>
      <c r="I71" s="38" t="s">
        <v>1334</v>
      </c>
      <c r="J71" s="48" t="s">
        <v>208</v>
      </c>
      <c r="K71" s="52" t="s">
        <v>1335</v>
      </c>
      <c r="L71" s="38" t="str">
        <f aca="false">VLOOKUP(K71,CódigosRetorno!$A$2:$B$1795,2,FALSE())</f>
        <v>El dato ingresado como atributo @schemeName es incorrecto.</v>
      </c>
      <c r="M71" s="49" t="s">
        <v>8</v>
      </c>
    </row>
    <row r="72" customFormat="false" ht="24" hidden="false" customHeight="false" outlineLevel="0" collapsed="false">
      <c r="B72" s="170"/>
      <c r="C72" s="38"/>
      <c r="D72" s="48"/>
      <c r="E72" s="48"/>
      <c r="F72" s="117"/>
      <c r="G72" s="49" t="s">
        <v>1260</v>
      </c>
      <c r="H72" s="51" t="s">
        <v>1261</v>
      </c>
      <c r="I72" s="38" t="s">
        <v>1263</v>
      </c>
      <c r="J72" s="48" t="s">
        <v>208</v>
      </c>
      <c r="K72" s="52" t="s">
        <v>1264</v>
      </c>
      <c r="L72" s="38" t="str">
        <f aca="false">VLOOKUP(K72,CódigosRetorno!$A$2:$B$1795,2,FALSE())</f>
        <v>El dato ingresado como atributo @schemeAgencyName es incorrecto.</v>
      </c>
      <c r="M72" s="49" t="s">
        <v>8</v>
      </c>
    </row>
    <row r="73" customFormat="false" ht="48" hidden="false" customHeight="false" outlineLevel="0" collapsed="false">
      <c r="B73" s="170"/>
      <c r="C73" s="38"/>
      <c r="D73" s="48"/>
      <c r="E73" s="48"/>
      <c r="F73" s="117"/>
      <c r="G73" s="49" t="s">
        <v>1336</v>
      </c>
      <c r="H73" s="51" t="s">
        <v>1337</v>
      </c>
      <c r="I73" s="38" t="s">
        <v>1338</v>
      </c>
      <c r="J73" s="52" t="s">
        <v>208</v>
      </c>
      <c r="K73" s="116" t="s">
        <v>1339</v>
      </c>
      <c r="L73" s="38" t="str">
        <f aca="false">VLOOKUP(K73,CódigosRetorno!$A$2:$B$1795,2,FALSE())</f>
        <v>El dato ingresado como atributo @schemeURI es incorrecto.</v>
      </c>
      <c r="M73" s="49" t="s">
        <v>8</v>
      </c>
    </row>
    <row r="74" customFormat="false" ht="24" hidden="false" customHeight="true" outlineLevel="0" collapsed="false">
      <c r="B74" s="49" t="n">
        <f aca="false">B62+1</f>
        <v>15</v>
      </c>
      <c r="C74" s="38" t="s">
        <v>3606</v>
      </c>
      <c r="D74" s="48" t="s">
        <v>63</v>
      </c>
      <c r="E74" s="48" t="s">
        <v>143</v>
      </c>
      <c r="F74" s="49" t="s">
        <v>205</v>
      </c>
      <c r="G74" s="48"/>
      <c r="H74" s="51" t="s">
        <v>3607</v>
      </c>
      <c r="I74" s="38" t="s">
        <v>605</v>
      </c>
      <c r="J74" s="52" t="s">
        <v>6</v>
      </c>
      <c r="K74" s="116" t="s">
        <v>1444</v>
      </c>
      <c r="L74" s="38" t="str">
        <f aca="false">VLOOKUP(K74,CódigosRetorno!$A$2:$B$1795,2,FALSE())</f>
        <v>El XML no contiene el tag o no existe informacion de RegistrationName del receptor del documento</v>
      </c>
      <c r="M74" s="49" t="s">
        <v>8</v>
      </c>
    </row>
    <row r="75" customFormat="false" ht="60" hidden="false" customHeight="false" outlineLevel="0" collapsed="false">
      <c r="B75" s="49"/>
      <c r="C75" s="38"/>
      <c r="D75" s="48"/>
      <c r="E75" s="48"/>
      <c r="F75" s="49"/>
      <c r="G75" s="48"/>
      <c r="H75" s="51"/>
      <c r="I75" s="38" t="s">
        <v>1345</v>
      </c>
      <c r="J75" s="52" t="s">
        <v>6</v>
      </c>
      <c r="K75" s="116" t="s">
        <v>1446</v>
      </c>
      <c r="L75" s="38" t="str">
        <f aca="false">VLOOKUP(K75,CódigosRetorno!$A$2:$B$1795,2,FALSE())</f>
        <v>RegistrationName -  El dato ingresado no cumple con el estandar</v>
      </c>
      <c r="M75" s="49" t="s">
        <v>8</v>
      </c>
    </row>
    <row r="76" customFormat="false" ht="36" hidden="false" customHeight="true" outlineLevel="0" collapsed="false">
      <c r="B76" s="49" t="n">
        <f aca="false">B74+1</f>
        <v>16</v>
      </c>
      <c r="C76" s="38" t="s">
        <v>3608</v>
      </c>
      <c r="D76" s="48" t="s">
        <v>63</v>
      </c>
      <c r="E76" s="48" t="s">
        <v>143</v>
      </c>
      <c r="F76" s="117" t="s">
        <v>297</v>
      </c>
      <c r="G76" s="48"/>
      <c r="H76" s="51" t="s">
        <v>3609</v>
      </c>
      <c r="I76" s="38" t="s">
        <v>605</v>
      </c>
      <c r="J76" s="52" t="s">
        <v>6</v>
      </c>
      <c r="K76" s="116" t="s">
        <v>3610</v>
      </c>
      <c r="L76" s="38" t="str">
        <f aca="false">VLOOKUP(K76,CódigosRetorno!$A$2:$B$1795,2,FALSE())</f>
        <v>El XML no contiene el tag o no existe informacion de la dirección completa y detallada en domicilio del vendedor</v>
      </c>
      <c r="M76" s="49" t="s">
        <v>8</v>
      </c>
    </row>
    <row r="77" customFormat="false" ht="60" hidden="false" customHeight="false" outlineLevel="0" collapsed="false">
      <c r="B77" s="49"/>
      <c r="C77" s="38"/>
      <c r="D77" s="48"/>
      <c r="E77" s="48"/>
      <c r="F77" s="117"/>
      <c r="G77" s="48"/>
      <c r="H77" s="51"/>
      <c r="I77" s="38" t="s">
        <v>3611</v>
      </c>
      <c r="J77" s="48" t="s">
        <v>6</v>
      </c>
      <c r="K77" s="116" t="s">
        <v>3612</v>
      </c>
      <c r="L77" s="38" t="str">
        <f aca="false">VLOOKUP(K77,CódigosRetorno!$A$2:$B$1795,2,FALSE())</f>
        <v>La dirección completa y detallada del domicilio del vendedor no cumple con el formato establecido</v>
      </c>
      <c r="M77" s="49" t="s">
        <v>8</v>
      </c>
    </row>
    <row r="78" customFormat="false" ht="48" hidden="false" customHeight="false" outlineLevel="0" collapsed="false">
      <c r="B78" s="49"/>
      <c r="C78" s="38"/>
      <c r="D78" s="48"/>
      <c r="E78" s="48"/>
      <c r="F78" s="117"/>
      <c r="G78" s="48"/>
      <c r="H78" s="51"/>
      <c r="I78" s="38" t="s">
        <v>3613</v>
      </c>
      <c r="J78" s="48" t="s">
        <v>6</v>
      </c>
      <c r="K78" s="116" t="s">
        <v>3612</v>
      </c>
      <c r="L78" s="38" t="str">
        <f aca="false">VLOOKUP(K78,CódigosRetorno!$A$2:$B$1795,2,FALSE())</f>
        <v>La dirección completa y detallada del domicilio del vendedor no cumple con el formato establecido</v>
      </c>
      <c r="M78" s="49" t="s">
        <v>8</v>
      </c>
      <c r="N78" s="357"/>
    </row>
    <row r="79" customFormat="false" ht="60" hidden="false" customHeight="false" outlineLevel="0" collapsed="false">
      <c r="B79" s="49"/>
      <c r="C79" s="38"/>
      <c r="D79" s="48"/>
      <c r="E79" s="48"/>
      <c r="F79" s="49" t="s">
        <v>1351</v>
      </c>
      <c r="G79" s="48"/>
      <c r="H79" s="51" t="s">
        <v>3614</v>
      </c>
      <c r="I79" s="38" t="s">
        <v>1384</v>
      </c>
      <c r="J79" s="48" t="s">
        <v>208</v>
      </c>
      <c r="K79" s="52" t="s">
        <v>3615</v>
      </c>
      <c r="L79" s="38" t="str">
        <f aca="false">VLOOKUP(K79,CódigosRetorno!$A$2:$B$1795,2,FALSE())</f>
        <v>La urbanización del domicilio del vendedor no cumple con el formato establecido</v>
      </c>
      <c r="M79" s="49" t="s">
        <v>8</v>
      </c>
      <c r="N79" s="357"/>
    </row>
    <row r="80" customFormat="false" ht="60" hidden="false" customHeight="false" outlineLevel="0" collapsed="false">
      <c r="B80" s="49"/>
      <c r="C80" s="38"/>
      <c r="D80" s="48"/>
      <c r="E80" s="48"/>
      <c r="F80" s="49" t="s">
        <v>228</v>
      </c>
      <c r="G80" s="48"/>
      <c r="H80" s="51" t="s">
        <v>3616</v>
      </c>
      <c r="I80" s="38" t="s">
        <v>1356</v>
      </c>
      <c r="J80" s="48" t="s">
        <v>208</v>
      </c>
      <c r="K80" s="52" t="s">
        <v>3617</v>
      </c>
      <c r="L80" s="38" t="str">
        <f aca="false">VLOOKUP(K80,CódigosRetorno!$A$2:$B$1795,2,FALSE())</f>
        <v>La provincia del domicilio del vendedor no cumple con el formato establecido</v>
      </c>
      <c r="M80" s="49" t="s">
        <v>8</v>
      </c>
      <c r="N80" s="357"/>
    </row>
    <row r="81" customFormat="false" ht="24" hidden="false" customHeight="true" outlineLevel="0" collapsed="false">
      <c r="B81" s="49"/>
      <c r="C81" s="38"/>
      <c r="D81" s="48"/>
      <c r="E81" s="48"/>
      <c r="F81" s="49" t="s">
        <v>216</v>
      </c>
      <c r="G81" s="48" t="s">
        <v>3577</v>
      </c>
      <c r="H81" s="51" t="s">
        <v>3618</v>
      </c>
      <c r="I81" s="38" t="s">
        <v>605</v>
      </c>
      <c r="J81" s="52" t="s">
        <v>6</v>
      </c>
      <c r="K81" s="116" t="s">
        <v>3619</v>
      </c>
      <c r="L81" s="38" t="str">
        <f aca="false">VLOOKUP(K81,CódigosRetorno!$A$2:$B$1795,2,FALSE())</f>
        <v>El XML no contiene el tag o no existe información del ubigeo del domicilio del vendedor</v>
      </c>
      <c r="M81" s="49" t="s">
        <v>8</v>
      </c>
    </row>
    <row r="82" customFormat="false" ht="24" hidden="false" customHeight="false" outlineLevel="0" collapsed="false">
      <c r="B82" s="49"/>
      <c r="C82" s="38"/>
      <c r="D82" s="48"/>
      <c r="E82" s="48"/>
      <c r="F82" s="49"/>
      <c r="G82" s="48"/>
      <c r="H82" s="51"/>
      <c r="I82" s="38" t="s">
        <v>219</v>
      </c>
      <c r="J82" s="48" t="s">
        <v>208</v>
      </c>
      <c r="K82" s="52" t="s">
        <v>3620</v>
      </c>
      <c r="L82" s="38" t="str">
        <f aca="false">VLOOKUP(K82,CódigosRetorno!$A$2:$B$1795,2,FALSE())</f>
        <v>El codigo de ubigeo del domicilio del vendedor no es válido</v>
      </c>
      <c r="M82" s="49" t="s">
        <v>1360</v>
      </c>
      <c r="N82" s="357"/>
    </row>
    <row r="83" customFormat="false" ht="24" hidden="false" customHeight="false" outlineLevel="0" collapsed="false">
      <c r="B83" s="49"/>
      <c r="C83" s="38"/>
      <c r="D83" s="48"/>
      <c r="E83" s="48"/>
      <c r="F83" s="49"/>
      <c r="G83" s="49" t="s">
        <v>1361</v>
      </c>
      <c r="H83" s="51" t="s">
        <v>1261</v>
      </c>
      <c r="I83" s="38" t="s">
        <v>1362</v>
      </c>
      <c r="J83" s="48" t="s">
        <v>208</v>
      </c>
      <c r="K83" s="52" t="s">
        <v>1264</v>
      </c>
      <c r="L83" s="38" t="str">
        <f aca="false">VLOOKUP(K83,CódigosRetorno!$A$2:$B$1795,2,FALSE())</f>
        <v>El dato ingresado como atributo @schemeAgencyName es incorrecto.</v>
      </c>
      <c r="M83" s="49" t="s">
        <v>8</v>
      </c>
    </row>
    <row r="84" customFormat="false" ht="24" hidden="false" customHeight="false" outlineLevel="0" collapsed="false">
      <c r="B84" s="49"/>
      <c r="C84" s="38"/>
      <c r="D84" s="48"/>
      <c r="E84" s="48"/>
      <c r="F84" s="49"/>
      <c r="G84" s="49" t="s">
        <v>1363</v>
      </c>
      <c r="H84" s="51" t="s">
        <v>1333</v>
      </c>
      <c r="I84" s="38" t="s">
        <v>1364</v>
      </c>
      <c r="J84" s="48" t="s">
        <v>208</v>
      </c>
      <c r="K84" s="52" t="s">
        <v>1335</v>
      </c>
      <c r="L84" s="38" t="str">
        <f aca="false">VLOOKUP(K84,CódigosRetorno!$A$2:$B$1795,2,FALSE())</f>
        <v>El dato ingresado como atributo @schemeName es incorrecto.</v>
      </c>
      <c r="M84" s="49" t="s">
        <v>8</v>
      </c>
    </row>
    <row r="85" customFormat="false" ht="60" hidden="false" customHeight="false" outlineLevel="0" collapsed="false">
      <c r="B85" s="49"/>
      <c r="C85" s="38"/>
      <c r="D85" s="48"/>
      <c r="E85" s="48"/>
      <c r="F85" s="49" t="s">
        <v>228</v>
      </c>
      <c r="G85" s="48"/>
      <c r="H85" s="51" t="s">
        <v>3621</v>
      </c>
      <c r="I85" s="38" t="s">
        <v>1356</v>
      </c>
      <c r="J85" s="48" t="s">
        <v>208</v>
      </c>
      <c r="K85" s="52" t="s">
        <v>3622</v>
      </c>
      <c r="L85" s="38" t="str">
        <f aca="false">VLOOKUP(K85,CódigosRetorno!$A$2:$B$1795,2,FALSE())</f>
        <v>El departamento del domicilio del vendedor no cumple con el formato establecido</v>
      </c>
      <c r="M85" s="49" t="s">
        <v>8</v>
      </c>
      <c r="N85" s="357"/>
    </row>
    <row r="86" customFormat="false" ht="60" hidden="false" customHeight="false" outlineLevel="0" collapsed="false">
      <c r="B86" s="49"/>
      <c r="C86" s="38"/>
      <c r="D86" s="48"/>
      <c r="E86" s="48"/>
      <c r="F86" s="49" t="s">
        <v>228</v>
      </c>
      <c r="G86" s="48"/>
      <c r="H86" s="51" t="s">
        <v>3623</v>
      </c>
      <c r="I86" s="38" t="s">
        <v>1356</v>
      </c>
      <c r="J86" s="48" t="s">
        <v>208</v>
      </c>
      <c r="K86" s="52" t="s">
        <v>3624</v>
      </c>
      <c r="L86" s="38" t="str">
        <f aca="false">VLOOKUP(K86,CódigosRetorno!$A$2:$B$1795,2,FALSE())</f>
        <v>El distrito del domicilio del vendedor no cumple con el formato establecido</v>
      </c>
      <c r="M86" s="49" t="s">
        <v>8</v>
      </c>
      <c r="N86" s="357"/>
    </row>
    <row r="87" customFormat="false" ht="60" hidden="false" customHeight="false" outlineLevel="0" collapsed="false">
      <c r="B87" s="49"/>
      <c r="C87" s="38"/>
      <c r="D87" s="48"/>
      <c r="E87" s="48"/>
      <c r="F87" s="49" t="s">
        <v>330</v>
      </c>
      <c r="G87" s="48" t="s">
        <v>3582</v>
      </c>
      <c r="H87" s="51" t="s">
        <v>3625</v>
      </c>
      <c r="I87" s="38" t="s">
        <v>1371</v>
      </c>
      <c r="J87" s="48" t="s">
        <v>208</v>
      </c>
      <c r="K87" s="52" t="s">
        <v>1372</v>
      </c>
      <c r="L87" s="38" t="str">
        <f aca="false">VLOOKUP(K87,CódigosRetorno!$A$2:$B$1795,2,FALSE())</f>
        <v>El codigo de pais debe ser PE</v>
      </c>
      <c r="M87" s="49" t="s">
        <v>1373</v>
      </c>
    </row>
    <row r="88" customFormat="false" ht="24" hidden="false" customHeight="false" outlineLevel="0" collapsed="false">
      <c r="B88" s="49"/>
      <c r="C88" s="38"/>
      <c r="D88" s="48"/>
      <c r="E88" s="48"/>
      <c r="F88" s="117"/>
      <c r="G88" s="49" t="s">
        <v>1374</v>
      </c>
      <c r="H88" s="51" t="s">
        <v>1300</v>
      </c>
      <c r="I88" s="38" t="s">
        <v>1375</v>
      </c>
      <c r="J88" s="48" t="s">
        <v>208</v>
      </c>
      <c r="K88" s="52" t="s">
        <v>1302</v>
      </c>
      <c r="L88" s="38" t="str">
        <f aca="false">VLOOKUP(K88,CódigosRetorno!$A$2:$B$1795,2,FALSE())</f>
        <v>El dato ingresado como atributo @listID es incorrecto.</v>
      </c>
      <c r="M88" s="49" t="s">
        <v>8</v>
      </c>
    </row>
    <row r="89" customFormat="false" ht="48" hidden="false" customHeight="false" outlineLevel="0" collapsed="false">
      <c r="B89" s="49"/>
      <c r="C89" s="38"/>
      <c r="D89" s="48"/>
      <c r="E89" s="48"/>
      <c r="F89" s="117"/>
      <c r="G89" s="49" t="s">
        <v>1376</v>
      </c>
      <c r="H89" s="51" t="s">
        <v>1282</v>
      </c>
      <c r="I89" s="38" t="s">
        <v>1306</v>
      </c>
      <c r="J89" s="48" t="s">
        <v>208</v>
      </c>
      <c r="K89" s="52" t="s">
        <v>1283</v>
      </c>
      <c r="L89" s="38" t="str">
        <f aca="false">VLOOKUP(K89,CódigosRetorno!$A$2:$B$1795,2,FALSE())</f>
        <v>El dato ingresado como atributo @listAgencyName es incorrecto.</v>
      </c>
      <c r="M89" s="49" t="s">
        <v>8</v>
      </c>
    </row>
    <row r="90" customFormat="false" ht="24" hidden="false" customHeight="false" outlineLevel="0" collapsed="false">
      <c r="B90" s="49"/>
      <c r="C90" s="38"/>
      <c r="D90" s="48"/>
      <c r="E90" s="48"/>
      <c r="F90" s="117"/>
      <c r="G90" s="49" t="s">
        <v>1377</v>
      </c>
      <c r="H90" s="51" t="s">
        <v>1285</v>
      </c>
      <c r="I90" s="38" t="s">
        <v>1378</v>
      </c>
      <c r="J90" s="52" t="s">
        <v>208</v>
      </c>
      <c r="K90" s="116" t="s">
        <v>1287</v>
      </c>
      <c r="L90" s="38" t="str">
        <f aca="false">VLOOKUP(K90,CódigosRetorno!$A$2:$B$1795,2,FALSE())</f>
        <v>El dato ingresado como atributo @listName es incorrecto.</v>
      </c>
      <c r="M90" s="49" t="s">
        <v>8</v>
      </c>
    </row>
    <row r="91" customFormat="false" ht="15" hidden="false" customHeight="true" outlineLevel="0" collapsed="false">
      <c r="B91" s="49" t="n">
        <f aca="false">B76+1</f>
        <v>17</v>
      </c>
      <c r="C91" s="38" t="s">
        <v>3626</v>
      </c>
      <c r="D91" s="48" t="s">
        <v>63</v>
      </c>
      <c r="E91" s="48" t="s">
        <v>143</v>
      </c>
      <c r="F91" s="49" t="s">
        <v>330</v>
      </c>
      <c r="G91" s="48" t="s">
        <v>3627</v>
      </c>
      <c r="H91" s="51" t="s">
        <v>3628</v>
      </c>
      <c r="I91" s="38" t="s">
        <v>605</v>
      </c>
      <c r="J91" s="48" t="s">
        <v>6</v>
      </c>
      <c r="K91" s="116" t="s">
        <v>3629</v>
      </c>
      <c r="L91" s="38" t="str">
        <f aca="false">VLOOKUP(K91,CódigosRetorno!$A$2:$B$1795,2,FALSE())</f>
        <v>Debe consignar el tipo de domicilio del vendedor</v>
      </c>
      <c r="M91" s="49" t="s">
        <v>8</v>
      </c>
      <c r="N91" s="349"/>
    </row>
    <row r="92" customFormat="false" ht="24" hidden="false" customHeight="false" outlineLevel="0" collapsed="false">
      <c r="B92" s="49"/>
      <c r="C92" s="38"/>
      <c r="D92" s="48"/>
      <c r="E92" s="48"/>
      <c r="F92" s="49"/>
      <c r="G92" s="48"/>
      <c r="H92" s="51"/>
      <c r="I92" s="51" t="s">
        <v>469</v>
      </c>
      <c r="J92" s="52" t="s">
        <v>6</v>
      </c>
      <c r="K92" s="116" t="s">
        <v>3630</v>
      </c>
      <c r="L92" s="38" t="str">
        <f aca="false">VLOOKUP(K92,CódigosRetorno!$A$2:$B$1795,2,FALSE())</f>
        <v>El dato ingresado en el tipo de domicilio del vendedor no corresponde al valor esperado</v>
      </c>
      <c r="M92" s="49" t="s">
        <v>3631</v>
      </c>
      <c r="N92" s="349"/>
    </row>
    <row r="93" customFormat="false" ht="36" hidden="false" customHeight="true" outlineLevel="0" collapsed="false">
      <c r="B93" s="49" t="n">
        <f aca="false">B91+1</f>
        <v>18</v>
      </c>
      <c r="C93" s="80" t="s">
        <v>3632</v>
      </c>
      <c r="D93" s="101" t="s">
        <v>63</v>
      </c>
      <c r="E93" s="101" t="s">
        <v>143</v>
      </c>
      <c r="F93" s="117" t="s">
        <v>297</v>
      </c>
      <c r="G93" s="48"/>
      <c r="H93" s="280" t="s">
        <v>3633</v>
      </c>
      <c r="I93" s="38" t="s">
        <v>605</v>
      </c>
      <c r="J93" s="52" t="s">
        <v>6</v>
      </c>
      <c r="K93" s="116" t="s">
        <v>3634</v>
      </c>
      <c r="L93" s="38" t="str">
        <f aca="false">VLOOKUP(K93,CódigosRetorno!$A$2:$B$1795,2,FALSE())</f>
        <v>El XML no contiene el tag o no existe informacion de la dirección completa y detallada del lugar donde se realiza la operación</v>
      </c>
      <c r="M93" s="49" t="s">
        <v>8</v>
      </c>
    </row>
    <row r="94" customFormat="false" ht="84" hidden="false" customHeight="false" outlineLevel="0" collapsed="false">
      <c r="B94" s="49"/>
      <c r="C94" s="80"/>
      <c r="D94" s="101"/>
      <c r="E94" s="101"/>
      <c r="F94" s="117"/>
      <c r="G94" s="48"/>
      <c r="H94" s="280"/>
      <c r="I94" s="38" t="s">
        <v>3635</v>
      </c>
      <c r="J94" s="48" t="s">
        <v>6</v>
      </c>
      <c r="K94" s="52" t="s">
        <v>838</v>
      </c>
      <c r="L94" s="38" t="str">
        <f aca="false">VLOOKUP(K94,CódigosRetorno!$A$2:$B$1795,2,FALSE())</f>
        <v>El valor ingresado como direccion completa y detallada no cumple con el estandar.</v>
      </c>
      <c r="M94" s="49" t="s">
        <v>8</v>
      </c>
    </row>
    <row r="95" customFormat="false" ht="48" hidden="false" customHeight="false" outlineLevel="0" collapsed="false">
      <c r="B95" s="49"/>
      <c r="C95" s="80"/>
      <c r="D95" s="101"/>
      <c r="E95" s="101"/>
      <c r="F95" s="117"/>
      <c r="G95" s="48"/>
      <c r="H95" s="280"/>
      <c r="I95" s="38" t="s">
        <v>3613</v>
      </c>
      <c r="J95" s="48" t="s">
        <v>6</v>
      </c>
      <c r="K95" s="52" t="s">
        <v>838</v>
      </c>
      <c r="L95" s="38" t="str">
        <f aca="false">VLOOKUP(K95,CódigosRetorno!$A$2:$B$1795,2,FALSE())</f>
        <v>El valor ingresado como direccion completa y detallada no cumple con el estandar.</v>
      </c>
      <c r="M95" s="49" t="s">
        <v>8</v>
      </c>
    </row>
    <row r="96" customFormat="false" ht="60" hidden="false" customHeight="false" outlineLevel="0" collapsed="false">
      <c r="B96" s="49"/>
      <c r="C96" s="80"/>
      <c r="D96" s="101"/>
      <c r="E96" s="101"/>
      <c r="F96" s="49" t="s">
        <v>1351</v>
      </c>
      <c r="G96" s="48"/>
      <c r="H96" s="51" t="s">
        <v>3636</v>
      </c>
      <c r="I96" s="38" t="s">
        <v>1384</v>
      </c>
      <c r="J96" s="48" t="s">
        <v>208</v>
      </c>
      <c r="K96" s="52" t="s">
        <v>1385</v>
      </c>
      <c r="L96" s="38" t="str">
        <f aca="false">VLOOKUP(K96,CódigosRetorno!$A$2:$B$1795,2,FALSE())</f>
        <v>El dato ingresado como urbanización no cumple con el formato establecido</v>
      </c>
      <c r="M96" s="49" t="s">
        <v>8</v>
      </c>
    </row>
    <row r="97" customFormat="false" ht="60" hidden="false" customHeight="false" outlineLevel="0" collapsed="false">
      <c r="B97" s="49"/>
      <c r="C97" s="80"/>
      <c r="D97" s="101"/>
      <c r="E97" s="101"/>
      <c r="F97" s="49" t="s">
        <v>228</v>
      </c>
      <c r="G97" s="48"/>
      <c r="H97" s="51" t="s">
        <v>3637</v>
      </c>
      <c r="I97" s="38" t="s">
        <v>1356</v>
      </c>
      <c r="J97" s="48" t="s">
        <v>208</v>
      </c>
      <c r="K97" s="52" t="s">
        <v>1387</v>
      </c>
      <c r="L97" s="38" t="str">
        <f aca="false">VLOOKUP(K97,CódigosRetorno!$A$2:$B$1795,2,FALSE())</f>
        <v>El dato ingresado como provincia no cumple con el formato establecido</v>
      </c>
      <c r="M97" s="49" t="s">
        <v>8</v>
      </c>
    </row>
    <row r="98" customFormat="false" ht="36" hidden="false" customHeight="true" outlineLevel="0" collapsed="false">
      <c r="B98" s="49"/>
      <c r="C98" s="80"/>
      <c r="D98" s="101"/>
      <c r="E98" s="101"/>
      <c r="F98" s="49" t="s">
        <v>216</v>
      </c>
      <c r="G98" s="48" t="s">
        <v>3577</v>
      </c>
      <c r="H98" s="51" t="s">
        <v>3638</v>
      </c>
      <c r="I98" s="38" t="s">
        <v>605</v>
      </c>
      <c r="J98" s="52" t="s">
        <v>6</v>
      </c>
      <c r="K98" s="116" t="s">
        <v>3639</v>
      </c>
      <c r="L98" s="38" t="str">
        <f aca="false">VLOOKUP(K98,CódigosRetorno!$A$2:$B$1795,2,FALSE())</f>
        <v>El XML no contiene el tag o no existe información del ubigeo del lugar donde se realiza la operación</v>
      </c>
      <c r="M98" s="49" t="s">
        <v>8</v>
      </c>
    </row>
    <row r="99" customFormat="false" ht="24" hidden="false" customHeight="false" outlineLevel="0" collapsed="false">
      <c r="B99" s="49"/>
      <c r="C99" s="80"/>
      <c r="D99" s="101"/>
      <c r="E99" s="101"/>
      <c r="F99" s="49"/>
      <c r="G99" s="48"/>
      <c r="H99" s="51"/>
      <c r="I99" s="38" t="s">
        <v>219</v>
      </c>
      <c r="J99" s="48" t="s">
        <v>6</v>
      </c>
      <c r="K99" s="116" t="s">
        <v>220</v>
      </c>
      <c r="L99" s="38" t="str">
        <f aca="false">VLOOKUP(K99,CódigosRetorno!$A$2:$B$1795,2,FALSE())</f>
        <v>Debe corresponder a algún valor válido establecido en el catálogo 13</v>
      </c>
      <c r="M99" s="49" t="s">
        <v>1360</v>
      </c>
    </row>
    <row r="100" customFormat="false" ht="24" hidden="false" customHeight="false" outlineLevel="0" collapsed="false">
      <c r="B100" s="49"/>
      <c r="C100" s="80"/>
      <c r="D100" s="101"/>
      <c r="E100" s="101"/>
      <c r="F100" s="49"/>
      <c r="G100" s="49" t="s">
        <v>1361</v>
      </c>
      <c r="H100" s="51" t="s">
        <v>1261</v>
      </c>
      <c r="I100" s="38" t="s">
        <v>1362</v>
      </c>
      <c r="J100" s="48" t="s">
        <v>208</v>
      </c>
      <c r="K100" s="52" t="s">
        <v>1264</v>
      </c>
      <c r="L100" s="38" t="str">
        <f aca="false">VLOOKUP(K100,CódigosRetorno!$A$2:$B$1795,2,FALSE())</f>
        <v>El dato ingresado como atributo @schemeAgencyName es incorrecto.</v>
      </c>
      <c r="M100" s="49" t="s">
        <v>8</v>
      </c>
    </row>
    <row r="101" customFormat="false" ht="24" hidden="false" customHeight="false" outlineLevel="0" collapsed="false">
      <c r="B101" s="49"/>
      <c r="C101" s="80"/>
      <c r="D101" s="101"/>
      <c r="E101" s="101"/>
      <c r="F101" s="49"/>
      <c r="G101" s="49" t="s">
        <v>1363</v>
      </c>
      <c r="H101" s="51" t="s">
        <v>1333</v>
      </c>
      <c r="I101" s="38" t="s">
        <v>1364</v>
      </c>
      <c r="J101" s="48" t="s">
        <v>208</v>
      </c>
      <c r="K101" s="52" t="s">
        <v>1335</v>
      </c>
      <c r="L101" s="38" t="str">
        <f aca="false">VLOOKUP(K101,CódigosRetorno!$A$2:$B$1795,2,FALSE())</f>
        <v>El dato ingresado como atributo @schemeName es incorrecto.</v>
      </c>
      <c r="M101" s="49" t="s">
        <v>8</v>
      </c>
    </row>
    <row r="102" customFormat="false" ht="60" hidden="false" customHeight="false" outlineLevel="0" collapsed="false">
      <c r="B102" s="49"/>
      <c r="C102" s="80"/>
      <c r="D102" s="101"/>
      <c r="E102" s="101"/>
      <c r="F102" s="49" t="s">
        <v>228</v>
      </c>
      <c r="G102" s="48"/>
      <c r="H102" s="51" t="s">
        <v>3640</v>
      </c>
      <c r="I102" s="38" t="s">
        <v>1356</v>
      </c>
      <c r="J102" s="48" t="s">
        <v>208</v>
      </c>
      <c r="K102" s="52" t="s">
        <v>1391</v>
      </c>
      <c r="L102" s="38" t="str">
        <f aca="false">VLOOKUP(K102,CódigosRetorno!$A$2:$B$1795,2,FALSE())</f>
        <v>El dato ingresado como departamento no cumple con el formato establecido</v>
      </c>
      <c r="M102" s="49" t="s">
        <v>8</v>
      </c>
    </row>
    <row r="103" customFormat="false" ht="60" hidden="false" customHeight="false" outlineLevel="0" collapsed="false">
      <c r="B103" s="49"/>
      <c r="C103" s="80"/>
      <c r="D103" s="101"/>
      <c r="E103" s="101"/>
      <c r="F103" s="49" t="s">
        <v>228</v>
      </c>
      <c r="G103" s="48"/>
      <c r="H103" s="51" t="s">
        <v>3641</v>
      </c>
      <c r="I103" s="38" t="s">
        <v>1356</v>
      </c>
      <c r="J103" s="48" t="s">
        <v>208</v>
      </c>
      <c r="K103" s="52" t="s">
        <v>1393</v>
      </c>
      <c r="L103" s="38" t="str">
        <f aca="false">VLOOKUP(K103,CódigosRetorno!$A$2:$B$1795,2,FALSE())</f>
        <v>El dato ingresado como distrito no cumple con el formato establecido</v>
      </c>
      <c r="M103" s="49" t="s">
        <v>8</v>
      </c>
    </row>
    <row r="104" customFormat="false" ht="48" hidden="false" customHeight="false" outlineLevel="0" collapsed="false">
      <c r="B104" s="49"/>
      <c r="C104" s="80"/>
      <c r="D104" s="101"/>
      <c r="E104" s="101"/>
      <c r="F104" s="49" t="s">
        <v>330</v>
      </c>
      <c r="G104" s="48" t="s">
        <v>3582</v>
      </c>
      <c r="H104" s="51" t="s">
        <v>3642</v>
      </c>
      <c r="I104" s="38" t="s">
        <v>1371</v>
      </c>
      <c r="J104" s="48" t="s">
        <v>208</v>
      </c>
      <c r="K104" s="52" t="s">
        <v>1372</v>
      </c>
      <c r="L104" s="38" t="str">
        <f aca="false">VLOOKUP(K104,CódigosRetorno!$A$2:$B$1795,2,FALSE())</f>
        <v>El codigo de pais debe ser PE</v>
      </c>
      <c r="M104" s="49" t="s">
        <v>1373</v>
      </c>
    </row>
    <row r="105" customFormat="false" ht="24" hidden="false" customHeight="false" outlineLevel="0" collapsed="false">
      <c r="B105" s="49"/>
      <c r="C105" s="80"/>
      <c r="D105" s="101"/>
      <c r="E105" s="101"/>
      <c r="F105" s="81"/>
      <c r="G105" s="49" t="s">
        <v>1374</v>
      </c>
      <c r="H105" s="51" t="s">
        <v>1300</v>
      </c>
      <c r="I105" s="38" t="s">
        <v>1375</v>
      </c>
      <c r="J105" s="48" t="s">
        <v>208</v>
      </c>
      <c r="K105" s="52" t="s">
        <v>1302</v>
      </c>
      <c r="L105" s="38" t="str">
        <f aca="false">VLOOKUP(K105,CódigosRetorno!$A$2:$B$1795,2,FALSE())</f>
        <v>El dato ingresado como atributo @listID es incorrecto.</v>
      </c>
      <c r="M105" s="49" t="s">
        <v>8</v>
      </c>
    </row>
    <row r="106" customFormat="false" ht="48" hidden="false" customHeight="false" outlineLevel="0" collapsed="false">
      <c r="B106" s="49"/>
      <c r="C106" s="80"/>
      <c r="D106" s="101"/>
      <c r="E106" s="101"/>
      <c r="F106" s="81"/>
      <c r="G106" s="49" t="s">
        <v>1376</v>
      </c>
      <c r="H106" s="51" t="s">
        <v>1282</v>
      </c>
      <c r="I106" s="38" t="s">
        <v>1306</v>
      </c>
      <c r="J106" s="48" t="s">
        <v>208</v>
      </c>
      <c r="K106" s="52" t="s">
        <v>1283</v>
      </c>
      <c r="L106" s="38" t="str">
        <f aca="false">VLOOKUP(K106,CódigosRetorno!$A$2:$B$1795,2,FALSE())</f>
        <v>El dato ingresado como atributo @listAgencyName es incorrecto.</v>
      </c>
      <c r="M106" s="49" t="s">
        <v>8</v>
      </c>
    </row>
    <row r="107" customFormat="false" ht="24" hidden="false" customHeight="false" outlineLevel="0" collapsed="false">
      <c r="B107" s="49"/>
      <c r="C107" s="80"/>
      <c r="D107" s="101"/>
      <c r="E107" s="101"/>
      <c r="F107" s="81"/>
      <c r="G107" s="81" t="s">
        <v>1377</v>
      </c>
      <c r="H107" s="103" t="s">
        <v>1285</v>
      </c>
      <c r="I107" s="80" t="s">
        <v>1378</v>
      </c>
      <c r="J107" s="52" t="s">
        <v>208</v>
      </c>
      <c r="K107" s="116" t="s">
        <v>1287</v>
      </c>
      <c r="L107" s="38" t="str">
        <f aca="false">VLOOKUP(K107,CódigosRetorno!$A$2:$B$1795,2,FALSE())</f>
        <v>El dato ingresado como atributo @listName es incorrecto.</v>
      </c>
      <c r="M107" s="49" t="s">
        <v>8</v>
      </c>
    </row>
    <row r="108" customFormat="false" ht="24" hidden="false" customHeight="true" outlineLevel="0" collapsed="false">
      <c r="B108" s="49" t="n">
        <f aca="false">B93+1</f>
        <v>19</v>
      </c>
      <c r="C108" s="38" t="s">
        <v>3643</v>
      </c>
      <c r="D108" s="48" t="s">
        <v>63</v>
      </c>
      <c r="E108" s="48" t="s">
        <v>143</v>
      </c>
      <c r="F108" s="49" t="s">
        <v>330</v>
      </c>
      <c r="G108" s="48" t="s">
        <v>3627</v>
      </c>
      <c r="H108" s="51" t="s">
        <v>3644</v>
      </c>
      <c r="I108" s="38" t="s">
        <v>605</v>
      </c>
      <c r="J108" s="48" t="s">
        <v>6</v>
      </c>
      <c r="K108" s="116" t="s">
        <v>3645</v>
      </c>
      <c r="L108" s="38" t="str">
        <f aca="false">VLOOKUP(K108,CódigosRetorno!$A$2:$B$1795,2,FALSE())</f>
        <v>Debe consignar el tipo de ubicación del lugar donde se realiza la operación</v>
      </c>
      <c r="M108" s="49" t="s">
        <v>8</v>
      </c>
      <c r="N108" s="349"/>
    </row>
    <row r="109" customFormat="false" ht="36" hidden="false" customHeight="false" outlineLevel="0" collapsed="false">
      <c r="B109" s="49"/>
      <c r="C109" s="38"/>
      <c r="D109" s="48"/>
      <c r="E109" s="48"/>
      <c r="F109" s="49"/>
      <c r="G109" s="48"/>
      <c r="H109" s="51"/>
      <c r="I109" s="51" t="s">
        <v>1295</v>
      </c>
      <c r="J109" s="52" t="s">
        <v>6</v>
      </c>
      <c r="K109" s="116" t="s">
        <v>3646</v>
      </c>
      <c r="L109" s="38" t="str">
        <f aca="false">VLOOKUP(K109,CódigosRetorno!$A$2:$B$1795,2,FALSE())</f>
        <v>El dato ingresado en el tipo de ubicación del lugar donde se realiza la operación no corresponde al valor esperado</v>
      </c>
      <c r="M109" s="49" t="s">
        <v>3631</v>
      </c>
      <c r="N109" s="349"/>
    </row>
    <row r="110" customFormat="false" ht="15" hidden="false" customHeight="false" outlineLevel="0" collapsed="false">
      <c r="B110" s="234" t="s">
        <v>3647</v>
      </c>
      <c r="C110" s="358"/>
      <c r="D110" s="359"/>
      <c r="E110" s="360"/>
      <c r="F110" s="360"/>
      <c r="G110" s="360"/>
      <c r="H110" s="361"/>
      <c r="I110" s="362"/>
      <c r="J110" s="362"/>
      <c r="K110" s="362" t="s">
        <v>8</v>
      </c>
      <c r="L110" s="361" t="str">
        <f aca="false">VLOOKUP(K110,CódigosRetorno!$A$2:$B$1795,2,FALSE())</f>
        <v>-</v>
      </c>
      <c r="M110" s="362"/>
    </row>
    <row r="111" customFormat="false" ht="24" hidden="false" customHeight="true" outlineLevel="0" collapsed="false">
      <c r="B111" s="49" t="n">
        <f aca="false">B108+1</f>
        <v>20</v>
      </c>
      <c r="C111" s="38" t="s">
        <v>3648</v>
      </c>
      <c r="D111" s="48" t="s">
        <v>329</v>
      </c>
      <c r="E111" s="48" t="s">
        <v>143</v>
      </c>
      <c r="F111" s="49" t="s">
        <v>1104</v>
      </c>
      <c r="G111" s="48" t="s">
        <v>857</v>
      </c>
      <c r="H111" s="51" t="s">
        <v>3649</v>
      </c>
      <c r="I111" s="38" t="s">
        <v>1492</v>
      </c>
      <c r="J111" s="52" t="s">
        <v>6</v>
      </c>
      <c r="K111" s="116" t="s">
        <v>860</v>
      </c>
      <c r="L111" s="38" t="str">
        <f aca="false">VLOOKUP(K111,CódigosRetorno!$A$2:$B$1795,2,FALSE())</f>
        <v>El Numero de orden del item no cumple con el formato establecido</v>
      </c>
      <c r="M111" s="49" t="s">
        <v>8</v>
      </c>
    </row>
    <row r="112" customFormat="false" ht="24" hidden="false" customHeight="false" outlineLevel="0" collapsed="false">
      <c r="B112" s="49"/>
      <c r="C112" s="38"/>
      <c r="D112" s="48"/>
      <c r="E112" s="48"/>
      <c r="F112" s="49"/>
      <c r="G112" s="48"/>
      <c r="H112" s="51"/>
      <c r="I112" s="51" t="s">
        <v>1493</v>
      </c>
      <c r="J112" s="52" t="s">
        <v>6</v>
      </c>
      <c r="K112" s="116" t="s">
        <v>862</v>
      </c>
      <c r="L112" s="38" t="str">
        <f aca="false">VLOOKUP(K112,CódigosRetorno!$A$2:$B$1795,2,FALSE())</f>
        <v>El número de ítem no puede estar duplicado.</v>
      </c>
      <c r="M112" s="49" t="s">
        <v>8</v>
      </c>
    </row>
    <row r="113" customFormat="false" ht="24" hidden="false" customHeight="true" outlineLevel="0" collapsed="false">
      <c r="B113" s="49" t="n">
        <f aca="false">B111+1</f>
        <v>21</v>
      </c>
      <c r="C113" s="38" t="s">
        <v>1508</v>
      </c>
      <c r="D113" s="48" t="s">
        <v>329</v>
      </c>
      <c r="E113" s="48" t="s">
        <v>143</v>
      </c>
      <c r="F113" s="49" t="s">
        <v>865</v>
      </c>
      <c r="G113" s="48" t="s">
        <v>866</v>
      </c>
      <c r="H113" s="51" t="s">
        <v>3650</v>
      </c>
      <c r="I113" s="38" t="s">
        <v>1510</v>
      </c>
      <c r="J113" s="52" t="s">
        <v>6</v>
      </c>
      <c r="K113" s="116" t="s">
        <v>1511</v>
      </c>
      <c r="L113" s="38" t="str">
        <f aca="false">VLOOKUP(K113,CódigosRetorno!$A$2:$B$1795,2,FALSE())</f>
        <v>El XML no contiene el tag InvoicedQuantity en el detalle de los Items o es cero (0)</v>
      </c>
      <c r="M113" s="49" t="s">
        <v>8</v>
      </c>
    </row>
    <row r="114" customFormat="false" ht="24" hidden="false" customHeight="false" outlineLevel="0" collapsed="false">
      <c r="B114" s="49"/>
      <c r="C114" s="38"/>
      <c r="D114" s="48"/>
      <c r="E114" s="48"/>
      <c r="F114" s="49"/>
      <c r="G114" s="48"/>
      <c r="H114" s="51"/>
      <c r="I114" s="38" t="s">
        <v>869</v>
      </c>
      <c r="J114" s="52" t="s">
        <v>6</v>
      </c>
      <c r="K114" s="116" t="s">
        <v>1512</v>
      </c>
      <c r="L114" s="38" t="str">
        <f aca="false">VLOOKUP(K114,CódigosRetorno!$A$2:$B$1795,2,FALSE())</f>
        <v>InvoicedQuantity El dato ingresado no cumple con el estandar</v>
      </c>
      <c r="M114" s="49" t="s">
        <v>8</v>
      </c>
    </row>
    <row r="115" customFormat="false" ht="24" hidden="false" customHeight="true" outlineLevel="0" collapsed="false">
      <c r="B115" s="49" t="n">
        <f aca="false">B113+1</f>
        <v>22</v>
      </c>
      <c r="C115" s="38" t="s">
        <v>1494</v>
      </c>
      <c r="D115" s="48" t="s">
        <v>329</v>
      </c>
      <c r="E115" s="48" t="s">
        <v>143</v>
      </c>
      <c r="F115" s="49" t="s">
        <v>1495</v>
      </c>
      <c r="G115" s="48" t="s">
        <v>3651</v>
      </c>
      <c r="H115" s="51" t="s">
        <v>3652</v>
      </c>
      <c r="I115" s="38" t="s">
        <v>1329</v>
      </c>
      <c r="J115" s="48" t="s">
        <v>6</v>
      </c>
      <c r="K115" s="52" t="s">
        <v>1498</v>
      </c>
      <c r="L115" s="38" t="str">
        <f aca="false">VLOOKUP(K115,CódigosRetorno!$A$2:$B$1795,2,FALSE())</f>
        <v>Es obligatorio indicar la unidad de medida del ítem</v>
      </c>
      <c r="M115" s="49" t="s">
        <v>8</v>
      </c>
    </row>
    <row r="116" customFormat="false" ht="24" hidden="false" customHeight="false" outlineLevel="0" collapsed="false">
      <c r="B116" s="49"/>
      <c r="C116" s="38"/>
      <c r="D116" s="48"/>
      <c r="E116" s="48"/>
      <c r="F116" s="49"/>
      <c r="G116" s="48"/>
      <c r="H116" s="51"/>
      <c r="I116" s="38" t="s">
        <v>1499</v>
      </c>
      <c r="J116" s="48" t="s">
        <v>6</v>
      </c>
      <c r="K116" s="52" t="s">
        <v>1500</v>
      </c>
      <c r="L116" s="38" t="str">
        <f aca="false">VLOOKUP(K116,CódigosRetorno!$A$2:$B$1795,2,FALSE())</f>
        <v>El dato ingresado como unidad de medida no corresponde al valor esperado</v>
      </c>
      <c r="M116" s="49" t="s">
        <v>1505</v>
      </c>
    </row>
    <row r="117" customFormat="false" ht="24" hidden="false" customHeight="false" outlineLevel="0" collapsed="false">
      <c r="B117" s="49"/>
      <c r="C117" s="38"/>
      <c r="D117" s="48"/>
      <c r="E117" s="48"/>
      <c r="F117" s="49"/>
      <c r="G117" s="49" t="s">
        <v>1501</v>
      </c>
      <c r="H117" s="51" t="s">
        <v>1502</v>
      </c>
      <c r="I117" s="38" t="s">
        <v>1503</v>
      </c>
      <c r="J117" s="48" t="s">
        <v>208</v>
      </c>
      <c r="K117" s="52" t="s">
        <v>1504</v>
      </c>
      <c r="L117" s="38" t="str">
        <f aca="false">VLOOKUP(K117,CódigosRetorno!$A$2:$B$1795,2,FALSE())</f>
        <v>El dato ingresado como atributo @unitCodeListID es incorrecto.</v>
      </c>
      <c r="M117" s="49" t="s">
        <v>1505</v>
      </c>
    </row>
    <row r="118" customFormat="false" ht="48" hidden="false" customHeight="false" outlineLevel="0" collapsed="false">
      <c r="B118" s="49"/>
      <c r="C118" s="38"/>
      <c r="D118" s="48"/>
      <c r="E118" s="48"/>
      <c r="F118" s="49"/>
      <c r="G118" s="49" t="s">
        <v>1376</v>
      </c>
      <c r="H118" s="51" t="s">
        <v>1506</v>
      </c>
      <c r="I118" s="38" t="s">
        <v>1306</v>
      </c>
      <c r="J118" s="52" t="s">
        <v>208</v>
      </c>
      <c r="K118" s="116" t="s">
        <v>1507</v>
      </c>
      <c r="L118" s="38" t="str">
        <f aca="false">VLOOKUP(K118,CódigosRetorno!$A$2:$B$1795,2,FALSE())</f>
        <v>El dato ingresado como atributo @unitCodeListAgencyName es incorrecto.</v>
      </c>
      <c r="M118" s="49" t="s">
        <v>8</v>
      </c>
    </row>
    <row r="119" customFormat="false" ht="24" hidden="false" customHeight="true" outlineLevel="0" collapsed="false">
      <c r="B119" s="49" t="n">
        <f aca="false">B115+1</f>
        <v>23</v>
      </c>
      <c r="C119" s="38" t="s">
        <v>3653</v>
      </c>
      <c r="D119" s="48" t="s">
        <v>329</v>
      </c>
      <c r="E119" s="48" t="s">
        <v>143</v>
      </c>
      <c r="F119" s="49" t="s">
        <v>1563</v>
      </c>
      <c r="G119" s="48"/>
      <c r="H119" s="51" t="s">
        <v>3654</v>
      </c>
      <c r="I119" s="38" t="s">
        <v>200</v>
      </c>
      <c r="J119" s="52" t="s">
        <v>6</v>
      </c>
      <c r="K119" s="116" t="s">
        <v>1565</v>
      </c>
      <c r="L119" s="38" t="str">
        <f aca="false">VLOOKUP(K119,CódigosRetorno!$A$2:$B$1795,2,FALSE())</f>
        <v>El XML no contiene el tag cac:Item/cbc:Description en el detalle de los Items</v>
      </c>
      <c r="M119" s="49" t="s">
        <v>8</v>
      </c>
    </row>
    <row r="120" customFormat="false" ht="60" hidden="false" customHeight="false" outlineLevel="0" collapsed="false">
      <c r="B120" s="49"/>
      <c r="C120" s="38"/>
      <c r="D120" s="48"/>
      <c r="E120" s="48"/>
      <c r="F120" s="49"/>
      <c r="G120" s="48"/>
      <c r="H120" s="51"/>
      <c r="I120" s="38" t="s">
        <v>1566</v>
      </c>
      <c r="J120" s="52" t="s">
        <v>6</v>
      </c>
      <c r="K120" s="116" t="s">
        <v>1567</v>
      </c>
      <c r="L120" s="38" t="str">
        <f aca="false">VLOOKUP(K120,CódigosRetorno!$A$2:$B$1795,2,FALSE())</f>
        <v>El XML no contiene el tag o no existe informacion de cac:Item/cbc:Description del item</v>
      </c>
      <c r="M120" s="49" t="s">
        <v>8</v>
      </c>
    </row>
    <row r="121" customFormat="false" ht="60" hidden="false" customHeight="false" outlineLevel="0" collapsed="false">
      <c r="B121" s="209" t="n">
        <f aca="false">B119+1</f>
        <v>24</v>
      </c>
      <c r="C121" s="38" t="s">
        <v>1513</v>
      </c>
      <c r="D121" s="48" t="s">
        <v>329</v>
      </c>
      <c r="E121" s="48" t="s">
        <v>184</v>
      </c>
      <c r="F121" s="49" t="s">
        <v>228</v>
      </c>
      <c r="G121" s="48"/>
      <c r="H121" s="51" t="s">
        <v>3655</v>
      </c>
      <c r="I121" s="38" t="s">
        <v>1515</v>
      </c>
      <c r="J121" s="48" t="s">
        <v>208</v>
      </c>
      <c r="K121" s="52" t="s">
        <v>1516</v>
      </c>
      <c r="L121" s="38" t="str">
        <f aca="false">VLOOKUP(K121,CódigosRetorno!$A$2:$B$1795,2,FALSE())</f>
        <v>El dato ingresado como codigo de producto no cumple con el formato establecido.</v>
      </c>
      <c r="M121" s="49" t="s">
        <v>8</v>
      </c>
    </row>
    <row r="122" customFormat="false" ht="24" hidden="false" customHeight="true" outlineLevel="0" collapsed="false">
      <c r="B122" s="117" t="n">
        <f aca="false">B121+1</f>
        <v>25</v>
      </c>
      <c r="C122" s="38" t="s">
        <v>2779</v>
      </c>
      <c r="D122" s="48" t="s">
        <v>329</v>
      </c>
      <c r="E122" s="48" t="s">
        <v>184</v>
      </c>
      <c r="F122" s="112" t="s">
        <v>1202</v>
      </c>
      <c r="G122" s="101" t="s">
        <v>3656</v>
      </c>
      <c r="H122" s="103" t="s">
        <v>3657</v>
      </c>
      <c r="I122" s="38" t="s">
        <v>3658</v>
      </c>
      <c r="J122" s="48" t="s">
        <v>208</v>
      </c>
      <c r="K122" s="116" t="s">
        <v>1523</v>
      </c>
      <c r="L122" s="38" t="str">
        <f aca="false">VLOOKUP(K122,CódigosRetorno!$A$2:$B$1795,2,FALSE())</f>
        <v>El Código producto de SUNAT no es válido</v>
      </c>
      <c r="M122" s="49" t="s">
        <v>1524</v>
      </c>
    </row>
    <row r="123" customFormat="false" ht="36" hidden="false" customHeight="false" outlineLevel="0" collapsed="false">
      <c r="B123" s="117"/>
      <c r="C123" s="38"/>
      <c r="D123" s="48"/>
      <c r="E123" s="48"/>
      <c r="F123" s="112"/>
      <c r="G123" s="101"/>
      <c r="H123" s="103"/>
      <c r="I123" s="38" t="s">
        <v>1525</v>
      </c>
      <c r="J123" s="48" t="s">
        <v>208</v>
      </c>
      <c r="K123" s="52" t="s">
        <v>1526</v>
      </c>
      <c r="L123" s="38" t="str">
        <f aca="false">VLOOKUP(K123,CódigosRetorno!$A$2:$B$1795,2,FALSE())</f>
        <v>El Codigo de producto SUNAT debe especificarse como minimo al tercer nivel jerarquico (a nivel de clase del codigo UNSPSC)</v>
      </c>
      <c r="M123" s="49" t="s">
        <v>1524</v>
      </c>
    </row>
    <row r="124" customFormat="false" ht="24" hidden="false" customHeight="false" outlineLevel="0" collapsed="false">
      <c r="B124" s="117"/>
      <c r="C124" s="38"/>
      <c r="D124" s="48"/>
      <c r="E124" s="48"/>
      <c r="F124" s="117"/>
      <c r="G124" s="49" t="s">
        <v>1529</v>
      </c>
      <c r="H124" s="51" t="s">
        <v>1300</v>
      </c>
      <c r="I124" s="38" t="s">
        <v>1530</v>
      </c>
      <c r="J124" s="48" t="s">
        <v>208</v>
      </c>
      <c r="K124" s="52" t="s">
        <v>1302</v>
      </c>
      <c r="L124" s="38" t="str">
        <f aca="false">VLOOKUP(K124,CódigosRetorno!$A$2:$B$1795,2,FALSE())</f>
        <v>El dato ingresado como atributo @listID es incorrecto.</v>
      </c>
      <c r="M124" s="49" t="s">
        <v>8</v>
      </c>
    </row>
    <row r="125" customFormat="false" ht="24" hidden="false" customHeight="false" outlineLevel="0" collapsed="false">
      <c r="B125" s="117"/>
      <c r="C125" s="38"/>
      <c r="D125" s="48"/>
      <c r="E125" s="48"/>
      <c r="F125" s="117"/>
      <c r="G125" s="49" t="s">
        <v>1531</v>
      </c>
      <c r="H125" s="51" t="s">
        <v>1282</v>
      </c>
      <c r="I125" s="38" t="s">
        <v>1532</v>
      </c>
      <c r="J125" s="48" t="s">
        <v>208</v>
      </c>
      <c r="K125" s="52" t="s">
        <v>1283</v>
      </c>
      <c r="L125" s="38" t="str">
        <f aca="false">VLOOKUP(K125,CódigosRetorno!$A$2:$B$1795,2,FALSE())</f>
        <v>El dato ingresado como atributo @listAgencyName es incorrecto.</v>
      </c>
      <c r="M125" s="49" t="s">
        <v>8</v>
      </c>
    </row>
    <row r="126" customFormat="false" ht="24" hidden="false" customHeight="false" outlineLevel="0" collapsed="false">
      <c r="B126" s="117"/>
      <c r="C126" s="38"/>
      <c r="D126" s="48"/>
      <c r="E126" s="48"/>
      <c r="F126" s="117"/>
      <c r="G126" s="49" t="s">
        <v>1533</v>
      </c>
      <c r="H126" s="51" t="s">
        <v>1285</v>
      </c>
      <c r="I126" s="38" t="s">
        <v>1534</v>
      </c>
      <c r="J126" s="52" t="s">
        <v>208</v>
      </c>
      <c r="K126" s="116" t="s">
        <v>1287</v>
      </c>
      <c r="L126" s="38" t="str">
        <f aca="false">VLOOKUP(K126,CódigosRetorno!$A$2:$B$1795,2,FALSE())</f>
        <v>El dato ingresado como atributo @listName es incorrecto.</v>
      </c>
      <c r="M126" s="49" t="s">
        <v>8</v>
      </c>
    </row>
    <row r="127" customFormat="false" ht="36" hidden="false" customHeight="true" outlineLevel="0" collapsed="false">
      <c r="B127" s="49" t="n">
        <f aca="false">B122+1</f>
        <v>26</v>
      </c>
      <c r="C127" s="38" t="s">
        <v>1568</v>
      </c>
      <c r="D127" s="48" t="s">
        <v>329</v>
      </c>
      <c r="E127" s="48" t="s">
        <v>143</v>
      </c>
      <c r="F127" s="117" t="s">
        <v>865</v>
      </c>
      <c r="G127" s="48" t="s">
        <v>866</v>
      </c>
      <c r="H127" s="51" t="s">
        <v>3659</v>
      </c>
      <c r="I127" s="38" t="s">
        <v>66</v>
      </c>
      <c r="J127" s="52" t="s">
        <v>6</v>
      </c>
      <c r="K127" s="116" t="s">
        <v>1570</v>
      </c>
      <c r="L127" s="38" t="str">
        <f aca="false">VLOOKUP(K127,CódigosRetorno!$A$2:$B$1795,2,FALSE())</f>
        <v>El XML no contiene el tag cac:Price/cbc:PriceAmount en el detalle de los Items</v>
      </c>
      <c r="M127" s="49" t="s">
        <v>8</v>
      </c>
    </row>
    <row r="128" customFormat="false" ht="36" hidden="false" customHeight="false" outlineLevel="0" collapsed="false">
      <c r="B128" s="49"/>
      <c r="C128" s="38"/>
      <c r="D128" s="48"/>
      <c r="E128" s="48"/>
      <c r="F128" s="117"/>
      <c r="G128" s="48"/>
      <c r="H128" s="51"/>
      <c r="I128" s="38" t="s">
        <v>1571</v>
      </c>
      <c r="J128" s="52" t="s">
        <v>6</v>
      </c>
      <c r="K128" s="116" t="s">
        <v>1572</v>
      </c>
      <c r="L128" s="38" t="str">
        <f aca="false">VLOOKUP(K128,CódigosRetorno!$A$2:$B$1795,2,FALSE())</f>
        <v>El dato ingresado en PriceAmount del Valor de venta unitario por item no cumple con el formato establecido</v>
      </c>
      <c r="M128" s="49" t="s">
        <v>8</v>
      </c>
    </row>
    <row r="129" customFormat="false" ht="60" hidden="false" customHeight="false" outlineLevel="0" collapsed="false">
      <c r="B129" s="49"/>
      <c r="C129" s="38"/>
      <c r="D129" s="48"/>
      <c r="E129" s="48"/>
      <c r="F129" s="117"/>
      <c r="G129" s="48"/>
      <c r="H129" s="51"/>
      <c r="I129" s="51" t="s">
        <v>3660</v>
      </c>
      <c r="J129" s="52" t="s">
        <v>6</v>
      </c>
      <c r="K129" s="116" t="s">
        <v>1574</v>
      </c>
      <c r="L129" s="38" t="str">
        <f aca="false">VLOOKUP(K129,CódigosRetorno!$A$2:$B$1795,2,FALSE())</f>
        <v>Operacion gratuita, solo debe consignar un monto referencial</v>
      </c>
      <c r="M129" s="49" t="s">
        <v>8</v>
      </c>
    </row>
    <row r="130" customFormat="false" ht="24" hidden="false" customHeight="false" outlineLevel="0" collapsed="false">
      <c r="B130" s="49"/>
      <c r="C130" s="38"/>
      <c r="D130" s="48"/>
      <c r="E130" s="48"/>
      <c r="F130" s="49" t="s">
        <v>144</v>
      </c>
      <c r="G130" s="48" t="s">
        <v>3564</v>
      </c>
      <c r="H130" s="51" t="s">
        <v>1575</v>
      </c>
      <c r="I130" s="51" t="s">
        <v>1576</v>
      </c>
      <c r="J130" s="52" t="s">
        <v>6</v>
      </c>
      <c r="K130" s="116" t="s">
        <v>3661</v>
      </c>
      <c r="L130" s="38" t="str">
        <f aca="false">VLOOKUP(K130,CódigosRetorno!$A$2:$B$1795,2,FALSE())</f>
        <v>La moneda debe ser la misma en todo el documento</v>
      </c>
      <c r="M130" s="49" t="s">
        <v>1297</v>
      </c>
    </row>
    <row r="131" customFormat="false" ht="15" hidden="false" customHeight="true" outlineLevel="0" collapsed="false">
      <c r="B131" s="170" t="n">
        <f aca="false">B127+1</f>
        <v>27</v>
      </c>
      <c r="C131" s="38" t="s">
        <v>3662</v>
      </c>
      <c r="D131" s="48" t="s">
        <v>329</v>
      </c>
      <c r="E131" s="48" t="s">
        <v>143</v>
      </c>
      <c r="F131" s="117" t="s">
        <v>865</v>
      </c>
      <c r="G131" s="48" t="s">
        <v>866</v>
      </c>
      <c r="H131" s="51" t="s">
        <v>3663</v>
      </c>
      <c r="I131" s="38" t="s">
        <v>66</v>
      </c>
      <c r="J131" s="48" t="s">
        <v>6</v>
      </c>
      <c r="K131" s="116" t="s">
        <v>1579</v>
      </c>
      <c r="L131" s="38" t="str">
        <f aca="false">VLOOKUP(K131,CódigosRetorno!$A$2:$B$1795,2,FALSE())</f>
        <v>Debe existir el tag cac:AlternativeConditionPrice</v>
      </c>
      <c r="M131" s="49" t="s">
        <v>8</v>
      </c>
    </row>
    <row r="132" customFormat="false" ht="36" hidden="false" customHeight="false" outlineLevel="0" collapsed="false">
      <c r="B132" s="170"/>
      <c r="C132" s="38"/>
      <c r="D132" s="48"/>
      <c r="E132" s="48"/>
      <c r="F132" s="117"/>
      <c r="G132" s="48"/>
      <c r="H132" s="51"/>
      <c r="I132" s="38" t="s">
        <v>1571</v>
      </c>
      <c r="J132" s="52" t="s">
        <v>6</v>
      </c>
      <c r="K132" s="116" t="s">
        <v>1580</v>
      </c>
      <c r="L132" s="38" t="str">
        <f aca="false">VLOOKUP(K132,CódigosRetorno!$A$2:$B$1795,2,FALSE())</f>
        <v>El dato ingresado en PriceAmount del Precio de venta unitario por item no cumple con el formato establecido</v>
      </c>
      <c r="M132" s="49" t="s">
        <v>8</v>
      </c>
    </row>
    <row r="133" customFormat="false" ht="96" hidden="false" customHeight="false" outlineLevel="0" collapsed="false">
      <c r="B133" s="170"/>
      <c r="C133" s="38"/>
      <c r="D133" s="48"/>
      <c r="E133" s="48"/>
      <c r="F133" s="117"/>
      <c r="G133" s="48"/>
      <c r="H133" s="51"/>
      <c r="I133" s="38" t="s">
        <v>3664</v>
      </c>
      <c r="J133" s="52" t="s">
        <v>208</v>
      </c>
      <c r="K133" s="52" t="s">
        <v>2782</v>
      </c>
      <c r="L133" s="38" t="str">
        <f aca="false">VLOOKUP(MID(K133,1,4),CódigosRetorno!$A$2:$B$1795,2,FALSE())</f>
        <v>El precio unitario de la operación que está informando difiere de los cálculos realizados en base a la información remitida</v>
      </c>
      <c r="M133" s="200" t="s">
        <v>8</v>
      </c>
    </row>
    <row r="134" customFormat="false" ht="84" hidden="false" customHeight="false" outlineLevel="0" collapsed="false">
      <c r="B134" s="170"/>
      <c r="C134" s="38"/>
      <c r="D134" s="48"/>
      <c r="E134" s="48"/>
      <c r="F134" s="117"/>
      <c r="G134" s="48"/>
      <c r="H134" s="51"/>
      <c r="I134" s="38" t="s">
        <v>3665</v>
      </c>
      <c r="J134" s="52" t="s">
        <v>6</v>
      </c>
      <c r="K134" s="116" t="s">
        <v>1595</v>
      </c>
      <c r="L134" s="38" t="str">
        <f aca="false">VLOOKUP(K134,CódigosRetorno!$A$2:$B$1795,2,FALSE())</f>
        <v>Si existe 'Valor referencial unitario en operac. no onerosas' con monto mayor a cero, la operacion debe ser gratuita (codigo de tributo 9996)</v>
      </c>
      <c r="M134" s="49" t="s">
        <v>8</v>
      </c>
    </row>
    <row r="135" customFormat="false" ht="72" hidden="false" customHeight="false" outlineLevel="0" collapsed="false">
      <c r="B135" s="170"/>
      <c r="C135" s="38"/>
      <c r="D135" s="48"/>
      <c r="E135" s="48"/>
      <c r="F135" s="117"/>
      <c r="G135" s="48"/>
      <c r="H135" s="51"/>
      <c r="I135" s="38" t="s">
        <v>3666</v>
      </c>
      <c r="J135" s="52" t="s">
        <v>6</v>
      </c>
      <c r="K135" s="116" t="s">
        <v>1597</v>
      </c>
      <c r="L135" s="38" t="str">
        <f aca="false">VLOOKUP(K135,CódigosRetorno!$A$2:$B$1795,2,FALSE())</f>
        <v>El código de precio '02' es sólo para operaciones gratuitas</v>
      </c>
      <c r="M135" s="49" t="s">
        <v>8</v>
      </c>
    </row>
    <row r="136" customFormat="false" ht="24" hidden="false" customHeight="false" outlineLevel="0" collapsed="false">
      <c r="B136" s="170"/>
      <c r="C136" s="38"/>
      <c r="D136" s="48"/>
      <c r="E136" s="48"/>
      <c r="F136" s="117"/>
      <c r="G136" s="48" t="s">
        <v>308</v>
      </c>
      <c r="H136" s="51" t="s">
        <v>1575</v>
      </c>
      <c r="I136" s="51" t="s">
        <v>1576</v>
      </c>
      <c r="J136" s="52" t="s">
        <v>6</v>
      </c>
      <c r="K136" s="116" t="s">
        <v>3661</v>
      </c>
      <c r="L136" s="38" t="str">
        <f aca="false">VLOOKUP(K136,CódigosRetorno!$A$2:$B$1795,2,FALSE())</f>
        <v>La moneda debe ser la misma en todo el documento</v>
      </c>
      <c r="M136" s="49" t="s">
        <v>1297</v>
      </c>
    </row>
    <row r="137" customFormat="false" ht="24" hidden="false" customHeight="true" outlineLevel="0" collapsed="false">
      <c r="B137" s="170"/>
      <c r="C137" s="38"/>
      <c r="D137" s="48"/>
      <c r="E137" s="48"/>
      <c r="F137" s="49" t="s">
        <v>330</v>
      </c>
      <c r="G137" s="48" t="s">
        <v>3667</v>
      </c>
      <c r="H137" s="51" t="s">
        <v>3668</v>
      </c>
      <c r="I137" s="38" t="s">
        <v>469</v>
      </c>
      <c r="J137" s="52" t="s">
        <v>6</v>
      </c>
      <c r="K137" s="116" t="s">
        <v>1585</v>
      </c>
      <c r="L137" s="38" t="str">
        <f aca="false">VLOOKUP(K137,CódigosRetorno!$A$2:$B$1795,2,FALSE())</f>
        <v>Se ha consignado un valor invalido en el campo cbc:PriceTypeCode</v>
      </c>
      <c r="M137" s="49" t="s">
        <v>8</v>
      </c>
    </row>
    <row r="138" customFormat="false" ht="36" hidden="false" customHeight="false" outlineLevel="0" collapsed="false">
      <c r="B138" s="170"/>
      <c r="C138" s="38"/>
      <c r="D138" s="48"/>
      <c r="E138" s="48"/>
      <c r="F138" s="49"/>
      <c r="G138" s="48"/>
      <c r="H138" s="51"/>
      <c r="I138" s="51" t="s">
        <v>1587</v>
      </c>
      <c r="J138" s="52" t="s">
        <v>6</v>
      </c>
      <c r="K138" s="116" t="s">
        <v>1588</v>
      </c>
      <c r="L138" s="38" t="str">
        <f aca="false">VLOOKUP(K138,CódigosRetorno!$A$2:$B$1795,2,FALSE())</f>
        <v>Existe mas de un tag cac:AlternativeConditionPrice con el mismo cbc:PriceTypeCode</v>
      </c>
      <c r="M138" s="49" t="s">
        <v>1586</v>
      </c>
    </row>
    <row r="139" customFormat="false" ht="24" hidden="false" customHeight="false" outlineLevel="0" collapsed="false">
      <c r="B139" s="170"/>
      <c r="C139" s="38"/>
      <c r="D139" s="48"/>
      <c r="E139" s="48" t="s">
        <v>184</v>
      </c>
      <c r="F139" s="117"/>
      <c r="G139" s="49" t="s">
        <v>1589</v>
      </c>
      <c r="H139" s="51" t="s">
        <v>1285</v>
      </c>
      <c r="I139" s="38" t="s">
        <v>1590</v>
      </c>
      <c r="J139" s="52" t="s">
        <v>208</v>
      </c>
      <c r="K139" s="116" t="s">
        <v>1287</v>
      </c>
      <c r="L139" s="38" t="str">
        <f aca="false">VLOOKUP(K139,CódigosRetorno!$A$2:$B$1795,2,FALSE())</f>
        <v>El dato ingresado como atributo @listName es incorrecto.</v>
      </c>
      <c r="M139" s="49" t="s">
        <v>8</v>
      </c>
      <c r="N139" s="16"/>
    </row>
    <row r="140" customFormat="false" ht="24" hidden="false" customHeight="false" outlineLevel="0" collapsed="false">
      <c r="B140" s="170"/>
      <c r="C140" s="38"/>
      <c r="D140" s="48"/>
      <c r="E140" s="48"/>
      <c r="F140" s="117"/>
      <c r="G140" s="49" t="s">
        <v>1260</v>
      </c>
      <c r="H140" s="51" t="s">
        <v>1282</v>
      </c>
      <c r="I140" s="38" t="s">
        <v>1263</v>
      </c>
      <c r="J140" s="48" t="s">
        <v>208</v>
      </c>
      <c r="K140" s="52" t="s">
        <v>1283</v>
      </c>
      <c r="L140" s="38" t="str">
        <f aca="false">VLOOKUP(K140,CódigosRetorno!$A$2:$B$1795,2,FALSE())</f>
        <v>El dato ingresado como atributo @listAgencyName es incorrecto.</v>
      </c>
      <c r="M140" s="49" t="s">
        <v>8</v>
      </c>
      <c r="N140" s="16"/>
    </row>
    <row r="141" customFormat="false" ht="48" hidden="false" customHeight="false" outlineLevel="0" collapsed="false">
      <c r="B141" s="170"/>
      <c r="C141" s="38"/>
      <c r="D141" s="48"/>
      <c r="E141" s="48"/>
      <c r="F141" s="117"/>
      <c r="G141" s="49" t="s">
        <v>1591</v>
      </c>
      <c r="H141" s="51" t="s">
        <v>1289</v>
      </c>
      <c r="I141" s="38" t="s">
        <v>1592</v>
      </c>
      <c r="J141" s="52" t="s">
        <v>208</v>
      </c>
      <c r="K141" s="116" t="s">
        <v>1291</v>
      </c>
      <c r="L141" s="38" t="str">
        <f aca="false">VLOOKUP(K141,CódigosRetorno!$A$2:$B$1795,2,FALSE())</f>
        <v>El dato ingresado como atributo @listURI es incorrecto.</v>
      </c>
      <c r="M141" s="49" t="s">
        <v>8</v>
      </c>
      <c r="N141" s="16"/>
    </row>
    <row r="142" customFormat="false" ht="36" hidden="false" customHeight="true" outlineLevel="0" collapsed="false">
      <c r="B142" s="49" t="n">
        <f aca="false">B131+1</f>
        <v>28</v>
      </c>
      <c r="C142" s="38" t="s">
        <v>3669</v>
      </c>
      <c r="D142" s="49" t="s">
        <v>329</v>
      </c>
      <c r="E142" s="48" t="s">
        <v>143</v>
      </c>
      <c r="F142" s="81" t="s">
        <v>300</v>
      </c>
      <c r="G142" s="101" t="s">
        <v>301</v>
      </c>
      <c r="H142" s="103" t="s">
        <v>3670</v>
      </c>
      <c r="I142" s="38" t="s">
        <v>1618</v>
      </c>
      <c r="J142" s="52" t="s">
        <v>6</v>
      </c>
      <c r="K142" s="116" t="s">
        <v>1720</v>
      </c>
      <c r="L142" s="38" t="str">
        <f aca="false">VLOOKUP(K142,CódigosRetorno!$A$2:$B$1795,2,FALSE())</f>
        <v>El dato ingresado en LineExtensionAmount del item no cumple con el formato establecido</v>
      </c>
      <c r="M142" s="49" t="s">
        <v>8</v>
      </c>
    </row>
    <row r="143" customFormat="false" ht="96" hidden="false" customHeight="false" outlineLevel="0" collapsed="false">
      <c r="B143" s="49"/>
      <c r="C143" s="38"/>
      <c r="D143" s="49"/>
      <c r="E143" s="48"/>
      <c r="F143" s="81"/>
      <c r="G143" s="101"/>
      <c r="H143" s="103"/>
      <c r="I143" s="38" t="s">
        <v>3671</v>
      </c>
      <c r="J143" s="52" t="s">
        <v>208</v>
      </c>
      <c r="K143" s="52" t="s">
        <v>2807</v>
      </c>
      <c r="L143" s="38" t="str">
        <f aca="false">VLOOKUP(MID(K143,1,4),CódigosRetorno!$A$2:$B$1795,2,FALSE())</f>
        <v>El valor de venta por ítem difiere de los importes consignados.</v>
      </c>
      <c r="M143" s="200" t="s">
        <v>8</v>
      </c>
    </row>
    <row r="144" customFormat="false" ht="84" hidden="false" customHeight="false" outlineLevel="0" collapsed="false">
      <c r="B144" s="49"/>
      <c r="C144" s="38"/>
      <c r="D144" s="49"/>
      <c r="E144" s="48"/>
      <c r="F144" s="81"/>
      <c r="G144" s="101"/>
      <c r="H144" s="103"/>
      <c r="I144" s="38" t="s">
        <v>3672</v>
      </c>
      <c r="J144" s="52" t="s">
        <v>208</v>
      </c>
      <c r="K144" s="52" t="s">
        <v>2807</v>
      </c>
      <c r="L144" s="38" t="str">
        <f aca="false">VLOOKUP(MID(K144,1,4),CódigosRetorno!$A$2:$B$1795,2,FALSE())</f>
        <v>El valor de venta por ítem difiere de los importes consignados.</v>
      </c>
      <c r="M144" s="200" t="s">
        <v>8</v>
      </c>
    </row>
    <row r="145" customFormat="false" ht="24" hidden="false" customHeight="false" outlineLevel="0" collapsed="false">
      <c r="B145" s="49"/>
      <c r="C145" s="38"/>
      <c r="D145" s="49"/>
      <c r="E145" s="48"/>
      <c r="F145" s="49" t="s">
        <v>144</v>
      </c>
      <c r="G145" s="48" t="s">
        <v>3564</v>
      </c>
      <c r="H145" s="51" t="s">
        <v>1575</v>
      </c>
      <c r="I145" s="51" t="s">
        <v>1598</v>
      </c>
      <c r="J145" s="52" t="s">
        <v>6</v>
      </c>
      <c r="K145" s="116" t="s">
        <v>3661</v>
      </c>
      <c r="L145" s="38" t="str">
        <f aca="false">VLOOKUP(K145,CódigosRetorno!$A$2:$B$1795,2,FALSE())</f>
        <v>La moneda debe ser la misma en todo el documento</v>
      </c>
      <c r="M145" s="49" t="s">
        <v>8</v>
      </c>
    </row>
    <row r="146" customFormat="false" ht="15" hidden="false" customHeight="false" outlineLevel="0" collapsed="false">
      <c r="B146" s="234" t="s">
        <v>3673</v>
      </c>
      <c r="C146" s="363"/>
      <c r="D146" s="363"/>
      <c r="E146" s="364"/>
      <c r="F146" s="364"/>
      <c r="G146" s="364"/>
      <c r="H146" s="365"/>
      <c r="I146" s="366"/>
      <c r="J146" s="366"/>
      <c r="K146" s="367" t="s">
        <v>8</v>
      </c>
      <c r="L146" s="365" t="str">
        <f aca="false">VLOOKUP(K146,CódigosRetorno!$A$2:$B$1795,2,FALSE())</f>
        <v>-</v>
      </c>
      <c r="M146" s="366"/>
    </row>
    <row r="147" customFormat="false" ht="36" hidden="false" customHeight="true" outlineLevel="0" collapsed="false">
      <c r="B147" s="170" t="n">
        <f aca="false">B142+1</f>
        <v>29</v>
      </c>
      <c r="C147" s="38" t="s">
        <v>3674</v>
      </c>
      <c r="D147" s="170" t="s">
        <v>329</v>
      </c>
      <c r="E147" s="170" t="s">
        <v>184</v>
      </c>
      <c r="F147" s="52" t="s">
        <v>223</v>
      </c>
      <c r="G147" s="49" t="s">
        <v>3675</v>
      </c>
      <c r="H147" s="38" t="s">
        <v>3676</v>
      </c>
      <c r="I147" s="38" t="s">
        <v>1551</v>
      </c>
      <c r="J147" s="48" t="s">
        <v>208</v>
      </c>
      <c r="K147" s="52" t="s">
        <v>1552</v>
      </c>
      <c r="L147" s="38" t="str">
        <f aca="false">VLOOKUP(K147,CódigosRetorno!$A$2:$B$1795,2,FALSE())</f>
        <v>No existe información en el nombre del concepto.</v>
      </c>
      <c r="M147" s="49" t="s">
        <v>8</v>
      </c>
    </row>
    <row r="148" customFormat="false" ht="24" hidden="false" customHeight="true" outlineLevel="0" collapsed="false">
      <c r="B148" s="170"/>
      <c r="C148" s="38"/>
      <c r="D148" s="170"/>
      <c r="E148" s="170"/>
      <c r="F148" s="52" t="s">
        <v>769</v>
      </c>
      <c r="G148" s="48" t="s">
        <v>3675</v>
      </c>
      <c r="H148" s="51" t="s">
        <v>3677</v>
      </c>
      <c r="I148" s="38" t="s">
        <v>3678</v>
      </c>
      <c r="J148" s="48" t="s">
        <v>6</v>
      </c>
      <c r="K148" s="52" t="s">
        <v>3679</v>
      </c>
      <c r="L148" s="38" t="str">
        <f aca="false">VLOOKUP(K148,CódigosRetorno!$A$2:$B$1795,2,FALSE())</f>
        <v>El XML no contiene el tag de Comercializacion del oro: Codigo unico de concesion minera</v>
      </c>
      <c r="M148" s="49" t="s">
        <v>8</v>
      </c>
    </row>
    <row r="149" customFormat="false" ht="24" hidden="false" customHeight="false" outlineLevel="0" collapsed="false">
      <c r="B149" s="170"/>
      <c r="C149" s="38"/>
      <c r="D149" s="170"/>
      <c r="E149" s="170"/>
      <c r="F149" s="52"/>
      <c r="G149" s="48"/>
      <c r="H149" s="51"/>
      <c r="I149" s="38" t="s">
        <v>3680</v>
      </c>
      <c r="J149" s="48" t="s">
        <v>6</v>
      </c>
      <c r="K149" s="52" t="s">
        <v>3681</v>
      </c>
      <c r="L149" s="38" t="str">
        <f aca="false">VLOOKUP(K149,CódigosRetorno!$A$2:$B$1795,2,FALSE())</f>
        <v>El XML no contiene el tag de Comercializacion del oro: Ley mineral</v>
      </c>
      <c r="M149" s="49" t="s">
        <v>8</v>
      </c>
    </row>
    <row r="150" customFormat="false" ht="24" hidden="false" customHeight="false" outlineLevel="0" collapsed="false">
      <c r="B150" s="170"/>
      <c r="C150" s="38"/>
      <c r="D150" s="170"/>
      <c r="E150" s="170"/>
      <c r="F150" s="52"/>
      <c r="G150" s="48"/>
      <c r="H150" s="51"/>
      <c r="I150" s="38" t="s">
        <v>3682</v>
      </c>
      <c r="J150" s="48" t="s">
        <v>6</v>
      </c>
      <c r="K150" s="52" t="s">
        <v>3683</v>
      </c>
      <c r="L150" s="38" t="str">
        <f aca="false">VLOOKUP(K150,CódigosRetorno!$A$2:$B$1795,2,FALSE())</f>
        <v>El XML no contiene el tag de Comercializacion del oro: Naturaleza del mineral</v>
      </c>
      <c r="M150" s="49" t="s">
        <v>8</v>
      </c>
    </row>
    <row r="151" customFormat="false" ht="24" hidden="false" customHeight="false" outlineLevel="0" collapsed="false">
      <c r="B151" s="170"/>
      <c r="C151" s="38"/>
      <c r="D151" s="170"/>
      <c r="E151" s="170"/>
      <c r="F151" s="52"/>
      <c r="G151" s="48"/>
      <c r="H151" s="51"/>
      <c r="I151" s="38" t="s">
        <v>3684</v>
      </c>
      <c r="J151" s="48" t="s">
        <v>6</v>
      </c>
      <c r="K151" s="52" t="s">
        <v>3685</v>
      </c>
      <c r="L151" s="38" t="str">
        <f aca="false">VLOOKUP(K151,CódigosRetorno!$A$2:$B$1795,2,FALSE())</f>
        <v>El XML no contiene el tag de Comercializacion del oro: Nombre del derecho minero</v>
      </c>
      <c r="M151" s="49" t="s">
        <v>8</v>
      </c>
    </row>
    <row r="152" customFormat="false" ht="24" hidden="false" customHeight="false" outlineLevel="0" collapsed="false">
      <c r="B152" s="170"/>
      <c r="C152" s="38"/>
      <c r="D152" s="170"/>
      <c r="E152" s="170"/>
      <c r="F152" s="240"/>
      <c r="G152" s="49" t="s">
        <v>1555</v>
      </c>
      <c r="H152" s="38" t="s">
        <v>1285</v>
      </c>
      <c r="I152" s="38" t="s">
        <v>1556</v>
      </c>
      <c r="J152" s="52" t="s">
        <v>208</v>
      </c>
      <c r="K152" s="116" t="s">
        <v>1287</v>
      </c>
      <c r="L152" s="38" t="str">
        <f aca="false">VLOOKUP(K152,CódigosRetorno!$A$2:$B$1795,2,FALSE())</f>
        <v>El dato ingresado como atributo @listName es incorrecto.</v>
      </c>
      <c r="M152" s="49" t="s">
        <v>8</v>
      </c>
    </row>
    <row r="153" customFormat="false" ht="24" hidden="false" customHeight="false" outlineLevel="0" collapsed="false">
      <c r="B153" s="170"/>
      <c r="C153" s="38"/>
      <c r="D153" s="170"/>
      <c r="E153" s="170"/>
      <c r="F153" s="240"/>
      <c r="G153" s="49" t="s">
        <v>1260</v>
      </c>
      <c r="H153" s="38" t="s">
        <v>1282</v>
      </c>
      <c r="I153" s="38" t="s">
        <v>1263</v>
      </c>
      <c r="J153" s="48" t="s">
        <v>208</v>
      </c>
      <c r="K153" s="52" t="s">
        <v>1283</v>
      </c>
      <c r="L153" s="38" t="str">
        <f aca="false">VLOOKUP(K153,CódigosRetorno!$A$2:$B$1795,2,FALSE())</f>
        <v>El dato ingresado como atributo @listAgencyName es incorrecto.</v>
      </c>
      <c r="M153" s="49" t="s">
        <v>8</v>
      </c>
    </row>
    <row r="154" customFormat="false" ht="48" hidden="false" customHeight="false" outlineLevel="0" collapsed="false">
      <c r="B154" s="170"/>
      <c r="C154" s="38"/>
      <c r="D154" s="170"/>
      <c r="E154" s="170"/>
      <c r="F154" s="240"/>
      <c r="G154" s="81" t="s">
        <v>1557</v>
      </c>
      <c r="H154" s="80" t="s">
        <v>1289</v>
      </c>
      <c r="I154" s="38" t="s">
        <v>1558</v>
      </c>
      <c r="J154" s="52" t="s">
        <v>208</v>
      </c>
      <c r="K154" s="116" t="s">
        <v>1291</v>
      </c>
      <c r="L154" s="38" t="str">
        <f aca="false">VLOOKUP(K154,CódigosRetorno!$A$2:$B$1795,2,FALSE())</f>
        <v>El dato ingresado como atributo @listURI es incorrecto.</v>
      </c>
      <c r="M154" s="49" t="s">
        <v>8</v>
      </c>
    </row>
    <row r="155" customFormat="false" ht="36" hidden="false" customHeight="true" outlineLevel="0" collapsed="false">
      <c r="B155" s="170"/>
      <c r="C155" s="38"/>
      <c r="D155" s="170"/>
      <c r="E155" s="170"/>
      <c r="F155" s="112" t="s">
        <v>649</v>
      </c>
      <c r="G155" s="112"/>
      <c r="H155" s="103" t="s">
        <v>3686</v>
      </c>
      <c r="I155" s="141" t="s">
        <v>3687</v>
      </c>
      <c r="J155" s="48" t="s">
        <v>6</v>
      </c>
      <c r="K155" s="52" t="s">
        <v>1561</v>
      </c>
      <c r="L155" s="38" t="str">
        <f aca="false">VLOOKUP(K155,CódigosRetorno!$A$2:$B$1795,2,FALSE())</f>
        <v>El XML no contiene tag o no existe información del valor del concepto por linea.</v>
      </c>
      <c r="M155" s="49" t="s">
        <v>8</v>
      </c>
    </row>
    <row r="156" customFormat="false" ht="15" hidden="false" customHeight="false" outlineLevel="0" collapsed="false">
      <c r="B156" s="170"/>
      <c r="C156" s="38"/>
      <c r="D156" s="170"/>
      <c r="E156" s="170"/>
      <c r="F156" s="112"/>
      <c r="G156" s="112"/>
      <c r="H156" s="103"/>
      <c r="I156" s="141" t="s">
        <v>2158</v>
      </c>
      <c r="J156" s="48" t="s">
        <v>8</v>
      </c>
      <c r="K156" s="52" t="s">
        <v>8</v>
      </c>
      <c r="L156" s="38" t="str">
        <f aca="false">VLOOKUP(K156,CódigosRetorno!$A$2:$B$1795,2,FALSE())</f>
        <v>-</v>
      </c>
      <c r="M156" s="49"/>
    </row>
    <row r="157" customFormat="false" ht="48" hidden="false" customHeight="false" outlineLevel="0" collapsed="false">
      <c r="B157" s="170"/>
      <c r="C157" s="38"/>
      <c r="D157" s="170"/>
      <c r="E157" s="170"/>
      <c r="F157" s="368" t="s">
        <v>1669</v>
      </c>
      <c r="G157" s="229" t="s">
        <v>3688</v>
      </c>
      <c r="H157" s="268" t="s">
        <v>3689</v>
      </c>
      <c r="I157" s="141" t="s">
        <v>3690</v>
      </c>
      <c r="J157" s="52" t="s">
        <v>208</v>
      </c>
      <c r="K157" s="116" t="s">
        <v>2182</v>
      </c>
      <c r="L157" s="38" t="str">
        <f aca="false">VLOOKUP(K157,CódigosRetorno!$A$2:$B$1795,2,FALSE())</f>
        <v>El dato ingresado como valor del concepto de la linea no cumple con el formato establecido.</v>
      </c>
      <c r="M157" s="49" t="s">
        <v>8</v>
      </c>
    </row>
    <row r="158" customFormat="false" ht="36" hidden="false" customHeight="false" outlineLevel="0" collapsed="false">
      <c r="B158" s="170"/>
      <c r="C158" s="38"/>
      <c r="D158" s="170"/>
      <c r="E158" s="170"/>
      <c r="F158" s="368" t="s">
        <v>1433</v>
      </c>
      <c r="G158" s="229" t="s">
        <v>197</v>
      </c>
      <c r="H158" s="268" t="s">
        <v>3691</v>
      </c>
      <c r="I158" s="141" t="s">
        <v>2158</v>
      </c>
      <c r="J158" s="52" t="s">
        <v>8</v>
      </c>
      <c r="K158" s="116" t="s">
        <v>8</v>
      </c>
      <c r="L158" s="38" t="str">
        <f aca="false">VLOOKUP(K158,CódigosRetorno!$A$2:$B$1795,2,FALSE())</f>
        <v>-</v>
      </c>
      <c r="M158" s="263"/>
    </row>
    <row r="159" customFormat="false" ht="48" hidden="false" customHeight="false" outlineLevel="0" collapsed="false">
      <c r="B159" s="170"/>
      <c r="C159" s="38"/>
      <c r="D159" s="170"/>
      <c r="E159" s="170"/>
      <c r="F159" s="369" t="s">
        <v>223</v>
      </c>
      <c r="G159" s="209"/>
      <c r="H159" s="256" t="s">
        <v>3692</v>
      </c>
      <c r="I159" s="141" t="s">
        <v>2158</v>
      </c>
      <c r="J159" s="52" t="s">
        <v>8</v>
      </c>
      <c r="K159" s="116" t="s">
        <v>8</v>
      </c>
      <c r="L159" s="38" t="str">
        <f aca="false">VLOOKUP(K159,CódigosRetorno!$A$2:$B$1795,2,FALSE())</f>
        <v>-</v>
      </c>
      <c r="M159" s="263"/>
    </row>
    <row r="160" customFormat="false" ht="24" hidden="false" customHeight="true" outlineLevel="0" collapsed="false">
      <c r="B160" s="117" t="n">
        <f aca="false">B147+1</f>
        <v>30</v>
      </c>
      <c r="C160" s="38" t="s">
        <v>1600</v>
      </c>
      <c r="D160" s="44" t="s">
        <v>329</v>
      </c>
      <c r="E160" s="48" t="s">
        <v>143</v>
      </c>
      <c r="F160" s="209" t="s">
        <v>300</v>
      </c>
      <c r="G160" s="247" t="s">
        <v>301</v>
      </c>
      <c r="H160" s="280" t="s">
        <v>3693</v>
      </c>
      <c r="I160" s="38" t="s">
        <v>1602</v>
      </c>
      <c r="J160" s="48" t="s">
        <v>6</v>
      </c>
      <c r="K160" s="52" t="s">
        <v>1603</v>
      </c>
      <c r="L160" s="38" t="str">
        <f aca="false">VLOOKUP(K160,CódigosRetorno!$A$2:$B$1795,2,FALSE())</f>
        <v>El xml no contiene el tag de impuesto por linea (TaxtTotal).</v>
      </c>
      <c r="M160" s="49" t="s">
        <v>8</v>
      </c>
    </row>
    <row r="161" customFormat="false" ht="36" hidden="false" customHeight="false" outlineLevel="0" collapsed="false">
      <c r="B161" s="117"/>
      <c r="C161" s="38"/>
      <c r="D161" s="44"/>
      <c r="E161" s="48"/>
      <c r="F161" s="209"/>
      <c r="G161" s="247"/>
      <c r="H161" s="280"/>
      <c r="I161" s="38" t="s">
        <v>1604</v>
      </c>
      <c r="J161" s="48" t="s">
        <v>6</v>
      </c>
      <c r="K161" s="52" t="s">
        <v>1605</v>
      </c>
      <c r="L161" s="38" t="str">
        <f aca="false">VLOOKUP(K161,CódigosRetorno!$A$2:$B$1795,2,FALSE())</f>
        <v>El dato ingresado en el monto total de impuestos por línea no cumple con el formato establecido</v>
      </c>
      <c r="M161" s="49" t="s">
        <v>8</v>
      </c>
    </row>
    <row r="162" customFormat="false" ht="48" hidden="false" customHeight="false" outlineLevel="0" collapsed="false">
      <c r="B162" s="117"/>
      <c r="C162" s="38"/>
      <c r="D162" s="44"/>
      <c r="E162" s="48"/>
      <c r="F162" s="209"/>
      <c r="G162" s="247"/>
      <c r="H162" s="280"/>
      <c r="I162" s="38" t="s">
        <v>3694</v>
      </c>
      <c r="J162" s="48" t="s">
        <v>208</v>
      </c>
      <c r="K162" s="52" t="s">
        <v>2786</v>
      </c>
      <c r="L162" s="38" t="str">
        <f aca="false">VLOOKUP(K162,CódigosRetorno!$A$2:$B$1795,2,FALSE())</f>
        <v>El importe total de impuestos por línea no coincide con la sumatoria de los impuestos por línea.</v>
      </c>
      <c r="M162" s="49" t="s">
        <v>8</v>
      </c>
    </row>
    <row r="163" customFormat="false" ht="24" hidden="false" customHeight="false" outlineLevel="0" collapsed="false">
      <c r="B163" s="117"/>
      <c r="C163" s="38"/>
      <c r="D163" s="44"/>
      <c r="E163" s="48"/>
      <c r="F163" s="209"/>
      <c r="G163" s="247"/>
      <c r="H163" s="280"/>
      <c r="I163" s="38" t="s">
        <v>1608</v>
      </c>
      <c r="J163" s="48" t="s">
        <v>6</v>
      </c>
      <c r="K163" s="52" t="s">
        <v>1609</v>
      </c>
      <c r="L163" s="38" t="str">
        <f aca="false">VLOOKUP(K163,CódigosRetorno!$A$2:$B$1795,2,FALSE())</f>
        <v>El tag cac:TaxTotal no debe repetirse a nivel de Item</v>
      </c>
      <c r="M163" s="48" t="s">
        <v>8</v>
      </c>
    </row>
    <row r="164" customFormat="false" ht="24" hidden="false" customHeight="false" outlineLevel="0" collapsed="false">
      <c r="B164" s="117"/>
      <c r="C164" s="38"/>
      <c r="D164" s="44"/>
      <c r="E164" s="48"/>
      <c r="F164" s="49" t="s">
        <v>144</v>
      </c>
      <c r="G164" s="49" t="s">
        <v>3564</v>
      </c>
      <c r="H164" s="51" t="s">
        <v>1575</v>
      </c>
      <c r="I164" s="51" t="s">
        <v>1598</v>
      </c>
      <c r="J164" s="52" t="s">
        <v>6</v>
      </c>
      <c r="K164" s="116" t="s">
        <v>3661</v>
      </c>
      <c r="L164" s="38" t="str">
        <f aca="false">VLOOKUP(K164,CódigosRetorno!$A$2:$B$1795,2,FALSE())</f>
        <v>La moneda debe ser la misma en todo el documento</v>
      </c>
      <c r="M164" s="49" t="s">
        <v>1297</v>
      </c>
    </row>
    <row r="165" customFormat="false" ht="36" hidden="false" customHeight="true" outlineLevel="0" collapsed="false">
      <c r="B165" s="117" t="n">
        <f aca="false">B160+1</f>
        <v>31</v>
      </c>
      <c r="C165" s="38" t="s">
        <v>3695</v>
      </c>
      <c r="D165" s="48" t="s">
        <v>329</v>
      </c>
      <c r="E165" s="48" t="s">
        <v>143</v>
      </c>
      <c r="F165" s="112" t="s">
        <v>300</v>
      </c>
      <c r="G165" s="101" t="s">
        <v>301</v>
      </c>
      <c r="H165" s="103" t="s">
        <v>3696</v>
      </c>
      <c r="I165" s="38" t="s">
        <v>1604</v>
      </c>
      <c r="J165" s="48" t="s">
        <v>6</v>
      </c>
      <c r="K165" s="116" t="s">
        <v>1612</v>
      </c>
      <c r="L165" s="38" t="str">
        <f aca="false">VLOOKUP(K165,CódigosRetorno!$A$2:$B$1795,2,FALSE())</f>
        <v>El dato ingresado en TaxableAmount de la linea no cumple con el formato establecido</v>
      </c>
      <c r="M165" s="49" t="s">
        <v>8</v>
      </c>
    </row>
    <row r="166" customFormat="false" ht="24" hidden="false" customHeight="false" outlineLevel="0" collapsed="false">
      <c r="B166" s="117"/>
      <c r="C166" s="38"/>
      <c r="D166" s="48"/>
      <c r="E166" s="48"/>
      <c r="F166" s="112"/>
      <c r="G166" s="101"/>
      <c r="H166" s="103"/>
      <c r="I166" s="38" t="s">
        <v>3697</v>
      </c>
      <c r="J166" s="52" t="s">
        <v>208</v>
      </c>
      <c r="K166" s="52" t="s">
        <v>2790</v>
      </c>
      <c r="L166" s="38" t="str">
        <f aca="false">VLOOKUP(MID(K166,1,4),CódigosRetorno!$A$2:$B$1795,2,FALSE())</f>
        <v>La base imponible a nivel de línea difiere de la información consignada en el comprobante</v>
      </c>
      <c r="M166" s="200" t="s">
        <v>8</v>
      </c>
    </row>
    <row r="167" customFormat="false" ht="24" hidden="false" customHeight="false" outlineLevel="0" collapsed="false">
      <c r="B167" s="117"/>
      <c r="C167" s="38"/>
      <c r="D167" s="48"/>
      <c r="E167" s="48"/>
      <c r="F167" s="49" t="s">
        <v>144</v>
      </c>
      <c r="G167" s="48" t="s">
        <v>308</v>
      </c>
      <c r="H167" s="51" t="s">
        <v>1616</v>
      </c>
      <c r="I167" s="51" t="s">
        <v>1598</v>
      </c>
      <c r="J167" s="52" t="s">
        <v>6</v>
      </c>
      <c r="K167" s="116" t="s">
        <v>3661</v>
      </c>
      <c r="L167" s="38" t="str">
        <f aca="false">VLOOKUP(K167,CódigosRetorno!$A$2:$B$1795,2,FALSE())</f>
        <v>La moneda debe ser la misma en todo el documento</v>
      </c>
      <c r="M167" s="49" t="s">
        <v>8</v>
      </c>
    </row>
    <row r="168" customFormat="false" ht="36" hidden="false" customHeight="true" outlineLevel="0" collapsed="false">
      <c r="B168" s="117"/>
      <c r="C168" s="38"/>
      <c r="D168" s="48"/>
      <c r="E168" s="48"/>
      <c r="F168" s="117" t="s">
        <v>300</v>
      </c>
      <c r="G168" s="48" t="s">
        <v>301</v>
      </c>
      <c r="H168" s="51" t="s">
        <v>3698</v>
      </c>
      <c r="I168" s="38" t="s">
        <v>1618</v>
      </c>
      <c r="J168" s="52" t="s">
        <v>6</v>
      </c>
      <c r="K168" s="116" t="s">
        <v>1619</v>
      </c>
      <c r="L168" s="38" t="str">
        <f aca="false">VLOOKUP(K168,CódigosRetorno!$A$2:$B$1795,2,FALSE())</f>
        <v>El dato ingresado en TaxAmount de la linea no cumple con el formato establecido</v>
      </c>
      <c r="M168" s="49" t="s">
        <v>8</v>
      </c>
    </row>
    <row r="169" customFormat="false" ht="48" hidden="false" customHeight="false" outlineLevel="0" collapsed="false">
      <c r="B169" s="117"/>
      <c r="C169" s="38"/>
      <c r="D169" s="48"/>
      <c r="E169" s="48"/>
      <c r="F169" s="117"/>
      <c r="G169" s="48"/>
      <c r="H169" s="51"/>
      <c r="I169" s="38" t="s">
        <v>3699</v>
      </c>
      <c r="J169" s="52" t="s">
        <v>6</v>
      </c>
      <c r="K169" s="116" t="s">
        <v>1621</v>
      </c>
      <c r="L169" s="38" t="str">
        <f aca="false">VLOOKUP(K169,CódigosRetorno!$A$2:$B$1795,2,FALSE())</f>
        <v>El monto de afectacion de IGV por linea debe ser igual a 0.00 para Exoneradas, Inafectas, Exportación, Gratuitas de exoneradas o Gratuitas de inafectas.</v>
      </c>
      <c r="M169" s="49" t="s">
        <v>8</v>
      </c>
    </row>
    <row r="170" customFormat="false" ht="60" hidden="false" customHeight="false" outlineLevel="0" collapsed="false">
      <c r="B170" s="117"/>
      <c r="C170" s="38"/>
      <c r="D170" s="48"/>
      <c r="E170" s="48"/>
      <c r="F170" s="117"/>
      <c r="G170" s="48"/>
      <c r="H170" s="51"/>
      <c r="I170" s="38" t="s">
        <v>3700</v>
      </c>
      <c r="J170" s="52" t="s">
        <v>6</v>
      </c>
      <c r="K170" s="116" t="s">
        <v>1623</v>
      </c>
      <c r="L170" s="38" t="str">
        <f aca="false">VLOOKUP(K170,CódigosRetorno!$A$2:$B$1795,2,FALSE())</f>
        <v>El monto de afectación de IGV por linea debe ser diferente a 0.00.</v>
      </c>
      <c r="M170" s="49" t="s">
        <v>8</v>
      </c>
    </row>
    <row r="171" customFormat="false" ht="60" hidden="false" customHeight="false" outlineLevel="0" collapsed="false">
      <c r="B171" s="117"/>
      <c r="C171" s="38"/>
      <c r="D171" s="48"/>
      <c r="E171" s="48"/>
      <c r="F171" s="117"/>
      <c r="G171" s="48"/>
      <c r="H171" s="51"/>
      <c r="I171" s="38" t="s">
        <v>3701</v>
      </c>
      <c r="J171" s="52" t="s">
        <v>6</v>
      </c>
      <c r="K171" s="116" t="s">
        <v>1621</v>
      </c>
      <c r="L171" s="38" t="str">
        <f aca="false">VLOOKUP(K171,CódigosRetorno!$A$2:$B$1795,2,FALSE())</f>
        <v>El monto de afectacion de IGV por linea debe ser igual a 0.00 para Exoneradas, Inafectas, Exportación, Gratuitas de exoneradas o Gratuitas de inafectas.</v>
      </c>
      <c r="M171" s="49" t="s">
        <v>8</v>
      </c>
    </row>
    <row r="172" customFormat="false" ht="48" hidden="false" customHeight="false" outlineLevel="0" collapsed="false">
      <c r="B172" s="117"/>
      <c r="C172" s="38"/>
      <c r="D172" s="48"/>
      <c r="E172" s="48"/>
      <c r="F172" s="117"/>
      <c r="G172" s="48"/>
      <c r="H172" s="51"/>
      <c r="I172" s="38" t="s">
        <v>3702</v>
      </c>
      <c r="J172" s="52" t="s">
        <v>6</v>
      </c>
      <c r="K172" s="116" t="s">
        <v>1623</v>
      </c>
      <c r="L172" s="38" t="str">
        <f aca="false">VLOOKUP(K172,CódigosRetorno!$A$2:$B$1795,2,FALSE())</f>
        <v>El monto de afectación de IGV por linea debe ser diferente a 0.00.</v>
      </c>
      <c r="M172" s="49" t="s">
        <v>8</v>
      </c>
    </row>
    <row r="173" customFormat="false" ht="48" hidden="false" customHeight="false" outlineLevel="0" collapsed="false">
      <c r="B173" s="117"/>
      <c r="C173" s="38"/>
      <c r="D173" s="48"/>
      <c r="E173" s="48"/>
      <c r="F173" s="117"/>
      <c r="G173" s="48"/>
      <c r="H173" s="51"/>
      <c r="I173" s="38" t="s">
        <v>3703</v>
      </c>
      <c r="J173" s="52" t="s">
        <v>6</v>
      </c>
      <c r="K173" s="116" t="s">
        <v>1627</v>
      </c>
      <c r="L173" s="38" t="str">
        <f aca="false">VLOOKUP(K173,CódigosRetorno!$A$2:$B$1795,2,FALSE())</f>
        <v>El producto del factor y monto base de la afectación del IGV/IVAP no corresponde al monto de afectacion de linea.</v>
      </c>
      <c r="M173" s="49" t="s">
        <v>8</v>
      </c>
    </row>
    <row r="174" customFormat="false" ht="24" hidden="false" customHeight="false" outlineLevel="0" collapsed="false">
      <c r="B174" s="117"/>
      <c r="C174" s="38"/>
      <c r="D174" s="48"/>
      <c r="E174" s="48"/>
      <c r="F174" s="117"/>
      <c r="G174" s="48" t="s">
        <v>308</v>
      </c>
      <c r="H174" s="51" t="s">
        <v>1575</v>
      </c>
      <c r="I174" s="51" t="s">
        <v>1598</v>
      </c>
      <c r="J174" s="52" t="s">
        <v>6</v>
      </c>
      <c r="K174" s="116" t="s">
        <v>3661</v>
      </c>
      <c r="L174" s="38" t="str">
        <f aca="false">VLOOKUP(K174,CódigosRetorno!$A$2:$B$1795,2,FALSE())</f>
        <v>La moneda debe ser la misma en todo el documento</v>
      </c>
      <c r="M174" s="49" t="s">
        <v>1297</v>
      </c>
    </row>
    <row r="175" customFormat="false" ht="24" hidden="false" customHeight="true" outlineLevel="0" collapsed="false">
      <c r="B175" s="117"/>
      <c r="C175" s="38"/>
      <c r="D175" s="48"/>
      <c r="E175" s="48"/>
      <c r="F175" s="49" t="s">
        <v>1628</v>
      </c>
      <c r="G175" s="48" t="s">
        <v>1629</v>
      </c>
      <c r="H175" s="51" t="s">
        <v>3704</v>
      </c>
      <c r="I175" s="38" t="s">
        <v>66</v>
      </c>
      <c r="J175" s="52" t="s">
        <v>6</v>
      </c>
      <c r="K175" s="116" t="s">
        <v>1632</v>
      </c>
      <c r="L175" s="38" t="str">
        <f aca="false">VLOOKUP(K175,CódigosRetorno!$A$2:$B$1795,2,FALSE())</f>
        <v>El XML no contiene el tag de la tasa del tributo de la línea</v>
      </c>
      <c r="M175" s="49" t="s">
        <v>8</v>
      </c>
    </row>
    <row r="176" customFormat="false" ht="36" hidden="false" customHeight="false" outlineLevel="0" collapsed="false">
      <c r="B176" s="117"/>
      <c r="C176" s="38"/>
      <c r="D176" s="48"/>
      <c r="E176" s="48"/>
      <c r="F176" s="49"/>
      <c r="G176" s="48"/>
      <c r="H176" s="51"/>
      <c r="I176" s="38" t="s">
        <v>1633</v>
      </c>
      <c r="J176" s="52" t="s">
        <v>6</v>
      </c>
      <c r="K176" s="116" t="s">
        <v>1634</v>
      </c>
      <c r="L176" s="38" t="str">
        <f aca="false">VLOOKUP(K176,CódigosRetorno!$A$2:$B$1795,2,FALSE())</f>
        <v>El dato ingresado como factor de afectacion por linea no cumple con el formato establecido.</v>
      </c>
      <c r="M176" s="49" t="s">
        <v>8</v>
      </c>
    </row>
    <row r="177" customFormat="false" ht="60" hidden="false" customHeight="false" outlineLevel="0" collapsed="false">
      <c r="B177" s="117"/>
      <c r="C177" s="38"/>
      <c r="D177" s="48"/>
      <c r="E177" s="48"/>
      <c r="F177" s="49"/>
      <c r="G177" s="48"/>
      <c r="H177" s="51"/>
      <c r="I177" s="38" t="s">
        <v>3705</v>
      </c>
      <c r="J177" s="52" t="s">
        <v>6</v>
      </c>
      <c r="K177" s="116" t="s">
        <v>1636</v>
      </c>
      <c r="L177" s="38" t="str">
        <f aca="false">VLOOKUP(K177,CódigosRetorno!$A$2:$B$1795,2,FALSE())</f>
        <v>El factor de afectación de IGV por linea debe ser diferente a 0.00.</v>
      </c>
      <c r="M177" s="49" t="s">
        <v>8</v>
      </c>
    </row>
    <row r="178" customFormat="false" ht="36" hidden="false" customHeight="false" outlineLevel="0" collapsed="false">
      <c r="B178" s="117"/>
      <c r="C178" s="38"/>
      <c r="D178" s="48"/>
      <c r="E178" s="48"/>
      <c r="F178" s="49"/>
      <c r="G178" s="48"/>
      <c r="H178" s="51"/>
      <c r="I178" s="38" t="s">
        <v>3706</v>
      </c>
      <c r="J178" s="52" t="s">
        <v>6</v>
      </c>
      <c r="K178" s="116" t="s">
        <v>1636</v>
      </c>
      <c r="L178" s="38" t="str">
        <f aca="false">VLOOKUP(K178,CódigosRetorno!$A$2:$B$1795,2,FALSE())</f>
        <v>El factor de afectación de IGV por linea debe ser diferente a 0.00.</v>
      </c>
      <c r="M178" s="49" t="s">
        <v>8</v>
      </c>
    </row>
    <row r="179" customFormat="false" ht="48" hidden="false" customHeight="true" outlineLevel="0" collapsed="false">
      <c r="B179" s="117"/>
      <c r="C179" s="38"/>
      <c r="D179" s="48"/>
      <c r="E179" s="48"/>
      <c r="F179" s="117" t="s">
        <v>330</v>
      </c>
      <c r="G179" s="48" t="s">
        <v>3707</v>
      </c>
      <c r="H179" s="51" t="s">
        <v>3708</v>
      </c>
      <c r="I179" s="38" t="s">
        <v>3709</v>
      </c>
      <c r="J179" s="52" t="s">
        <v>6</v>
      </c>
      <c r="K179" s="116" t="s">
        <v>1641</v>
      </c>
      <c r="L179" s="38" t="str">
        <f aca="false">VLOOKUP(K179,CódigosRetorno!$A$2:$B$1795,2,FALSE())</f>
        <v>El XML no contiene el tag cbc:TaxExemptionReasonCode de Afectacion al IGV</v>
      </c>
      <c r="M179" s="49" t="s">
        <v>8</v>
      </c>
    </row>
    <row r="180" customFormat="false" ht="24" hidden="false" customHeight="false" outlineLevel="0" collapsed="false">
      <c r="B180" s="117"/>
      <c r="C180" s="38"/>
      <c r="D180" s="48"/>
      <c r="E180" s="48"/>
      <c r="F180" s="117"/>
      <c r="G180" s="48"/>
      <c r="H180" s="51"/>
      <c r="I180" s="38" t="s">
        <v>3710</v>
      </c>
      <c r="J180" s="52" t="s">
        <v>6</v>
      </c>
      <c r="K180" s="116" t="s">
        <v>1643</v>
      </c>
      <c r="L180" s="38" t="str">
        <f aca="false">VLOOKUP(K180,CódigosRetorno!$A$2:$B$1795,2,FALSE())</f>
        <v>Afectación de IGV no corresponde al código de tributo de la linea.</v>
      </c>
      <c r="M180" s="49" t="s">
        <v>8</v>
      </c>
    </row>
    <row r="181" customFormat="false" ht="60" hidden="false" customHeight="false" outlineLevel="0" collapsed="false">
      <c r="B181" s="117"/>
      <c r="C181" s="38"/>
      <c r="D181" s="48"/>
      <c r="E181" s="48"/>
      <c r="F181" s="117"/>
      <c r="G181" s="48"/>
      <c r="H181" s="51"/>
      <c r="I181" s="38" t="s">
        <v>3711</v>
      </c>
      <c r="J181" s="52" t="s">
        <v>6</v>
      </c>
      <c r="K181" s="116" t="s">
        <v>1645</v>
      </c>
      <c r="L181" s="38" t="str">
        <f aca="false">VLOOKUP(K181,CódigosRetorno!$A$2:$B$1795,2,FALSE())</f>
        <v>El tipo de afectacion del IGV es incorrecto</v>
      </c>
      <c r="M181" s="49" t="s">
        <v>1646</v>
      </c>
    </row>
    <row r="182" customFormat="false" ht="24" hidden="false" customHeight="false" outlineLevel="0" collapsed="false">
      <c r="B182" s="117"/>
      <c r="C182" s="38"/>
      <c r="D182" s="48"/>
      <c r="E182" s="48"/>
      <c r="F182" s="117"/>
      <c r="G182" s="49" t="s">
        <v>1260</v>
      </c>
      <c r="H182" s="51" t="s">
        <v>1282</v>
      </c>
      <c r="I182" s="38" t="s">
        <v>1263</v>
      </c>
      <c r="J182" s="52" t="s">
        <v>208</v>
      </c>
      <c r="K182" s="116" t="s">
        <v>1283</v>
      </c>
      <c r="L182" s="38" t="str">
        <f aca="false">VLOOKUP(K182,CódigosRetorno!$A$2:$B$1795,2,FALSE())</f>
        <v>El dato ingresado como atributo @listAgencyName es incorrecto.</v>
      </c>
      <c r="M182" s="49" t="s">
        <v>8</v>
      </c>
    </row>
    <row r="183" customFormat="false" ht="24" hidden="false" customHeight="false" outlineLevel="0" collapsed="false">
      <c r="B183" s="117"/>
      <c r="C183" s="38"/>
      <c r="D183" s="48"/>
      <c r="E183" s="48"/>
      <c r="F183" s="117"/>
      <c r="G183" s="49" t="s">
        <v>1651</v>
      </c>
      <c r="H183" s="51" t="s">
        <v>1285</v>
      </c>
      <c r="I183" s="38" t="s">
        <v>1652</v>
      </c>
      <c r="J183" s="48" t="s">
        <v>208</v>
      </c>
      <c r="K183" s="52" t="s">
        <v>1287</v>
      </c>
      <c r="L183" s="38" t="str">
        <f aca="false">VLOOKUP(K183,CódigosRetorno!$A$2:$B$1795,2,FALSE())</f>
        <v>El dato ingresado como atributo @listName es incorrecto.</v>
      </c>
      <c r="M183" s="49" t="s">
        <v>8</v>
      </c>
    </row>
    <row r="184" customFormat="false" ht="48" hidden="false" customHeight="false" outlineLevel="0" collapsed="false">
      <c r="B184" s="117"/>
      <c r="C184" s="38"/>
      <c r="D184" s="48"/>
      <c r="E184" s="48"/>
      <c r="F184" s="117"/>
      <c r="G184" s="49" t="s">
        <v>1653</v>
      </c>
      <c r="H184" s="51" t="s">
        <v>1289</v>
      </c>
      <c r="I184" s="38" t="s">
        <v>1654</v>
      </c>
      <c r="J184" s="52" t="s">
        <v>208</v>
      </c>
      <c r="K184" s="116" t="s">
        <v>1291</v>
      </c>
      <c r="L184" s="38" t="str">
        <f aca="false">VLOOKUP(K184,CódigosRetorno!$A$2:$B$1795,2,FALSE())</f>
        <v>El dato ingresado como atributo @listURI es incorrecto.</v>
      </c>
      <c r="M184" s="49" t="s">
        <v>8</v>
      </c>
    </row>
    <row r="185" customFormat="false" ht="24" hidden="false" customHeight="true" outlineLevel="0" collapsed="false">
      <c r="B185" s="117"/>
      <c r="C185" s="38"/>
      <c r="D185" s="48"/>
      <c r="E185" s="48"/>
      <c r="F185" s="49" t="s">
        <v>769</v>
      </c>
      <c r="G185" s="48" t="s">
        <v>3712</v>
      </c>
      <c r="H185" s="51" t="s">
        <v>3713</v>
      </c>
      <c r="I185" s="38" t="s">
        <v>605</v>
      </c>
      <c r="J185" s="52" t="s">
        <v>6</v>
      </c>
      <c r="K185" s="116" t="s">
        <v>1656</v>
      </c>
      <c r="L185" s="38" t="str">
        <f aca="false">VLOOKUP(K185,CódigosRetorno!$A$2:$B$1795,2,FALSE())</f>
        <v>El XML no contiene el tag cac:TaxCategory/cac:TaxScheme/cbc:ID del Item</v>
      </c>
      <c r="M185" s="49" t="s">
        <v>8</v>
      </c>
    </row>
    <row r="186" customFormat="false" ht="24" hidden="false" customHeight="false" outlineLevel="0" collapsed="false">
      <c r="B186" s="117"/>
      <c r="C186" s="38"/>
      <c r="D186" s="48"/>
      <c r="E186" s="48"/>
      <c r="F186" s="49"/>
      <c r="G186" s="48"/>
      <c r="H186" s="51"/>
      <c r="I186" s="38" t="s">
        <v>469</v>
      </c>
      <c r="J186" s="52" t="s">
        <v>6</v>
      </c>
      <c r="K186" s="116" t="s">
        <v>1657</v>
      </c>
      <c r="L186" s="38" t="str">
        <f aca="false">VLOOKUP(K186,CódigosRetorno!$A$2:$B$1795,2,FALSE())</f>
        <v>El codigo del tributo es invalido</v>
      </c>
      <c r="M186" s="49" t="s">
        <v>1658</v>
      </c>
    </row>
    <row r="187" customFormat="false" ht="36" hidden="false" customHeight="false" outlineLevel="0" collapsed="false">
      <c r="B187" s="117"/>
      <c r="C187" s="38"/>
      <c r="D187" s="48"/>
      <c r="E187" s="48"/>
      <c r="F187" s="49"/>
      <c r="G187" s="48"/>
      <c r="H187" s="51"/>
      <c r="I187" s="370" t="s">
        <v>1659</v>
      </c>
      <c r="J187" s="52" t="s">
        <v>6</v>
      </c>
      <c r="K187" s="116" t="s">
        <v>1660</v>
      </c>
      <c r="L187" s="38" t="str">
        <f aca="false">VLOOKUP(K187,CódigosRetorno!$A$2:$B$1795,2,FALSE())</f>
        <v>El código de tributo no debe repetirse a nivel de item</v>
      </c>
      <c r="M187" s="49" t="s">
        <v>8</v>
      </c>
    </row>
    <row r="188" customFormat="false" ht="48" hidden="false" customHeight="false" outlineLevel="0" collapsed="false">
      <c r="B188" s="117"/>
      <c r="C188" s="38"/>
      <c r="D188" s="48"/>
      <c r="E188" s="48"/>
      <c r="F188" s="49"/>
      <c r="G188" s="48"/>
      <c r="H188" s="51"/>
      <c r="I188" s="51" t="s">
        <v>3714</v>
      </c>
      <c r="J188" s="52" t="s">
        <v>6</v>
      </c>
      <c r="K188" s="116" t="s">
        <v>1662</v>
      </c>
      <c r="L188" s="38" t="str">
        <f aca="false">VLOOKUP(K188,CódigosRetorno!$A$2:$B$1795,2,FALSE())</f>
        <v>El XML debe contener al menos un tributo por linea de afectacion por IGV</v>
      </c>
      <c r="M188" s="49" t="s">
        <v>8</v>
      </c>
    </row>
    <row r="189" customFormat="false" ht="96" hidden="false" customHeight="false" outlineLevel="0" collapsed="false">
      <c r="B189" s="117"/>
      <c r="C189" s="38"/>
      <c r="D189" s="48"/>
      <c r="E189" s="48"/>
      <c r="F189" s="49"/>
      <c r="G189" s="48"/>
      <c r="H189" s="51"/>
      <c r="I189" s="51" t="s">
        <v>3715</v>
      </c>
      <c r="J189" s="52" t="s">
        <v>6</v>
      </c>
      <c r="K189" s="116" t="s">
        <v>1664</v>
      </c>
      <c r="L189" s="38" t="str">
        <f aca="false">VLOOKUP(K189,CódigosRetorno!$A$2:$B$1795,2,FALSE())</f>
        <v>La combinación de tributos no es permitida</v>
      </c>
      <c r="M189" s="49" t="s">
        <v>8</v>
      </c>
    </row>
    <row r="190" customFormat="false" ht="24" hidden="false" customHeight="false" outlineLevel="0" collapsed="false">
      <c r="B190" s="117"/>
      <c r="C190" s="38"/>
      <c r="D190" s="48"/>
      <c r="E190" s="48"/>
      <c r="F190" s="49"/>
      <c r="G190" s="49" t="s">
        <v>1665</v>
      </c>
      <c r="H190" s="51" t="s">
        <v>1333</v>
      </c>
      <c r="I190" s="38" t="s">
        <v>1666</v>
      </c>
      <c r="J190" s="48" t="s">
        <v>208</v>
      </c>
      <c r="K190" s="52" t="s">
        <v>1335</v>
      </c>
      <c r="L190" s="38" t="str">
        <f aca="false">VLOOKUP(K190,CódigosRetorno!$A$2:$B$1795,2,FALSE())</f>
        <v>El dato ingresado como atributo @schemeName es incorrecto.</v>
      </c>
      <c r="M190" s="49" t="s">
        <v>8</v>
      </c>
    </row>
    <row r="191" customFormat="false" ht="24" hidden="false" customHeight="false" outlineLevel="0" collapsed="false">
      <c r="B191" s="117"/>
      <c r="C191" s="38"/>
      <c r="D191" s="48"/>
      <c r="E191" s="48"/>
      <c r="F191" s="49"/>
      <c r="G191" s="49" t="s">
        <v>1260</v>
      </c>
      <c r="H191" s="51" t="s">
        <v>1261</v>
      </c>
      <c r="I191" s="38" t="s">
        <v>1263</v>
      </c>
      <c r="J191" s="48" t="s">
        <v>208</v>
      </c>
      <c r="K191" s="52" t="s">
        <v>1264</v>
      </c>
      <c r="L191" s="38" t="str">
        <f aca="false">VLOOKUP(K191,CódigosRetorno!$A$2:$B$1795,2,FALSE())</f>
        <v>El dato ingresado como atributo @schemeAgencyName es incorrecto.</v>
      </c>
      <c r="M191" s="49" t="s">
        <v>8</v>
      </c>
    </row>
    <row r="192" customFormat="false" ht="48" hidden="false" customHeight="false" outlineLevel="0" collapsed="false">
      <c r="B192" s="117"/>
      <c r="C192" s="38"/>
      <c r="D192" s="48"/>
      <c r="E192" s="48"/>
      <c r="F192" s="49"/>
      <c r="G192" s="49" t="s">
        <v>1667</v>
      </c>
      <c r="H192" s="51" t="s">
        <v>1337</v>
      </c>
      <c r="I192" s="38" t="s">
        <v>1668</v>
      </c>
      <c r="J192" s="52" t="s">
        <v>208</v>
      </c>
      <c r="K192" s="116" t="s">
        <v>1339</v>
      </c>
      <c r="L192" s="38" t="str">
        <f aca="false">VLOOKUP(K192,CódigosRetorno!$A$2:$B$1795,2,FALSE())</f>
        <v>El dato ingresado como atributo @schemeURI es incorrecto.</v>
      </c>
      <c r="M192" s="49" t="s">
        <v>8</v>
      </c>
    </row>
    <row r="193" customFormat="false" ht="24" hidden="false" customHeight="true" outlineLevel="0" collapsed="false">
      <c r="B193" s="117"/>
      <c r="C193" s="38"/>
      <c r="D193" s="48"/>
      <c r="E193" s="48"/>
      <c r="F193" s="49" t="s">
        <v>1669</v>
      </c>
      <c r="G193" s="48" t="s">
        <v>3712</v>
      </c>
      <c r="H193" s="51" t="s">
        <v>3716</v>
      </c>
      <c r="I193" s="38" t="s">
        <v>605</v>
      </c>
      <c r="J193" s="52" t="s">
        <v>6</v>
      </c>
      <c r="K193" s="116" t="s">
        <v>1671</v>
      </c>
      <c r="L193" s="38" t="str">
        <f aca="false">VLOOKUP(K193,CódigosRetorno!$A$2:$B$1795,2,FALSE())</f>
        <v>El XML no contiene el tag o no existe información del nombre de tributo de la línea</v>
      </c>
      <c r="M193" s="49" t="s">
        <v>8</v>
      </c>
    </row>
    <row r="194" customFormat="false" ht="36" hidden="false" customHeight="false" outlineLevel="0" collapsed="false">
      <c r="B194" s="117"/>
      <c r="C194" s="38"/>
      <c r="D194" s="48"/>
      <c r="E194" s="48"/>
      <c r="F194" s="49"/>
      <c r="G194" s="48"/>
      <c r="H194" s="51"/>
      <c r="I194" s="51" t="s">
        <v>1672</v>
      </c>
      <c r="J194" s="52" t="s">
        <v>6</v>
      </c>
      <c r="K194" s="116" t="s">
        <v>1141</v>
      </c>
      <c r="L194" s="38" t="str">
        <f aca="false">VLOOKUP(K194,CódigosRetorno!$A$2:$B$1795,2,FALSE())</f>
        <v>Nombre de tributo no corresponde al código de tributo de la linea.</v>
      </c>
      <c r="M194" s="49" t="s">
        <v>1658</v>
      </c>
    </row>
    <row r="195" customFormat="false" ht="60" hidden="false" customHeight="false" outlineLevel="0" collapsed="false">
      <c r="B195" s="117"/>
      <c r="C195" s="38"/>
      <c r="D195" s="48"/>
      <c r="E195" s="48"/>
      <c r="F195" s="81" t="s">
        <v>144</v>
      </c>
      <c r="G195" s="101" t="s">
        <v>3712</v>
      </c>
      <c r="H195" s="103" t="s">
        <v>3717</v>
      </c>
      <c r="I195" s="51" t="s">
        <v>1674</v>
      </c>
      <c r="J195" s="52" t="s">
        <v>6</v>
      </c>
      <c r="K195" s="52" t="s">
        <v>1675</v>
      </c>
      <c r="L195" s="38" t="str">
        <f aca="false">VLOOKUP(K195,CódigosRetorno!$A$2:$B$1795,2,FALSE())</f>
        <v>El Name o TaxTypeCode debe corresponder al codigo de tributo del item</v>
      </c>
      <c r="M195" s="49" t="s">
        <v>1658</v>
      </c>
    </row>
    <row r="196" customFormat="false" ht="36" hidden="false" customHeight="true" outlineLevel="0" collapsed="false">
      <c r="B196" s="49" t="n">
        <f aca="false">B165+1</f>
        <v>32</v>
      </c>
      <c r="C196" s="38" t="s">
        <v>3718</v>
      </c>
      <c r="D196" s="48" t="s">
        <v>329</v>
      </c>
      <c r="E196" s="48" t="s">
        <v>143</v>
      </c>
      <c r="F196" s="112" t="s">
        <v>300</v>
      </c>
      <c r="G196" s="101" t="s">
        <v>301</v>
      </c>
      <c r="H196" s="103" t="s">
        <v>3696</v>
      </c>
      <c r="I196" s="38" t="s">
        <v>1604</v>
      </c>
      <c r="J196" s="48" t="s">
        <v>6</v>
      </c>
      <c r="K196" s="116" t="s">
        <v>1612</v>
      </c>
      <c r="L196" s="38" t="str">
        <f aca="false">VLOOKUP(K196,CódigosRetorno!$A$2:$B$1795,2,FALSE())</f>
        <v>El dato ingresado en TaxableAmount de la linea no cumple con el formato establecido</v>
      </c>
      <c r="M196" s="49"/>
    </row>
    <row r="197" customFormat="false" ht="24" hidden="false" customHeight="false" outlineLevel="0" collapsed="false">
      <c r="B197" s="49"/>
      <c r="C197" s="38"/>
      <c r="D197" s="48"/>
      <c r="E197" s="48"/>
      <c r="F197" s="112"/>
      <c r="G197" s="101"/>
      <c r="H197" s="103"/>
      <c r="I197" s="38" t="s">
        <v>3697</v>
      </c>
      <c r="J197" s="52" t="s">
        <v>208</v>
      </c>
      <c r="K197" s="52" t="s">
        <v>2790</v>
      </c>
      <c r="L197" s="38" t="str">
        <f aca="false">VLOOKUP(MID(K197,1,4),CódigosRetorno!$A$2:$B$1795,2,FALSE())</f>
        <v>La base imponible a nivel de línea difiere de la información consignada en el comprobante</v>
      </c>
      <c r="M197" s="200" t="s">
        <v>8</v>
      </c>
    </row>
    <row r="198" customFormat="false" ht="24" hidden="false" customHeight="false" outlineLevel="0" collapsed="false">
      <c r="B198" s="49"/>
      <c r="C198" s="38"/>
      <c r="D198" s="48"/>
      <c r="E198" s="48"/>
      <c r="F198" s="49" t="s">
        <v>144</v>
      </c>
      <c r="G198" s="48" t="s">
        <v>308</v>
      </c>
      <c r="H198" s="51" t="s">
        <v>1575</v>
      </c>
      <c r="I198" s="51" t="s">
        <v>1598</v>
      </c>
      <c r="J198" s="52" t="s">
        <v>6</v>
      </c>
      <c r="K198" s="116" t="s">
        <v>3661</v>
      </c>
      <c r="L198" s="38" t="str">
        <f aca="false">VLOOKUP(K198,CódigosRetorno!$A$2:$B$1795,2,FALSE())</f>
        <v>La moneda debe ser la misma en todo el documento</v>
      </c>
      <c r="M198" s="49" t="s">
        <v>1297</v>
      </c>
    </row>
    <row r="199" customFormat="false" ht="36" hidden="false" customHeight="true" outlineLevel="0" collapsed="false">
      <c r="B199" s="49"/>
      <c r="C199" s="38"/>
      <c r="D199" s="48"/>
      <c r="E199" s="48"/>
      <c r="F199" s="49" t="s">
        <v>300</v>
      </c>
      <c r="G199" s="48" t="s">
        <v>301</v>
      </c>
      <c r="H199" s="51" t="s">
        <v>3719</v>
      </c>
      <c r="I199" s="38" t="s">
        <v>1618</v>
      </c>
      <c r="J199" s="52" t="s">
        <v>6</v>
      </c>
      <c r="K199" s="116" t="s">
        <v>1619</v>
      </c>
      <c r="L199" s="38" t="str">
        <f aca="false">VLOOKUP(K199,CódigosRetorno!$A$2:$B$1795,2,FALSE())</f>
        <v>El dato ingresado en TaxAmount de la linea no cumple con el formato establecido</v>
      </c>
      <c r="M199" s="49" t="s">
        <v>8</v>
      </c>
    </row>
    <row r="200" customFormat="false" ht="36" hidden="false" customHeight="false" outlineLevel="0" collapsed="false">
      <c r="B200" s="49"/>
      <c r="C200" s="38"/>
      <c r="D200" s="48"/>
      <c r="E200" s="48"/>
      <c r="F200" s="49"/>
      <c r="G200" s="48"/>
      <c r="H200" s="51"/>
      <c r="I200" s="38" t="s">
        <v>3720</v>
      </c>
      <c r="J200" s="52" t="s">
        <v>6</v>
      </c>
      <c r="K200" s="116" t="s">
        <v>3721</v>
      </c>
      <c r="L200" s="38" t="str">
        <f aca="false">VLOOKUP(K200,CódigosRetorno!$A$2:$B$1795,2,FALSE())</f>
        <v>El producto de la tasa por el monto base de la afectación de la retención de renta no corresponde al monto de afectacion de linea</v>
      </c>
      <c r="M200" s="49" t="s">
        <v>8</v>
      </c>
    </row>
    <row r="201" customFormat="false" ht="24" hidden="false" customHeight="false" outlineLevel="0" collapsed="false">
      <c r="B201" s="49"/>
      <c r="C201" s="38"/>
      <c r="D201" s="48"/>
      <c r="E201" s="48"/>
      <c r="F201" s="49" t="s">
        <v>144</v>
      </c>
      <c r="G201" s="48" t="s">
        <v>308</v>
      </c>
      <c r="H201" s="51" t="s">
        <v>1575</v>
      </c>
      <c r="I201" s="51" t="s">
        <v>1598</v>
      </c>
      <c r="J201" s="52" t="s">
        <v>6</v>
      </c>
      <c r="K201" s="116" t="s">
        <v>3661</v>
      </c>
      <c r="L201" s="38" t="str">
        <f aca="false">VLOOKUP(K201,CódigosRetorno!$A$2:$B$1795,2,FALSE())</f>
        <v>La moneda debe ser la misma en todo el documento</v>
      </c>
      <c r="M201" s="49" t="s">
        <v>1297</v>
      </c>
    </row>
    <row r="202" customFormat="false" ht="24" hidden="false" customHeight="true" outlineLevel="0" collapsed="false">
      <c r="B202" s="49"/>
      <c r="C202" s="38"/>
      <c r="D202" s="48"/>
      <c r="E202" s="48"/>
      <c r="F202" s="117" t="s">
        <v>1628</v>
      </c>
      <c r="G202" s="48" t="s">
        <v>1629</v>
      </c>
      <c r="H202" s="51" t="s">
        <v>3722</v>
      </c>
      <c r="I202" s="38" t="s">
        <v>66</v>
      </c>
      <c r="J202" s="52" t="s">
        <v>6</v>
      </c>
      <c r="K202" s="116" t="s">
        <v>1632</v>
      </c>
      <c r="L202" s="38" t="str">
        <f aca="false">VLOOKUP(K202,CódigosRetorno!$A$2:$B$1795,2,FALSE())</f>
        <v>El XML no contiene el tag de la tasa del tributo de la línea</v>
      </c>
      <c r="M202" s="49" t="s">
        <v>8</v>
      </c>
    </row>
    <row r="203" customFormat="false" ht="60" hidden="false" customHeight="false" outlineLevel="0" collapsed="false">
      <c r="B203" s="49"/>
      <c r="C203" s="38"/>
      <c r="D203" s="48"/>
      <c r="E203" s="48"/>
      <c r="F203" s="117"/>
      <c r="G203" s="48"/>
      <c r="H203" s="51"/>
      <c r="I203" s="38" t="s">
        <v>3723</v>
      </c>
      <c r="J203" s="52" t="s">
        <v>208</v>
      </c>
      <c r="K203" s="116" t="s">
        <v>1716</v>
      </c>
      <c r="L203" s="38" t="str">
        <f aca="false">VLOOKUP(K203,CódigosRetorno!$A$2:$B$1795,2,FALSE())</f>
        <v>La tasa del tributo de la línea no corresponde al valor esperado</v>
      </c>
      <c r="M203" s="49" t="s">
        <v>8</v>
      </c>
    </row>
    <row r="204" customFormat="false" ht="36" hidden="false" customHeight="false" outlineLevel="0" collapsed="false">
      <c r="B204" s="49"/>
      <c r="C204" s="38"/>
      <c r="D204" s="48"/>
      <c r="E204" s="48"/>
      <c r="F204" s="117"/>
      <c r="G204" s="48"/>
      <c r="H204" s="51"/>
      <c r="I204" s="38" t="s">
        <v>1633</v>
      </c>
      <c r="J204" s="52" t="s">
        <v>6</v>
      </c>
      <c r="K204" s="116" t="s">
        <v>1634</v>
      </c>
      <c r="L204" s="38" t="str">
        <f aca="false">VLOOKUP(K204,CódigosRetorno!$A$2:$B$1795,2,FALSE())</f>
        <v>El dato ingresado como factor de afectacion por linea no cumple con el formato establecido.</v>
      </c>
      <c r="M204" s="49" t="s">
        <v>8</v>
      </c>
    </row>
    <row r="205" customFormat="false" ht="24" hidden="false" customHeight="true" outlineLevel="0" collapsed="false">
      <c r="B205" s="49"/>
      <c r="C205" s="38"/>
      <c r="D205" s="48"/>
      <c r="E205" s="48"/>
      <c r="F205" s="117" t="s">
        <v>769</v>
      </c>
      <c r="G205" s="48" t="s">
        <v>3712</v>
      </c>
      <c r="H205" s="51" t="s">
        <v>3724</v>
      </c>
      <c r="I205" s="38" t="s">
        <v>605</v>
      </c>
      <c r="J205" s="52" t="s">
        <v>6</v>
      </c>
      <c r="K205" s="116" t="s">
        <v>1656</v>
      </c>
      <c r="L205" s="38" t="str">
        <f aca="false">VLOOKUP(K205,CódigosRetorno!$A$2:$B$1795,2,FALSE())</f>
        <v>El XML no contiene el tag cac:TaxCategory/cac:TaxScheme/cbc:ID del Item</v>
      </c>
      <c r="M205" s="49" t="s">
        <v>8</v>
      </c>
    </row>
    <row r="206" customFormat="false" ht="24" hidden="false" customHeight="false" outlineLevel="0" collapsed="false">
      <c r="B206" s="49"/>
      <c r="C206" s="38"/>
      <c r="D206" s="48"/>
      <c r="E206" s="48"/>
      <c r="F206" s="117"/>
      <c r="G206" s="48"/>
      <c r="H206" s="51"/>
      <c r="I206" s="38" t="s">
        <v>469</v>
      </c>
      <c r="J206" s="52" t="s">
        <v>6</v>
      </c>
      <c r="K206" s="116" t="s">
        <v>1657</v>
      </c>
      <c r="L206" s="38" t="str">
        <f aca="false">VLOOKUP(K206,CódigosRetorno!$A$2:$B$1795,2,FALSE())</f>
        <v>El codigo del tributo es invalido</v>
      </c>
      <c r="M206" s="49" t="s">
        <v>1658</v>
      </c>
    </row>
    <row r="207" customFormat="false" ht="36" hidden="false" customHeight="false" outlineLevel="0" collapsed="false">
      <c r="B207" s="49"/>
      <c r="C207" s="38"/>
      <c r="D207" s="48"/>
      <c r="E207" s="48"/>
      <c r="F207" s="117"/>
      <c r="G207" s="48"/>
      <c r="H207" s="51"/>
      <c r="I207" s="370" t="s">
        <v>1659</v>
      </c>
      <c r="J207" s="52" t="s">
        <v>6</v>
      </c>
      <c r="K207" s="116" t="s">
        <v>1660</v>
      </c>
      <c r="L207" s="38" t="str">
        <f aca="false">VLOOKUP(K207,CódigosRetorno!$A$2:$B$1795,2,FALSE())</f>
        <v>El código de tributo no debe repetirse a nivel de item</v>
      </c>
      <c r="M207" s="49" t="s">
        <v>8</v>
      </c>
    </row>
    <row r="208" customFormat="false" ht="24" hidden="false" customHeight="false" outlineLevel="0" collapsed="false">
      <c r="B208" s="49"/>
      <c r="C208" s="38"/>
      <c r="D208" s="48"/>
      <c r="E208" s="48"/>
      <c r="F208" s="117"/>
      <c r="G208" s="49" t="s">
        <v>1665</v>
      </c>
      <c r="H208" s="51" t="s">
        <v>1333</v>
      </c>
      <c r="I208" s="38" t="s">
        <v>1666</v>
      </c>
      <c r="J208" s="48" t="s">
        <v>208</v>
      </c>
      <c r="K208" s="52" t="s">
        <v>1335</v>
      </c>
      <c r="L208" s="38" t="str">
        <f aca="false">VLOOKUP(K208,CódigosRetorno!$A$2:$B$1795,2,FALSE())</f>
        <v>El dato ingresado como atributo @schemeName es incorrecto.</v>
      </c>
      <c r="M208" s="49" t="s">
        <v>8</v>
      </c>
    </row>
    <row r="209" customFormat="false" ht="24" hidden="false" customHeight="false" outlineLevel="0" collapsed="false">
      <c r="B209" s="49"/>
      <c r="C209" s="38"/>
      <c r="D209" s="48"/>
      <c r="E209" s="48"/>
      <c r="F209" s="117"/>
      <c r="G209" s="49" t="s">
        <v>1260</v>
      </c>
      <c r="H209" s="51" t="s">
        <v>1261</v>
      </c>
      <c r="I209" s="38" t="s">
        <v>1263</v>
      </c>
      <c r="J209" s="48" t="s">
        <v>208</v>
      </c>
      <c r="K209" s="52" t="s">
        <v>1264</v>
      </c>
      <c r="L209" s="38" t="str">
        <f aca="false">VLOOKUP(K209,CódigosRetorno!$A$2:$B$1795,2,FALSE())</f>
        <v>El dato ingresado como atributo @schemeAgencyName es incorrecto.</v>
      </c>
      <c r="M209" s="49" t="s">
        <v>8</v>
      </c>
    </row>
    <row r="210" customFormat="false" ht="48" hidden="false" customHeight="false" outlineLevel="0" collapsed="false">
      <c r="B210" s="49"/>
      <c r="C210" s="38"/>
      <c r="D210" s="48"/>
      <c r="E210" s="48"/>
      <c r="F210" s="117"/>
      <c r="G210" s="49" t="s">
        <v>1694</v>
      </c>
      <c r="H210" s="51" t="s">
        <v>1337</v>
      </c>
      <c r="I210" s="38" t="s">
        <v>1668</v>
      </c>
      <c r="J210" s="52" t="s">
        <v>208</v>
      </c>
      <c r="K210" s="116" t="s">
        <v>1339</v>
      </c>
      <c r="L210" s="38" t="str">
        <f aca="false">VLOOKUP(K210,CódigosRetorno!$A$2:$B$1795,2,FALSE())</f>
        <v>El dato ingresado como atributo @schemeURI es incorrecto.</v>
      </c>
      <c r="M210" s="49" t="s">
        <v>8</v>
      </c>
    </row>
    <row r="211" customFormat="false" ht="24" hidden="false" customHeight="true" outlineLevel="0" collapsed="false">
      <c r="B211" s="49"/>
      <c r="C211" s="38"/>
      <c r="D211" s="48"/>
      <c r="E211" s="48"/>
      <c r="F211" s="49" t="s">
        <v>1669</v>
      </c>
      <c r="G211" s="48" t="s">
        <v>3712</v>
      </c>
      <c r="H211" s="51" t="s">
        <v>3716</v>
      </c>
      <c r="I211" s="38" t="s">
        <v>605</v>
      </c>
      <c r="J211" s="52" t="s">
        <v>6</v>
      </c>
      <c r="K211" s="116" t="s">
        <v>1671</v>
      </c>
      <c r="L211" s="38" t="str">
        <f aca="false">VLOOKUP(K211,CódigosRetorno!$A$2:$B$1795,2,FALSE())</f>
        <v>El XML no contiene el tag o no existe información del nombre de tributo de la línea</v>
      </c>
      <c r="M211" s="49" t="s">
        <v>8</v>
      </c>
    </row>
    <row r="212" customFormat="false" ht="36" hidden="false" customHeight="false" outlineLevel="0" collapsed="false">
      <c r="B212" s="49"/>
      <c r="C212" s="38"/>
      <c r="D212" s="48"/>
      <c r="E212" s="48"/>
      <c r="F212" s="49"/>
      <c r="G212" s="48"/>
      <c r="H212" s="51"/>
      <c r="I212" s="51" t="s">
        <v>1672</v>
      </c>
      <c r="J212" s="52" t="s">
        <v>6</v>
      </c>
      <c r="K212" s="116" t="s">
        <v>1141</v>
      </c>
      <c r="L212" s="38" t="str">
        <f aca="false">VLOOKUP(K212,CódigosRetorno!$A$2:$B$1795,2,FALSE())</f>
        <v>Nombre de tributo no corresponde al código de tributo de la linea.</v>
      </c>
      <c r="M212" s="49" t="s">
        <v>1658</v>
      </c>
    </row>
    <row r="213" customFormat="false" ht="60" hidden="false" customHeight="false" outlineLevel="0" collapsed="false">
      <c r="B213" s="49"/>
      <c r="C213" s="38"/>
      <c r="D213" s="48"/>
      <c r="E213" s="48"/>
      <c r="F213" s="49" t="s">
        <v>144</v>
      </c>
      <c r="G213" s="48" t="s">
        <v>3712</v>
      </c>
      <c r="H213" s="51" t="s">
        <v>3717</v>
      </c>
      <c r="I213" s="51" t="s">
        <v>1674</v>
      </c>
      <c r="J213" s="52" t="s">
        <v>6</v>
      </c>
      <c r="K213" s="52" t="s">
        <v>1675</v>
      </c>
      <c r="L213" s="38" t="str">
        <f aca="false">VLOOKUP(K213,CódigosRetorno!$A$2:$B$1795,2,FALSE())</f>
        <v>El Name o TaxTypeCode debe corresponder al codigo de tributo del item</v>
      </c>
      <c r="M213" s="49" t="s">
        <v>1658</v>
      </c>
    </row>
    <row r="214" customFormat="false" ht="36" hidden="false" customHeight="true" outlineLevel="0" collapsed="false">
      <c r="B214" s="49" t="n">
        <f aca="false">B196+1</f>
        <v>33</v>
      </c>
      <c r="C214" s="51" t="s">
        <v>3725</v>
      </c>
      <c r="D214" s="48" t="s">
        <v>329</v>
      </c>
      <c r="E214" s="48" t="s">
        <v>184</v>
      </c>
      <c r="F214" s="49" t="s">
        <v>300</v>
      </c>
      <c r="G214" s="48" t="s">
        <v>301</v>
      </c>
      <c r="H214" s="51" t="s">
        <v>3696</v>
      </c>
      <c r="I214" s="38" t="s">
        <v>1604</v>
      </c>
      <c r="J214" s="48" t="s">
        <v>6</v>
      </c>
      <c r="K214" s="116" t="s">
        <v>1612</v>
      </c>
      <c r="L214" s="38" t="str">
        <f aca="false">VLOOKUP(K214,CódigosRetorno!$A$2:$B$1795,2,FALSE())</f>
        <v>El dato ingresado en TaxableAmount de la linea no cumple con el formato establecido</v>
      </c>
      <c r="M214" s="49"/>
    </row>
    <row r="215" customFormat="false" ht="24" hidden="false" customHeight="false" outlineLevel="0" collapsed="false">
      <c r="B215" s="49"/>
      <c r="C215" s="51"/>
      <c r="D215" s="48"/>
      <c r="E215" s="48"/>
      <c r="F215" s="49" t="s">
        <v>144</v>
      </c>
      <c r="G215" s="48" t="s">
        <v>308</v>
      </c>
      <c r="H215" s="51" t="s">
        <v>1575</v>
      </c>
      <c r="I215" s="51" t="s">
        <v>1598</v>
      </c>
      <c r="J215" s="52" t="s">
        <v>6</v>
      </c>
      <c r="K215" s="116" t="s">
        <v>3661</v>
      </c>
      <c r="L215" s="38" t="str">
        <f aca="false">VLOOKUP(K215,CódigosRetorno!$A$2:$B$1795,2,FALSE())</f>
        <v>La moneda debe ser la misma en todo el documento</v>
      </c>
      <c r="M215" s="49" t="s">
        <v>1297</v>
      </c>
    </row>
    <row r="216" customFormat="false" ht="36" hidden="false" customHeight="true" outlineLevel="0" collapsed="false">
      <c r="B216" s="49"/>
      <c r="C216" s="51"/>
      <c r="D216" s="48"/>
      <c r="E216" s="48"/>
      <c r="F216" s="49" t="s">
        <v>300</v>
      </c>
      <c r="G216" s="48" t="s">
        <v>301</v>
      </c>
      <c r="H216" s="51" t="s">
        <v>3726</v>
      </c>
      <c r="I216" s="38" t="s">
        <v>1618</v>
      </c>
      <c r="J216" s="52" t="s">
        <v>6</v>
      </c>
      <c r="K216" s="116" t="s">
        <v>1619</v>
      </c>
      <c r="L216" s="38" t="str">
        <f aca="false">VLOOKUP(K216,CódigosRetorno!$A$2:$B$1795,2,FALSE())</f>
        <v>El dato ingresado en TaxAmount de la linea no cumple con el formato establecido</v>
      </c>
      <c r="M216" s="49" t="s">
        <v>8</v>
      </c>
    </row>
    <row r="217" customFormat="false" ht="72" hidden="false" customHeight="false" outlineLevel="0" collapsed="false">
      <c r="B217" s="49"/>
      <c r="C217" s="51"/>
      <c r="D217" s="48"/>
      <c r="E217" s="48"/>
      <c r="F217" s="49"/>
      <c r="G217" s="48"/>
      <c r="H217" s="51"/>
      <c r="I217" s="38" t="s">
        <v>1680</v>
      </c>
      <c r="J217" s="52" t="s">
        <v>6</v>
      </c>
      <c r="K217" s="116" t="s">
        <v>1681</v>
      </c>
      <c r="L217" s="38" t="str">
        <f aca="false">VLOOKUP(K217,CódigosRetorno!$A$2:$B$1795,2,FALSE())</f>
        <v>El producto del factor y monto base de la afectación de otros tributos no corresponde al monto de afectacion de linea.</v>
      </c>
      <c r="M217" s="49" t="s">
        <v>8</v>
      </c>
    </row>
    <row r="218" customFormat="false" ht="24" hidden="false" customHeight="false" outlineLevel="0" collapsed="false">
      <c r="B218" s="49"/>
      <c r="C218" s="51"/>
      <c r="D218" s="48"/>
      <c r="E218" s="48"/>
      <c r="F218" s="49" t="s">
        <v>144</v>
      </c>
      <c r="G218" s="48" t="s">
        <v>308</v>
      </c>
      <c r="H218" s="51" t="s">
        <v>1575</v>
      </c>
      <c r="I218" s="51" t="s">
        <v>1598</v>
      </c>
      <c r="J218" s="52" t="s">
        <v>6</v>
      </c>
      <c r="K218" s="116" t="s">
        <v>3661</v>
      </c>
      <c r="L218" s="38" t="str">
        <f aca="false">VLOOKUP(K218,CódigosRetorno!$A$2:$B$1795,2,FALSE())</f>
        <v>La moneda debe ser la misma en todo el documento</v>
      </c>
      <c r="M218" s="49" t="s">
        <v>1297</v>
      </c>
    </row>
    <row r="219" customFormat="false" ht="24" hidden="false" customHeight="true" outlineLevel="0" collapsed="false">
      <c r="B219" s="49"/>
      <c r="C219" s="51"/>
      <c r="D219" s="48"/>
      <c r="E219" s="48"/>
      <c r="F219" s="49" t="s">
        <v>1628</v>
      </c>
      <c r="G219" s="48" t="s">
        <v>1629</v>
      </c>
      <c r="H219" s="51" t="s">
        <v>3722</v>
      </c>
      <c r="I219" s="38" t="s">
        <v>66</v>
      </c>
      <c r="J219" s="52" t="s">
        <v>6</v>
      </c>
      <c r="K219" s="116" t="s">
        <v>1632</v>
      </c>
      <c r="L219" s="38" t="str">
        <f aca="false">VLOOKUP(K219,CódigosRetorno!$A$2:$B$1795,2,FALSE())</f>
        <v>El XML no contiene el tag de la tasa del tributo de la línea</v>
      </c>
      <c r="M219" s="49" t="s">
        <v>8</v>
      </c>
    </row>
    <row r="220" customFormat="false" ht="36" hidden="false" customHeight="false" outlineLevel="0" collapsed="false">
      <c r="B220" s="49"/>
      <c r="C220" s="51"/>
      <c r="D220" s="48"/>
      <c r="E220" s="48"/>
      <c r="F220" s="49"/>
      <c r="G220" s="48"/>
      <c r="H220" s="51"/>
      <c r="I220" s="38" t="s">
        <v>1633</v>
      </c>
      <c r="J220" s="52" t="s">
        <v>6</v>
      </c>
      <c r="K220" s="116" t="s">
        <v>1634</v>
      </c>
      <c r="L220" s="38" t="str">
        <f aca="false">VLOOKUP(K220,CódigosRetorno!$A$2:$B$1795,2,FALSE())</f>
        <v>El dato ingresado como factor de afectacion por linea no cumple con el formato establecido.</v>
      </c>
      <c r="M220" s="49" t="s">
        <v>8</v>
      </c>
    </row>
    <row r="221" customFormat="false" ht="24" hidden="false" customHeight="true" outlineLevel="0" collapsed="false">
      <c r="B221" s="49"/>
      <c r="C221" s="51"/>
      <c r="D221" s="48"/>
      <c r="E221" s="48"/>
      <c r="F221" s="117" t="s">
        <v>769</v>
      </c>
      <c r="G221" s="48" t="s">
        <v>3712</v>
      </c>
      <c r="H221" s="51" t="s">
        <v>3724</v>
      </c>
      <c r="I221" s="38" t="s">
        <v>605</v>
      </c>
      <c r="J221" s="52" t="s">
        <v>6</v>
      </c>
      <c r="K221" s="116" t="s">
        <v>1656</v>
      </c>
      <c r="L221" s="38" t="str">
        <f aca="false">VLOOKUP(K221,CódigosRetorno!$A$2:$B$1795,2,FALSE())</f>
        <v>El XML no contiene el tag cac:TaxCategory/cac:TaxScheme/cbc:ID del Item</v>
      </c>
      <c r="M221" s="49" t="s">
        <v>8</v>
      </c>
    </row>
    <row r="222" customFormat="false" ht="24" hidden="false" customHeight="false" outlineLevel="0" collapsed="false">
      <c r="B222" s="49"/>
      <c r="C222" s="51"/>
      <c r="D222" s="48"/>
      <c r="E222" s="48"/>
      <c r="F222" s="117"/>
      <c r="G222" s="48"/>
      <c r="H222" s="51"/>
      <c r="I222" s="38" t="s">
        <v>469</v>
      </c>
      <c r="J222" s="52" t="s">
        <v>6</v>
      </c>
      <c r="K222" s="116" t="s">
        <v>1657</v>
      </c>
      <c r="L222" s="38" t="str">
        <f aca="false">VLOOKUP(K222,CódigosRetorno!$A$2:$B$1795,2,FALSE())</f>
        <v>El codigo del tributo es invalido</v>
      </c>
      <c r="M222" s="49" t="s">
        <v>1658</v>
      </c>
    </row>
    <row r="223" customFormat="false" ht="36" hidden="false" customHeight="false" outlineLevel="0" collapsed="false">
      <c r="B223" s="49"/>
      <c r="C223" s="51"/>
      <c r="D223" s="48"/>
      <c r="E223" s="48"/>
      <c r="F223" s="117"/>
      <c r="G223" s="48"/>
      <c r="H223" s="51"/>
      <c r="I223" s="370" t="s">
        <v>1659</v>
      </c>
      <c r="J223" s="52" t="s">
        <v>6</v>
      </c>
      <c r="K223" s="116" t="s">
        <v>1660</v>
      </c>
      <c r="L223" s="38" t="str">
        <f aca="false">VLOOKUP(K223,CódigosRetorno!$A$2:$B$1795,2,FALSE())</f>
        <v>El código de tributo no debe repetirse a nivel de item</v>
      </c>
      <c r="M223" s="49" t="s">
        <v>8</v>
      </c>
    </row>
    <row r="224" customFormat="false" ht="24" hidden="false" customHeight="false" outlineLevel="0" collapsed="false">
      <c r="B224" s="49"/>
      <c r="C224" s="51"/>
      <c r="D224" s="48"/>
      <c r="E224" s="48"/>
      <c r="F224" s="117"/>
      <c r="G224" s="49" t="s">
        <v>1665</v>
      </c>
      <c r="H224" s="51" t="s">
        <v>1333</v>
      </c>
      <c r="I224" s="38" t="s">
        <v>1666</v>
      </c>
      <c r="J224" s="48" t="s">
        <v>208</v>
      </c>
      <c r="K224" s="52" t="s">
        <v>1335</v>
      </c>
      <c r="L224" s="38" t="str">
        <f aca="false">VLOOKUP(K224,CódigosRetorno!$A$2:$B$1795,2,FALSE())</f>
        <v>El dato ingresado como atributo @schemeName es incorrecto.</v>
      </c>
      <c r="M224" s="49" t="s">
        <v>8</v>
      </c>
    </row>
    <row r="225" customFormat="false" ht="24" hidden="false" customHeight="false" outlineLevel="0" collapsed="false">
      <c r="B225" s="49"/>
      <c r="C225" s="51"/>
      <c r="D225" s="48"/>
      <c r="E225" s="48"/>
      <c r="F225" s="117"/>
      <c r="G225" s="49" t="s">
        <v>1260</v>
      </c>
      <c r="H225" s="51" t="s">
        <v>1261</v>
      </c>
      <c r="I225" s="38" t="s">
        <v>1263</v>
      </c>
      <c r="J225" s="48" t="s">
        <v>208</v>
      </c>
      <c r="K225" s="52" t="s">
        <v>1264</v>
      </c>
      <c r="L225" s="38" t="str">
        <f aca="false">VLOOKUP(K225,CódigosRetorno!$A$2:$B$1795,2,FALSE())</f>
        <v>El dato ingresado como atributo @schemeAgencyName es incorrecto.</v>
      </c>
      <c r="M225" s="49" t="s">
        <v>8</v>
      </c>
    </row>
    <row r="226" customFormat="false" ht="48" hidden="false" customHeight="false" outlineLevel="0" collapsed="false">
      <c r="B226" s="49"/>
      <c r="C226" s="51"/>
      <c r="D226" s="48"/>
      <c r="E226" s="48"/>
      <c r="F226" s="117"/>
      <c r="G226" s="49" t="s">
        <v>1694</v>
      </c>
      <c r="H226" s="51" t="s">
        <v>1337</v>
      </c>
      <c r="I226" s="38" t="s">
        <v>1668</v>
      </c>
      <c r="J226" s="52" t="s">
        <v>208</v>
      </c>
      <c r="K226" s="116" t="s">
        <v>1339</v>
      </c>
      <c r="L226" s="38" t="str">
        <f aca="false">VLOOKUP(K226,CódigosRetorno!$A$2:$B$1795,2,FALSE())</f>
        <v>El dato ingresado como atributo @schemeURI es incorrecto.</v>
      </c>
      <c r="M226" s="49" t="s">
        <v>8</v>
      </c>
    </row>
    <row r="227" customFormat="false" ht="24" hidden="false" customHeight="true" outlineLevel="0" collapsed="false">
      <c r="B227" s="49"/>
      <c r="C227" s="51"/>
      <c r="D227" s="48"/>
      <c r="E227" s="48"/>
      <c r="F227" s="49" t="s">
        <v>1669</v>
      </c>
      <c r="G227" s="48" t="s">
        <v>3712</v>
      </c>
      <c r="H227" s="51" t="s">
        <v>3716</v>
      </c>
      <c r="I227" s="38" t="s">
        <v>605</v>
      </c>
      <c r="J227" s="52" t="s">
        <v>6</v>
      </c>
      <c r="K227" s="116" t="s">
        <v>1671</v>
      </c>
      <c r="L227" s="38" t="str">
        <f aca="false">VLOOKUP(K227,CódigosRetorno!$A$2:$B$1795,2,FALSE())</f>
        <v>El XML no contiene el tag o no existe información del nombre de tributo de la línea</v>
      </c>
      <c r="M227" s="49" t="s">
        <v>8</v>
      </c>
    </row>
    <row r="228" customFormat="false" ht="36" hidden="false" customHeight="false" outlineLevel="0" collapsed="false">
      <c r="B228" s="49"/>
      <c r="C228" s="51"/>
      <c r="D228" s="48"/>
      <c r="E228" s="48"/>
      <c r="F228" s="49"/>
      <c r="G228" s="48"/>
      <c r="H228" s="51"/>
      <c r="I228" s="51" t="s">
        <v>1672</v>
      </c>
      <c r="J228" s="52" t="s">
        <v>6</v>
      </c>
      <c r="K228" s="116" t="s">
        <v>1141</v>
      </c>
      <c r="L228" s="38" t="str">
        <f aca="false">VLOOKUP(K228,CódigosRetorno!$A$2:$B$1795,2,FALSE())</f>
        <v>Nombre de tributo no corresponde al código de tributo de la linea.</v>
      </c>
      <c r="M228" s="49" t="s">
        <v>1658</v>
      </c>
    </row>
    <row r="229" customFormat="false" ht="60" hidden="false" customHeight="false" outlineLevel="0" collapsed="false">
      <c r="B229" s="49"/>
      <c r="C229" s="51"/>
      <c r="D229" s="48"/>
      <c r="E229" s="48"/>
      <c r="F229" s="49" t="s">
        <v>144</v>
      </c>
      <c r="G229" s="48" t="s">
        <v>3712</v>
      </c>
      <c r="H229" s="51" t="s">
        <v>3717</v>
      </c>
      <c r="I229" s="51" t="s">
        <v>1674</v>
      </c>
      <c r="J229" s="52" t="s">
        <v>6</v>
      </c>
      <c r="K229" s="52" t="s">
        <v>1675</v>
      </c>
      <c r="L229" s="38" t="str">
        <f aca="false">VLOOKUP(K229,CódigosRetorno!$A$2:$B$1795,2,FALSE())</f>
        <v>El Name o TaxTypeCode debe corresponder al codigo de tributo del item</v>
      </c>
      <c r="M229" s="49" t="s">
        <v>1658</v>
      </c>
    </row>
    <row r="230" customFormat="false" ht="15" hidden="false" customHeight="false" outlineLevel="0" collapsed="false">
      <c r="B230" s="234" t="s">
        <v>3727</v>
      </c>
      <c r="C230" s="236"/>
      <c r="D230" s="371"/>
      <c r="E230" s="372"/>
      <c r="F230" s="372"/>
      <c r="G230" s="372"/>
      <c r="H230" s="373"/>
      <c r="I230" s="374"/>
      <c r="J230" s="374"/>
      <c r="K230" s="374" t="s">
        <v>8</v>
      </c>
      <c r="L230" s="373" t="str">
        <f aca="false">VLOOKUP(K230,CódigosRetorno!$A$2:$B$1795,2,FALSE())</f>
        <v>-</v>
      </c>
      <c r="M230" s="374"/>
    </row>
    <row r="231" customFormat="false" ht="15" hidden="false" customHeight="true" outlineLevel="0" collapsed="false">
      <c r="B231" s="117" t="n">
        <f aca="false">B214+1</f>
        <v>34</v>
      </c>
      <c r="C231" s="38" t="s">
        <v>1752</v>
      </c>
      <c r="D231" s="48" t="s">
        <v>63</v>
      </c>
      <c r="E231" s="48" t="s">
        <v>143</v>
      </c>
      <c r="F231" s="117" t="s">
        <v>300</v>
      </c>
      <c r="G231" s="48" t="s">
        <v>1718</v>
      </c>
      <c r="H231" s="51" t="s">
        <v>3728</v>
      </c>
      <c r="I231" s="38" t="s">
        <v>3729</v>
      </c>
      <c r="J231" s="66" t="s">
        <v>6</v>
      </c>
      <c r="K231" s="47" t="s">
        <v>1755</v>
      </c>
      <c r="L231" s="38" t="str">
        <f aca="false">VLOOKUP(K231,CódigosRetorno!$A$2:$B$1795,2,FALSE())</f>
        <v>El Monto total de impuestos es obligatorio</v>
      </c>
      <c r="M231" s="49"/>
    </row>
    <row r="232" customFormat="false" ht="36" hidden="false" customHeight="false" outlineLevel="0" collapsed="false">
      <c r="B232" s="117"/>
      <c r="C232" s="38"/>
      <c r="D232" s="48"/>
      <c r="E232" s="48"/>
      <c r="F232" s="117"/>
      <c r="G232" s="48"/>
      <c r="H232" s="51"/>
      <c r="I232" s="38" t="s">
        <v>1604</v>
      </c>
      <c r="J232" s="48" t="s">
        <v>6</v>
      </c>
      <c r="K232" s="52" t="s">
        <v>1756</v>
      </c>
      <c r="L232" s="38" t="str">
        <f aca="false">VLOOKUP(K232,CódigosRetorno!$A$2:$B$1795,2,FALSE())</f>
        <v>El dato ingresado en el monto total de impuestos no cumple con el formato establecido</v>
      </c>
      <c r="M232" s="49" t="s">
        <v>8</v>
      </c>
    </row>
    <row r="233" customFormat="false" ht="48" hidden="false" customHeight="false" outlineLevel="0" collapsed="false">
      <c r="B233" s="117"/>
      <c r="C233" s="38"/>
      <c r="D233" s="48"/>
      <c r="E233" s="48"/>
      <c r="F233" s="117"/>
      <c r="G233" s="48"/>
      <c r="H233" s="51"/>
      <c r="I233" s="38" t="s">
        <v>3730</v>
      </c>
      <c r="J233" s="48" t="s">
        <v>208</v>
      </c>
      <c r="K233" s="52" t="s">
        <v>2810</v>
      </c>
      <c r="L233" s="38" t="str">
        <f aca="false">VLOOKUP(K233,CódigosRetorno!$A$2:$B$1795,2,FALSE())</f>
        <v>La sumatoria de impuestos globales no corresponde al monto total de impuestos.</v>
      </c>
      <c r="M233" s="49" t="s">
        <v>8</v>
      </c>
    </row>
    <row r="234" customFormat="false" ht="24" hidden="false" customHeight="false" outlineLevel="0" collapsed="false">
      <c r="B234" s="117"/>
      <c r="C234" s="38"/>
      <c r="D234" s="48"/>
      <c r="E234" s="48"/>
      <c r="F234" s="117"/>
      <c r="G234" s="48"/>
      <c r="H234" s="51"/>
      <c r="I234" s="38" t="s">
        <v>1759</v>
      </c>
      <c r="J234" s="48" t="s">
        <v>6</v>
      </c>
      <c r="K234" s="52" t="s">
        <v>1760</v>
      </c>
      <c r="L234" s="38" t="str">
        <f aca="false">VLOOKUP(K234,CódigosRetorno!$A$2:$B$1795,2,FALSE())</f>
        <v>El tag cac:TaxTotal no debe repetirse a nivel de totales</v>
      </c>
      <c r="M234" s="49" t="s">
        <v>8</v>
      </c>
    </row>
    <row r="235" customFormat="false" ht="24" hidden="false" customHeight="false" outlineLevel="0" collapsed="false">
      <c r="B235" s="117"/>
      <c r="C235" s="38"/>
      <c r="D235" s="48"/>
      <c r="E235" s="48"/>
      <c r="F235" s="117"/>
      <c r="G235" s="49" t="s">
        <v>144</v>
      </c>
      <c r="H235" s="228" t="s">
        <v>308</v>
      </c>
      <c r="I235" s="51" t="s">
        <v>1598</v>
      </c>
      <c r="J235" s="52" t="s">
        <v>6</v>
      </c>
      <c r="K235" s="116" t="s">
        <v>3661</v>
      </c>
      <c r="L235" s="38" t="str">
        <f aca="false">VLOOKUP(K235,CódigosRetorno!$A$2:$B$1795,2,FALSE())</f>
        <v>La moneda debe ser la misma en todo el documento</v>
      </c>
      <c r="M235" s="49" t="s">
        <v>1297</v>
      </c>
    </row>
    <row r="236" customFormat="false" ht="24" hidden="false" customHeight="true" outlineLevel="0" collapsed="false">
      <c r="B236" s="117" t="s">
        <v>3731</v>
      </c>
      <c r="C236" s="51" t="s">
        <v>3732</v>
      </c>
      <c r="D236" s="48" t="s">
        <v>63</v>
      </c>
      <c r="E236" s="117" t="s">
        <v>143</v>
      </c>
      <c r="F236" s="117" t="s">
        <v>300</v>
      </c>
      <c r="G236" s="101" t="s">
        <v>1718</v>
      </c>
      <c r="H236" s="103" t="s">
        <v>3733</v>
      </c>
      <c r="I236" s="51" t="s">
        <v>66</v>
      </c>
      <c r="J236" s="52" t="s">
        <v>6</v>
      </c>
      <c r="K236" s="116" t="s">
        <v>1766</v>
      </c>
      <c r="L236" s="38" t="str">
        <f aca="false">VLOOKUP(K236,CódigosRetorno!$A$2:$B$1795,2,FALSE())</f>
        <v>El XML no contiene el tag o no existe información de total valor de venta globales</v>
      </c>
      <c r="M236" s="49" t="s">
        <v>8</v>
      </c>
    </row>
    <row r="237" customFormat="false" ht="36" hidden="false" customHeight="false" outlineLevel="0" collapsed="false">
      <c r="B237" s="117"/>
      <c r="C237" s="51"/>
      <c r="D237" s="48"/>
      <c r="E237" s="117"/>
      <c r="F237" s="117"/>
      <c r="G237" s="101"/>
      <c r="H237" s="103"/>
      <c r="I237" s="38" t="s">
        <v>1618</v>
      </c>
      <c r="J237" s="48" t="s">
        <v>6</v>
      </c>
      <c r="K237" s="52" t="s">
        <v>1767</v>
      </c>
      <c r="L237" s="38" t="str">
        <f aca="false">VLOOKUP(K237,CódigosRetorno!$A$2:$B$1795,2,FALSE())</f>
        <v>El dato ingresado en el total valor de venta globales no cumple con el formato establecido</v>
      </c>
      <c r="M237" s="49" t="s">
        <v>8</v>
      </c>
    </row>
    <row r="238" customFormat="false" ht="120" hidden="false" customHeight="false" outlineLevel="0" collapsed="false">
      <c r="B238" s="117"/>
      <c r="C238" s="51"/>
      <c r="D238" s="48"/>
      <c r="E238" s="117"/>
      <c r="F238" s="117"/>
      <c r="G238" s="101"/>
      <c r="H238" s="103"/>
      <c r="I238" s="38" t="s">
        <v>3734</v>
      </c>
      <c r="J238" s="52" t="s">
        <v>208</v>
      </c>
      <c r="K238" s="52" t="s">
        <v>2826</v>
      </c>
      <c r="L238" s="38" t="str">
        <f aca="false">VLOOKUP(MID(K238,1,4),CódigosRetorno!$A$2:$B$1795,2,FALSE())</f>
        <v>La sumatoria del total valor de venta - operaciones gravadas de línea no corresponden al total</v>
      </c>
      <c r="M238" s="200" t="s">
        <v>8</v>
      </c>
    </row>
    <row r="239" customFormat="false" ht="24" hidden="false" customHeight="false" outlineLevel="0" collapsed="false">
      <c r="B239" s="117"/>
      <c r="C239" s="51"/>
      <c r="D239" s="48"/>
      <c r="E239" s="117"/>
      <c r="F239" s="49" t="s">
        <v>144</v>
      </c>
      <c r="G239" s="48" t="s">
        <v>3564</v>
      </c>
      <c r="H239" s="51" t="s">
        <v>1575</v>
      </c>
      <c r="I239" s="51" t="s">
        <v>1598</v>
      </c>
      <c r="J239" s="52" t="s">
        <v>6</v>
      </c>
      <c r="K239" s="116" t="s">
        <v>3661</v>
      </c>
      <c r="L239" s="38" t="str">
        <f aca="false">VLOOKUP(K239,CódigosRetorno!$A$2:$B$1795,2,FALSE())</f>
        <v>La moneda debe ser la misma en todo el documento</v>
      </c>
      <c r="M239" s="49" t="s">
        <v>1297</v>
      </c>
    </row>
    <row r="240" customFormat="false" ht="36" hidden="false" customHeight="true" outlineLevel="0" collapsed="false">
      <c r="B240" s="117"/>
      <c r="C240" s="51"/>
      <c r="D240" s="48"/>
      <c r="E240" s="117"/>
      <c r="F240" s="49" t="s">
        <v>300</v>
      </c>
      <c r="G240" s="101" t="s">
        <v>1718</v>
      </c>
      <c r="H240" s="103" t="s">
        <v>3735</v>
      </c>
      <c r="I240" s="38" t="s">
        <v>1618</v>
      </c>
      <c r="J240" s="52" t="s">
        <v>6</v>
      </c>
      <c r="K240" s="116" t="s">
        <v>1120</v>
      </c>
      <c r="L240" s="38" t="str">
        <f aca="false">VLOOKUP(K240,CódigosRetorno!$A$2:$B$1795,2,FALSE())</f>
        <v>El dato ingresado en TaxAmount no cumple con el formato establecido</v>
      </c>
      <c r="M240" s="49" t="s">
        <v>8</v>
      </c>
    </row>
    <row r="241" customFormat="false" ht="96" hidden="false" customHeight="false" outlineLevel="0" collapsed="false">
      <c r="B241" s="117"/>
      <c r="C241" s="51"/>
      <c r="D241" s="48"/>
      <c r="E241" s="117"/>
      <c r="F241" s="117"/>
      <c r="G241" s="101"/>
      <c r="H241" s="103"/>
      <c r="I241" s="38" t="s">
        <v>3736</v>
      </c>
      <c r="J241" s="52" t="s">
        <v>208</v>
      </c>
      <c r="K241" s="116" t="s">
        <v>2829</v>
      </c>
      <c r="L241" s="38" t="str">
        <f aca="false">VLOOKUP(K241,CódigosRetorno!$A$2:$B$1795,2,FALSE())</f>
        <v>El cálculo del IGV es Incorrecto</v>
      </c>
      <c r="M241" s="49" t="s">
        <v>8</v>
      </c>
    </row>
    <row r="242" customFormat="false" ht="24" hidden="false" customHeight="false" outlineLevel="0" collapsed="false">
      <c r="B242" s="117"/>
      <c r="C242" s="51"/>
      <c r="D242" s="48"/>
      <c r="E242" s="117"/>
      <c r="F242" s="49" t="s">
        <v>144</v>
      </c>
      <c r="G242" s="48" t="s">
        <v>3564</v>
      </c>
      <c r="H242" s="51" t="s">
        <v>1575</v>
      </c>
      <c r="I242" s="51" t="s">
        <v>1598</v>
      </c>
      <c r="J242" s="52" t="s">
        <v>6</v>
      </c>
      <c r="K242" s="116" t="s">
        <v>3661</v>
      </c>
      <c r="L242" s="38" t="str">
        <f aca="false">VLOOKUP(K242,CódigosRetorno!$A$2:$B$1795,2,FALSE())</f>
        <v>La moneda debe ser la misma en todo el documento</v>
      </c>
      <c r="M242" s="49" t="s">
        <v>1297</v>
      </c>
    </row>
    <row r="243" customFormat="false" ht="24" hidden="false" customHeight="true" outlineLevel="0" collapsed="false">
      <c r="B243" s="117"/>
      <c r="C243" s="51"/>
      <c r="D243" s="48"/>
      <c r="E243" s="117"/>
      <c r="F243" s="117" t="s">
        <v>769</v>
      </c>
      <c r="G243" s="48" t="s">
        <v>3712</v>
      </c>
      <c r="H243" s="51" t="s">
        <v>3737</v>
      </c>
      <c r="I243" s="38" t="s">
        <v>605</v>
      </c>
      <c r="J243" s="48" t="s">
        <v>6</v>
      </c>
      <c r="K243" s="116" t="s">
        <v>1788</v>
      </c>
      <c r="L243" s="38" t="str">
        <f aca="false">VLOOKUP(K243,CódigosRetorno!$A$2:$B$1795,2,FALSE())</f>
        <v>El XML no contiene el tag o no existe información de código de tributo.</v>
      </c>
      <c r="M243" s="49" t="s">
        <v>8</v>
      </c>
    </row>
    <row r="244" customFormat="false" ht="24" hidden="false" customHeight="false" outlineLevel="0" collapsed="false">
      <c r="B244" s="117"/>
      <c r="C244" s="51"/>
      <c r="D244" s="48"/>
      <c r="E244" s="117"/>
      <c r="F244" s="117"/>
      <c r="G244" s="48"/>
      <c r="H244" s="51"/>
      <c r="I244" s="51" t="s">
        <v>1789</v>
      </c>
      <c r="J244" s="52" t="s">
        <v>6</v>
      </c>
      <c r="K244" s="116" t="s">
        <v>1790</v>
      </c>
      <c r="L244" s="38" t="str">
        <f aca="false">VLOOKUP(K244,CódigosRetorno!$A$2:$B$1795,2,FALSE())</f>
        <v>El dato ingresado como codigo de tributo global no corresponde al valor esperado.</v>
      </c>
      <c r="M244" s="49" t="s">
        <v>1658</v>
      </c>
    </row>
    <row r="245" customFormat="false" ht="24" hidden="false" customHeight="false" outlineLevel="0" collapsed="false">
      <c r="B245" s="117"/>
      <c r="C245" s="51"/>
      <c r="D245" s="48"/>
      <c r="E245" s="117"/>
      <c r="F245" s="117"/>
      <c r="G245" s="48"/>
      <c r="H245" s="51"/>
      <c r="I245" s="51" t="s">
        <v>1791</v>
      </c>
      <c r="J245" s="116" t="s">
        <v>6</v>
      </c>
      <c r="K245" s="116" t="s">
        <v>1792</v>
      </c>
      <c r="L245" s="38" t="str">
        <f aca="false">VLOOKUP(K245,CódigosRetorno!$A$2:$B$1795,2,FALSE())</f>
        <v>El código de tributo no debe repetirse a nivel de totales</v>
      </c>
      <c r="M245" s="200" t="s">
        <v>8</v>
      </c>
    </row>
    <row r="246" customFormat="false" ht="24" hidden="false" customHeight="true" outlineLevel="0" collapsed="false">
      <c r="B246" s="117"/>
      <c r="C246" s="51"/>
      <c r="D246" s="48"/>
      <c r="E246" s="117" t="s">
        <v>184</v>
      </c>
      <c r="F246" s="117"/>
      <c r="G246" s="49" t="s">
        <v>1665</v>
      </c>
      <c r="H246" s="51" t="s">
        <v>1333</v>
      </c>
      <c r="I246" s="38" t="s">
        <v>1666</v>
      </c>
      <c r="J246" s="48" t="s">
        <v>208</v>
      </c>
      <c r="K246" s="52" t="s">
        <v>1335</v>
      </c>
      <c r="L246" s="38" t="str">
        <f aca="false">VLOOKUP(K246,CódigosRetorno!$A$2:$B$1795,2,FALSE())</f>
        <v>El dato ingresado como atributo @schemeName es incorrecto.</v>
      </c>
      <c r="M246" s="49" t="s">
        <v>8</v>
      </c>
    </row>
    <row r="247" customFormat="false" ht="24" hidden="false" customHeight="false" outlineLevel="0" collapsed="false">
      <c r="B247" s="117"/>
      <c r="C247" s="51"/>
      <c r="D247" s="48"/>
      <c r="E247" s="117"/>
      <c r="F247" s="117"/>
      <c r="G247" s="49" t="s">
        <v>1260</v>
      </c>
      <c r="H247" s="51" t="s">
        <v>1261</v>
      </c>
      <c r="I247" s="38" t="s">
        <v>1263</v>
      </c>
      <c r="J247" s="48" t="s">
        <v>208</v>
      </c>
      <c r="K247" s="52" t="s">
        <v>1264</v>
      </c>
      <c r="L247" s="38" t="str">
        <f aca="false">VLOOKUP(K247,CódigosRetorno!$A$2:$B$1795,2,FALSE())</f>
        <v>El dato ingresado como atributo @schemeAgencyName es incorrecto.</v>
      </c>
      <c r="M247" s="49" t="s">
        <v>8</v>
      </c>
    </row>
    <row r="248" customFormat="false" ht="48" hidden="false" customHeight="false" outlineLevel="0" collapsed="false">
      <c r="B248" s="117"/>
      <c r="C248" s="51"/>
      <c r="D248" s="48"/>
      <c r="E248" s="117"/>
      <c r="F248" s="117"/>
      <c r="G248" s="49" t="s">
        <v>1694</v>
      </c>
      <c r="H248" s="51" t="s">
        <v>1337</v>
      </c>
      <c r="I248" s="38" t="s">
        <v>1668</v>
      </c>
      <c r="J248" s="52" t="s">
        <v>208</v>
      </c>
      <c r="K248" s="116" t="s">
        <v>1339</v>
      </c>
      <c r="L248" s="38" t="str">
        <f aca="false">VLOOKUP(K248,CódigosRetorno!$A$2:$B$1795,2,FALSE())</f>
        <v>El dato ingresado como atributo @schemeURI es incorrecto.</v>
      </c>
      <c r="M248" s="49" t="s">
        <v>8</v>
      </c>
    </row>
    <row r="249" customFormat="false" ht="48" hidden="false" customHeight="true" outlineLevel="0" collapsed="false">
      <c r="B249" s="117"/>
      <c r="C249" s="51"/>
      <c r="D249" s="48"/>
      <c r="E249" s="49" t="s">
        <v>143</v>
      </c>
      <c r="F249" s="49" t="s">
        <v>1669</v>
      </c>
      <c r="G249" s="48" t="s">
        <v>3712</v>
      </c>
      <c r="H249" s="51" t="s">
        <v>3738</v>
      </c>
      <c r="I249" s="38" t="s">
        <v>605</v>
      </c>
      <c r="J249" s="52" t="s">
        <v>6</v>
      </c>
      <c r="K249" s="116" t="s">
        <v>1796</v>
      </c>
      <c r="L249" s="38" t="str">
        <f aca="false">VLOOKUP(K249,CódigosRetorno!$A$2:$B$1795,2,FALSE())</f>
        <v>El XML no contiene el tag TaxScheme Name de impuestos globales</v>
      </c>
      <c r="M249" s="49" t="s">
        <v>8</v>
      </c>
    </row>
    <row r="250" customFormat="false" ht="24" hidden="false" customHeight="false" outlineLevel="0" collapsed="false">
      <c r="B250" s="117"/>
      <c r="C250" s="51"/>
      <c r="D250" s="48"/>
      <c r="E250" s="49"/>
      <c r="F250" s="49"/>
      <c r="G250" s="48"/>
      <c r="H250" s="51"/>
      <c r="I250" s="51" t="s">
        <v>1797</v>
      </c>
      <c r="J250" s="52" t="s">
        <v>6</v>
      </c>
      <c r="K250" s="116" t="s">
        <v>1798</v>
      </c>
      <c r="L250" s="38" t="str">
        <f aca="false">VLOOKUP(K250,CódigosRetorno!$A$2:$B$1795,2,FALSE())</f>
        <v>El valor del tag nombre del tributo no corresponde al esperado.</v>
      </c>
      <c r="M250" s="49" t="s">
        <v>1658</v>
      </c>
    </row>
    <row r="251" customFormat="false" ht="48" hidden="false" customHeight="true" outlineLevel="0" collapsed="false">
      <c r="B251" s="117"/>
      <c r="C251" s="51"/>
      <c r="D251" s="48"/>
      <c r="E251" s="49"/>
      <c r="F251" s="49" t="s">
        <v>144</v>
      </c>
      <c r="G251" s="48" t="s">
        <v>3712</v>
      </c>
      <c r="H251" s="51" t="s">
        <v>3739</v>
      </c>
      <c r="I251" s="38" t="s">
        <v>605</v>
      </c>
      <c r="J251" s="52" t="s">
        <v>6</v>
      </c>
      <c r="K251" s="116" t="s">
        <v>1800</v>
      </c>
      <c r="L251" s="38" t="str">
        <f aca="false">VLOOKUP(K251,CódigosRetorno!$A$2:$B$1795,2,FALSE())</f>
        <v>El XML no contiene el tag código de tributo internacional de impuestos globales</v>
      </c>
      <c r="M251" s="49" t="s">
        <v>8</v>
      </c>
    </row>
    <row r="252" customFormat="false" ht="36" hidden="false" customHeight="false" outlineLevel="0" collapsed="false">
      <c r="B252" s="117"/>
      <c r="C252" s="51"/>
      <c r="D252" s="48"/>
      <c r="E252" s="49"/>
      <c r="F252" s="49"/>
      <c r="G252" s="48"/>
      <c r="H252" s="51"/>
      <c r="I252" s="51" t="s">
        <v>1801</v>
      </c>
      <c r="J252" s="52" t="s">
        <v>6</v>
      </c>
      <c r="K252" s="116" t="s">
        <v>1802</v>
      </c>
      <c r="L252" s="38" t="str">
        <f aca="false">VLOOKUP(K252,CódigosRetorno!$A$2:$B$1795,2,FALSE())</f>
        <v>El valor del tag codigo de tributo internacional no corresponde al esperado.</v>
      </c>
      <c r="M252" s="49" t="s">
        <v>1658</v>
      </c>
    </row>
    <row r="253" customFormat="false" ht="24" hidden="false" customHeight="true" outlineLevel="0" collapsed="false">
      <c r="B253" s="49" t="s">
        <v>3740</v>
      </c>
      <c r="C253" s="38" t="s">
        <v>3741</v>
      </c>
      <c r="D253" s="49" t="s">
        <v>63</v>
      </c>
      <c r="E253" s="49" t="s">
        <v>184</v>
      </c>
      <c r="F253" s="49" t="s">
        <v>300</v>
      </c>
      <c r="G253" s="48" t="s">
        <v>1718</v>
      </c>
      <c r="H253" s="51" t="s">
        <v>3742</v>
      </c>
      <c r="I253" s="51" t="s">
        <v>66</v>
      </c>
      <c r="J253" s="52" t="s">
        <v>6</v>
      </c>
      <c r="K253" s="116" t="s">
        <v>1766</v>
      </c>
      <c r="L253" s="38" t="str">
        <f aca="false">VLOOKUP(K253,CódigosRetorno!$A$2:$B$1795,2,FALSE())</f>
        <v>El XML no contiene el tag o no existe información de total valor de venta globales</v>
      </c>
      <c r="M253" s="48" t="s">
        <v>8</v>
      </c>
    </row>
    <row r="254" customFormat="false" ht="36" hidden="false" customHeight="false" outlineLevel="0" collapsed="false">
      <c r="B254" s="49"/>
      <c r="C254" s="38"/>
      <c r="D254" s="49"/>
      <c r="E254" s="49"/>
      <c r="F254" s="49"/>
      <c r="G254" s="48"/>
      <c r="H254" s="51"/>
      <c r="I254" s="38" t="s">
        <v>1618</v>
      </c>
      <c r="J254" s="48" t="s">
        <v>6</v>
      </c>
      <c r="K254" s="52" t="s">
        <v>1767</v>
      </c>
      <c r="L254" s="38" t="str">
        <f aca="false">VLOOKUP(K254,CódigosRetorno!$A$2:$B$1795,2,FALSE())</f>
        <v>El dato ingresado en el total valor de venta globales no cumple con el formato establecido</v>
      </c>
      <c r="M254" s="48" t="s">
        <v>8</v>
      </c>
    </row>
    <row r="255" customFormat="false" ht="108" hidden="false" customHeight="false" outlineLevel="0" collapsed="false">
      <c r="B255" s="49"/>
      <c r="C255" s="38"/>
      <c r="D255" s="49"/>
      <c r="E255" s="49"/>
      <c r="F255" s="49"/>
      <c r="G255" s="48"/>
      <c r="H255" s="51"/>
      <c r="I255" s="38" t="s">
        <v>3743</v>
      </c>
      <c r="J255" s="52" t="s">
        <v>208</v>
      </c>
      <c r="K255" s="52" t="s">
        <v>2812</v>
      </c>
      <c r="L255" s="38" t="str">
        <f aca="false">VLOOKUP(MID(K255,1,4),CódigosRetorno!$A$2:$B$1795,2,FALSE())</f>
        <v>La sumatoria del total valor de venta - operaciones exoneradas de línea no corresponden al total</v>
      </c>
      <c r="M255" s="200" t="s">
        <v>8</v>
      </c>
    </row>
    <row r="256" customFormat="false" ht="108" hidden="false" customHeight="false" outlineLevel="0" collapsed="false">
      <c r="B256" s="49"/>
      <c r="C256" s="38"/>
      <c r="D256" s="49"/>
      <c r="E256" s="49"/>
      <c r="F256" s="49"/>
      <c r="G256" s="48"/>
      <c r="H256" s="51"/>
      <c r="I256" s="38" t="s">
        <v>3744</v>
      </c>
      <c r="J256" s="52" t="s">
        <v>208</v>
      </c>
      <c r="K256" s="52" t="s">
        <v>2813</v>
      </c>
      <c r="L256" s="38" t="str">
        <f aca="false">VLOOKUP(MID(K256,1,4),CódigosRetorno!$A$2:$B$1795,2,FALSE())</f>
        <v>La sumatoria del total valor de venta - operaciones inafectas de línea no corresponden al total</v>
      </c>
      <c r="M256" s="200" t="s">
        <v>8</v>
      </c>
    </row>
    <row r="257" customFormat="false" ht="36" hidden="false" customHeight="false" outlineLevel="0" collapsed="false">
      <c r="B257" s="49"/>
      <c r="C257" s="38"/>
      <c r="D257" s="49"/>
      <c r="E257" s="49"/>
      <c r="F257" s="49"/>
      <c r="G257" s="48"/>
      <c r="H257" s="51"/>
      <c r="I257" s="38" t="s">
        <v>3745</v>
      </c>
      <c r="J257" s="52" t="s">
        <v>208</v>
      </c>
      <c r="K257" s="116" t="s">
        <v>2814</v>
      </c>
      <c r="L257" s="38" t="str">
        <f aca="false">VLOOKUP(K257,CódigosRetorno!$A$2:$B$1795,2,FALSE())</f>
        <v>Si se utiliza la leyenda con código 2001, el total de operaciones exoneradas debe ser mayor a 0.00</v>
      </c>
      <c r="M257" s="49" t="s">
        <v>1776</v>
      </c>
    </row>
    <row r="258" customFormat="false" ht="36" hidden="false" customHeight="false" outlineLevel="0" collapsed="false">
      <c r="B258" s="49"/>
      <c r="C258" s="38"/>
      <c r="D258" s="49"/>
      <c r="E258" s="49"/>
      <c r="F258" s="49"/>
      <c r="G258" s="48"/>
      <c r="H258" s="51"/>
      <c r="I258" s="38" t="s">
        <v>3746</v>
      </c>
      <c r="J258" s="52" t="s">
        <v>208</v>
      </c>
      <c r="K258" s="116" t="s">
        <v>2815</v>
      </c>
      <c r="L258" s="38" t="str">
        <f aca="false">VLOOKUP(K258,CódigosRetorno!$A$2:$B$1795,2,FALSE())</f>
        <v>Si se utiliza la leyenda con código 2002, el total de operaciones exoneradas debe ser mayor a 0.00</v>
      </c>
      <c r="M258" s="49" t="s">
        <v>1776</v>
      </c>
    </row>
    <row r="259" customFormat="false" ht="36" hidden="false" customHeight="false" outlineLevel="0" collapsed="false">
      <c r="B259" s="49"/>
      <c r="C259" s="38"/>
      <c r="D259" s="49"/>
      <c r="E259" s="49"/>
      <c r="F259" s="49"/>
      <c r="G259" s="48"/>
      <c r="H259" s="51"/>
      <c r="I259" s="38" t="s">
        <v>3747</v>
      </c>
      <c r="J259" s="52" t="s">
        <v>208</v>
      </c>
      <c r="K259" s="116" t="s">
        <v>2816</v>
      </c>
      <c r="L259" s="38" t="str">
        <f aca="false">VLOOKUP(K259,CódigosRetorno!$A$2:$B$1795,2,FALSE())</f>
        <v>Si se utiliza la leyenda con código 2003, el total de operaciones exoneradas debe ser mayor a 0.00</v>
      </c>
      <c r="M259" s="49" t="s">
        <v>1776</v>
      </c>
    </row>
    <row r="260" customFormat="false" ht="36" hidden="false" customHeight="false" outlineLevel="0" collapsed="false">
      <c r="B260" s="49"/>
      <c r="C260" s="38"/>
      <c r="D260" s="49"/>
      <c r="E260" s="49"/>
      <c r="F260" s="49"/>
      <c r="G260" s="48"/>
      <c r="H260" s="51"/>
      <c r="I260" s="38" t="s">
        <v>3748</v>
      </c>
      <c r="J260" s="52" t="s">
        <v>208</v>
      </c>
      <c r="K260" s="116" t="s">
        <v>2817</v>
      </c>
      <c r="L260" s="38" t="str">
        <f aca="false">VLOOKUP(K260,CódigosRetorno!$A$2:$B$1795,2,FALSE())</f>
        <v>Si se utiliza la leyenda con código 2008, el total de operaciones exoneradas debe ser mayor a 0.00</v>
      </c>
      <c r="M260" s="49" t="s">
        <v>1776</v>
      </c>
    </row>
    <row r="261" customFormat="false" ht="24" hidden="false" customHeight="true" outlineLevel="0" collapsed="false">
      <c r="B261" s="49"/>
      <c r="C261" s="38"/>
      <c r="D261" s="49"/>
      <c r="E261" s="49"/>
      <c r="F261" s="117" t="s">
        <v>144</v>
      </c>
      <c r="G261" s="48" t="s">
        <v>3564</v>
      </c>
      <c r="H261" s="51" t="s">
        <v>1575</v>
      </c>
      <c r="I261" s="51" t="s">
        <v>1598</v>
      </c>
      <c r="J261" s="52" t="s">
        <v>6</v>
      </c>
      <c r="K261" s="116" t="s">
        <v>3661</v>
      </c>
      <c r="L261" s="38" t="str">
        <f aca="false">VLOOKUP(K261,CódigosRetorno!$A$2:$B$1795,2,FALSE())</f>
        <v>La moneda debe ser la misma en todo el documento</v>
      </c>
      <c r="M261" s="49" t="s">
        <v>1297</v>
      </c>
    </row>
    <row r="262" customFormat="false" ht="36" hidden="false" customHeight="true" outlineLevel="0" collapsed="false">
      <c r="B262" s="49"/>
      <c r="C262" s="38"/>
      <c r="D262" s="49"/>
      <c r="E262" s="49"/>
      <c r="F262" s="49"/>
      <c r="G262" s="48" t="s">
        <v>1783</v>
      </c>
      <c r="H262" s="51" t="s">
        <v>3749</v>
      </c>
      <c r="I262" s="38" t="s">
        <v>1618</v>
      </c>
      <c r="J262" s="52" t="s">
        <v>6</v>
      </c>
      <c r="K262" s="116" t="s">
        <v>1120</v>
      </c>
      <c r="L262" s="38" t="str">
        <f aca="false">VLOOKUP(K262,CódigosRetorno!$A$2:$B$1795,2,FALSE())</f>
        <v>El dato ingresado en TaxAmount no cumple con el formato establecido</v>
      </c>
      <c r="M262" s="49" t="s">
        <v>8</v>
      </c>
    </row>
    <row r="263" customFormat="false" ht="48" hidden="false" customHeight="false" outlineLevel="0" collapsed="false">
      <c r="B263" s="49"/>
      <c r="C263" s="38"/>
      <c r="D263" s="49"/>
      <c r="E263" s="49"/>
      <c r="F263" s="49"/>
      <c r="G263" s="48"/>
      <c r="H263" s="51"/>
      <c r="I263" s="38" t="s">
        <v>3750</v>
      </c>
      <c r="J263" s="48" t="s">
        <v>6</v>
      </c>
      <c r="K263" s="52" t="s">
        <v>1786</v>
      </c>
      <c r="L263" s="38" t="str">
        <f aca="false">VLOOKUP(K263,CódigosRetorno!$A$2:$B$1795,2,FALSE())</f>
        <v>El monto total del impuestos sobre el valor de venta de operaciones gratuitas/inafectas/exoneradas debe ser igual a 0.00</v>
      </c>
      <c r="M263" s="49" t="s">
        <v>8</v>
      </c>
    </row>
    <row r="264" customFormat="false" ht="24" hidden="false" customHeight="false" outlineLevel="0" collapsed="false">
      <c r="B264" s="49"/>
      <c r="C264" s="38"/>
      <c r="D264" s="49"/>
      <c r="E264" s="49"/>
      <c r="F264" s="49" t="s">
        <v>144</v>
      </c>
      <c r="G264" s="48" t="s">
        <v>3564</v>
      </c>
      <c r="H264" s="51" t="s">
        <v>1575</v>
      </c>
      <c r="I264" s="51" t="s">
        <v>1598</v>
      </c>
      <c r="J264" s="52" t="s">
        <v>6</v>
      </c>
      <c r="K264" s="116" t="s">
        <v>3661</v>
      </c>
      <c r="L264" s="38" t="str">
        <f aca="false">VLOOKUP(K264,CódigosRetorno!$A$2:$B$1795,2,FALSE())</f>
        <v>La moneda debe ser la misma en todo el documento</v>
      </c>
      <c r="M264" s="49" t="s">
        <v>1297</v>
      </c>
    </row>
    <row r="265" customFormat="false" ht="24" hidden="false" customHeight="true" outlineLevel="0" collapsed="false">
      <c r="B265" s="49"/>
      <c r="C265" s="38"/>
      <c r="D265" s="49"/>
      <c r="E265" s="49"/>
      <c r="F265" s="117" t="s">
        <v>769</v>
      </c>
      <c r="G265" s="48" t="s">
        <v>3712</v>
      </c>
      <c r="H265" s="51" t="s">
        <v>3737</v>
      </c>
      <c r="I265" s="38" t="s">
        <v>605</v>
      </c>
      <c r="J265" s="48" t="s">
        <v>6</v>
      </c>
      <c r="K265" s="116" t="s">
        <v>1788</v>
      </c>
      <c r="L265" s="38" t="str">
        <f aca="false">VLOOKUP(K265,CódigosRetorno!$A$2:$B$1795,2,FALSE())</f>
        <v>El XML no contiene el tag o no existe información de código de tributo.</v>
      </c>
      <c r="M265" s="49" t="s">
        <v>8</v>
      </c>
    </row>
    <row r="266" customFormat="false" ht="24" hidden="false" customHeight="false" outlineLevel="0" collapsed="false">
      <c r="B266" s="49"/>
      <c r="C266" s="38"/>
      <c r="D266" s="49"/>
      <c r="E266" s="49"/>
      <c r="F266" s="49"/>
      <c r="G266" s="48"/>
      <c r="H266" s="51"/>
      <c r="I266" s="51" t="s">
        <v>1789</v>
      </c>
      <c r="J266" s="52" t="s">
        <v>6</v>
      </c>
      <c r="K266" s="116" t="s">
        <v>1790</v>
      </c>
      <c r="L266" s="38" t="str">
        <f aca="false">VLOOKUP(K266,CódigosRetorno!$A$2:$B$1795,2,FALSE())</f>
        <v>El dato ingresado como codigo de tributo global no corresponde al valor esperado.</v>
      </c>
      <c r="M266" s="49" t="s">
        <v>1658</v>
      </c>
    </row>
    <row r="267" customFormat="false" ht="24" hidden="false" customHeight="false" outlineLevel="0" collapsed="false">
      <c r="B267" s="49"/>
      <c r="C267" s="38"/>
      <c r="D267" s="49"/>
      <c r="E267" s="49"/>
      <c r="F267" s="49"/>
      <c r="G267" s="48"/>
      <c r="H267" s="51"/>
      <c r="I267" s="62" t="s">
        <v>1791</v>
      </c>
      <c r="J267" s="116" t="s">
        <v>6</v>
      </c>
      <c r="K267" s="116" t="s">
        <v>1792</v>
      </c>
      <c r="L267" s="38" t="str">
        <f aca="false">VLOOKUP(K267,CódigosRetorno!$A$2:$B$1795,2,FALSE())</f>
        <v>El código de tributo no debe repetirse a nivel de totales</v>
      </c>
      <c r="M267" s="200" t="s">
        <v>8</v>
      </c>
    </row>
    <row r="268" customFormat="false" ht="24" hidden="false" customHeight="true" outlineLevel="0" collapsed="false">
      <c r="B268" s="49"/>
      <c r="C268" s="38"/>
      <c r="D268" s="49"/>
      <c r="E268" s="117" t="s">
        <v>184</v>
      </c>
      <c r="F268" s="117"/>
      <c r="G268" s="49" t="s">
        <v>1665</v>
      </c>
      <c r="H268" s="51" t="s">
        <v>1333</v>
      </c>
      <c r="I268" s="38" t="s">
        <v>1666</v>
      </c>
      <c r="J268" s="48" t="s">
        <v>208</v>
      </c>
      <c r="K268" s="52" t="s">
        <v>1335</v>
      </c>
      <c r="L268" s="38" t="str">
        <f aca="false">VLOOKUP(K268,CódigosRetorno!$A$2:$B$1795,2,FALSE())</f>
        <v>El dato ingresado como atributo @schemeName es incorrecto.</v>
      </c>
      <c r="M268" s="49" t="s">
        <v>8</v>
      </c>
    </row>
    <row r="269" customFormat="false" ht="24" hidden="false" customHeight="false" outlineLevel="0" collapsed="false">
      <c r="B269" s="49"/>
      <c r="C269" s="38"/>
      <c r="D269" s="49"/>
      <c r="E269" s="49"/>
      <c r="F269" s="49"/>
      <c r="G269" s="49" t="s">
        <v>1260</v>
      </c>
      <c r="H269" s="51" t="s">
        <v>1261</v>
      </c>
      <c r="I269" s="38" t="s">
        <v>1263</v>
      </c>
      <c r="J269" s="48" t="s">
        <v>208</v>
      </c>
      <c r="K269" s="52" t="s">
        <v>1264</v>
      </c>
      <c r="L269" s="38" t="str">
        <f aca="false">VLOOKUP(K269,CódigosRetorno!$A$2:$B$1795,2,FALSE())</f>
        <v>El dato ingresado como atributo @schemeAgencyName es incorrecto.</v>
      </c>
      <c r="M269" s="49" t="s">
        <v>8</v>
      </c>
    </row>
    <row r="270" customFormat="false" ht="48" hidden="false" customHeight="false" outlineLevel="0" collapsed="false">
      <c r="B270" s="49"/>
      <c r="C270" s="38"/>
      <c r="D270" s="49"/>
      <c r="E270" s="49"/>
      <c r="F270" s="49"/>
      <c r="G270" s="49" t="s">
        <v>1694</v>
      </c>
      <c r="H270" s="51" t="s">
        <v>1337</v>
      </c>
      <c r="I270" s="38" t="s">
        <v>1668</v>
      </c>
      <c r="J270" s="52" t="s">
        <v>208</v>
      </c>
      <c r="K270" s="116" t="s">
        <v>1339</v>
      </c>
      <c r="L270" s="38" t="str">
        <f aca="false">VLOOKUP(K270,CódigosRetorno!$A$2:$B$1795,2,FALSE())</f>
        <v>El dato ingresado como atributo @schemeURI es incorrecto.</v>
      </c>
      <c r="M270" s="49" t="s">
        <v>8</v>
      </c>
    </row>
    <row r="271" customFormat="false" ht="24" hidden="false" customHeight="true" outlineLevel="0" collapsed="false">
      <c r="B271" s="49"/>
      <c r="C271" s="38"/>
      <c r="D271" s="49"/>
      <c r="E271" s="49" t="s">
        <v>184</v>
      </c>
      <c r="F271" s="49" t="s">
        <v>1669</v>
      </c>
      <c r="G271" s="48" t="s">
        <v>3712</v>
      </c>
      <c r="H271" s="51" t="s">
        <v>3738</v>
      </c>
      <c r="I271" s="38" t="s">
        <v>605</v>
      </c>
      <c r="J271" s="52" t="s">
        <v>6</v>
      </c>
      <c r="K271" s="116" t="s">
        <v>1796</v>
      </c>
      <c r="L271" s="38" t="str">
        <f aca="false">VLOOKUP(K271,CódigosRetorno!$A$2:$B$1795,2,FALSE())</f>
        <v>El XML no contiene el tag TaxScheme Name de impuestos globales</v>
      </c>
      <c r="M271" s="49" t="s">
        <v>8</v>
      </c>
    </row>
    <row r="272" customFormat="false" ht="24" hidden="false" customHeight="false" outlineLevel="0" collapsed="false">
      <c r="B272" s="49"/>
      <c r="C272" s="38"/>
      <c r="D272" s="49"/>
      <c r="E272" s="49"/>
      <c r="F272" s="49"/>
      <c r="G272" s="48"/>
      <c r="H272" s="51"/>
      <c r="I272" s="51" t="s">
        <v>1797</v>
      </c>
      <c r="J272" s="52" t="s">
        <v>6</v>
      </c>
      <c r="K272" s="116" t="s">
        <v>1798</v>
      </c>
      <c r="L272" s="38" t="str">
        <f aca="false">VLOOKUP(K272,CódigosRetorno!$A$2:$B$1795,2,FALSE())</f>
        <v>El valor del tag nombre del tributo no corresponde al esperado.</v>
      </c>
      <c r="M272" s="49" t="s">
        <v>1658</v>
      </c>
    </row>
    <row r="273" customFormat="false" ht="24" hidden="false" customHeight="true" outlineLevel="0" collapsed="false">
      <c r="B273" s="49"/>
      <c r="C273" s="38"/>
      <c r="D273" s="49"/>
      <c r="E273" s="49"/>
      <c r="F273" s="49" t="s">
        <v>144</v>
      </c>
      <c r="G273" s="48" t="s">
        <v>3712</v>
      </c>
      <c r="H273" s="51" t="s">
        <v>3739</v>
      </c>
      <c r="I273" s="38" t="s">
        <v>605</v>
      </c>
      <c r="J273" s="52" t="s">
        <v>6</v>
      </c>
      <c r="K273" s="116" t="s">
        <v>1800</v>
      </c>
      <c r="L273" s="38" t="str">
        <f aca="false">VLOOKUP(K273,CódigosRetorno!$A$2:$B$1795,2,FALSE())</f>
        <v>El XML no contiene el tag código de tributo internacional de impuestos globales</v>
      </c>
      <c r="M273" s="49" t="s">
        <v>8</v>
      </c>
    </row>
    <row r="274" customFormat="false" ht="36" hidden="false" customHeight="false" outlineLevel="0" collapsed="false">
      <c r="B274" s="49"/>
      <c r="C274" s="38"/>
      <c r="D274" s="49"/>
      <c r="E274" s="49"/>
      <c r="F274" s="49"/>
      <c r="G274" s="48"/>
      <c r="H274" s="51"/>
      <c r="I274" s="51" t="s">
        <v>1801</v>
      </c>
      <c r="J274" s="52" t="s">
        <v>6</v>
      </c>
      <c r="K274" s="116" t="s">
        <v>1802</v>
      </c>
      <c r="L274" s="38" t="str">
        <f aca="false">VLOOKUP(K274,CódigosRetorno!$A$2:$B$1795,2,FALSE())</f>
        <v>El valor del tag codigo de tributo internacional no corresponde al esperado.</v>
      </c>
      <c r="M274" s="49" t="s">
        <v>1658</v>
      </c>
    </row>
    <row r="275" customFormat="false" ht="24" hidden="false" customHeight="true" outlineLevel="0" collapsed="false">
      <c r="B275" s="49" t="s">
        <v>3751</v>
      </c>
      <c r="C275" s="38" t="s">
        <v>3752</v>
      </c>
      <c r="D275" s="49" t="s">
        <v>63</v>
      </c>
      <c r="E275" s="49" t="s">
        <v>184</v>
      </c>
      <c r="F275" s="117" t="s">
        <v>300</v>
      </c>
      <c r="G275" s="48" t="s">
        <v>1718</v>
      </c>
      <c r="H275" s="51" t="s">
        <v>3753</v>
      </c>
      <c r="I275" s="51" t="s">
        <v>66</v>
      </c>
      <c r="J275" s="52" t="s">
        <v>6</v>
      </c>
      <c r="K275" s="116" t="s">
        <v>1766</v>
      </c>
      <c r="L275" s="38" t="str">
        <f aca="false">VLOOKUP(K275,CódigosRetorno!$A$2:$B$1795,2,FALSE())</f>
        <v>El XML no contiene el tag o no existe información de total valor de venta globales</v>
      </c>
      <c r="M275" s="48" t="s">
        <v>8</v>
      </c>
    </row>
    <row r="276" customFormat="false" ht="36" hidden="false" customHeight="false" outlineLevel="0" collapsed="false">
      <c r="B276" s="49"/>
      <c r="C276" s="38"/>
      <c r="D276" s="49"/>
      <c r="E276" s="49"/>
      <c r="F276" s="49"/>
      <c r="G276" s="48"/>
      <c r="H276" s="51"/>
      <c r="I276" s="38" t="s">
        <v>1618</v>
      </c>
      <c r="J276" s="48" t="s">
        <v>6</v>
      </c>
      <c r="K276" s="52" t="s">
        <v>1767</v>
      </c>
      <c r="L276" s="38" t="str">
        <f aca="false">VLOOKUP(K276,CódigosRetorno!$A$2:$B$1795,2,FALSE())</f>
        <v>El dato ingresado en el total valor de venta globales no cumple con el formato establecido</v>
      </c>
      <c r="M276" s="48" t="s">
        <v>8</v>
      </c>
    </row>
    <row r="277" customFormat="false" ht="84" hidden="false" customHeight="false" outlineLevel="0" collapsed="false">
      <c r="B277" s="49"/>
      <c r="C277" s="38"/>
      <c r="D277" s="49"/>
      <c r="E277" s="49"/>
      <c r="F277" s="49"/>
      <c r="G277" s="48"/>
      <c r="H277" s="51"/>
      <c r="I277" s="38" t="s">
        <v>3754</v>
      </c>
      <c r="J277" s="52" t="s">
        <v>208</v>
      </c>
      <c r="K277" s="52" t="s">
        <v>2819</v>
      </c>
      <c r="L277" s="38" t="str">
        <f aca="false">VLOOKUP(MID(K277,1,4),CódigosRetorno!$A$2:$B$1795,2,FALSE())</f>
        <v>La sumatoria del total valor de venta - operaciones gratuitas de línea no corresponden al total</v>
      </c>
      <c r="M277" s="200" t="s">
        <v>8</v>
      </c>
    </row>
    <row r="278" customFormat="false" ht="60" hidden="false" customHeight="false" outlineLevel="0" collapsed="false">
      <c r="B278" s="49"/>
      <c r="C278" s="38"/>
      <c r="D278" s="49"/>
      <c r="E278" s="49"/>
      <c r="F278" s="49"/>
      <c r="G278" s="48"/>
      <c r="H278" s="51"/>
      <c r="I278" s="38" t="s">
        <v>1808</v>
      </c>
      <c r="J278" s="52" t="s">
        <v>6</v>
      </c>
      <c r="K278" s="116" t="s">
        <v>1809</v>
      </c>
      <c r="L278" s="38" t="str">
        <f aca="false">VLOOKUP(K278,CódigosRetorno!$A$2:$B$1795,2,FALSE())</f>
        <v>Operacion gratuita,  debe consignar Total valor venta - operaciones gratuitas  mayor a cero</v>
      </c>
      <c r="M278" s="49" t="s">
        <v>8</v>
      </c>
    </row>
    <row r="279" customFormat="false" ht="36" hidden="false" customHeight="false" outlineLevel="0" collapsed="false">
      <c r="B279" s="49"/>
      <c r="C279" s="38"/>
      <c r="D279" s="49"/>
      <c r="E279" s="49"/>
      <c r="F279" s="49"/>
      <c r="G279" s="48"/>
      <c r="H279" s="51"/>
      <c r="I279" s="38" t="s">
        <v>1810</v>
      </c>
      <c r="J279" s="52" t="s">
        <v>6</v>
      </c>
      <c r="K279" s="116" t="s">
        <v>1811</v>
      </c>
      <c r="L279" s="38" t="str">
        <f aca="false">VLOOKUP(K279,CódigosRetorno!$A$2:$B$1795,2,FALSE())</f>
        <v>Si existe leyenda Transferencia Gratuita debe consignar Total Valor de Venta de Operaciones Gratuitas</v>
      </c>
      <c r="M279" s="49" t="s">
        <v>8</v>
      </c>
    </row>
    <row r="280" customFormat="false" ht="24" hidden="false" customHeight="false" outlineLevel="0" collapsed="false">
      <c r="B280" s="49"/>
      <c r="C280" s="38"/>
      <c r="D280" s="49"/>
      <c r="E280" s="49"/>
      <c r="F280" s="49" t="s">
        <v>144</v>
      </c>
      <c r="G280" s="48" t="s">
        <v>3564</v>
      </c>
      <c r="H280" s="51" t="s">
        <v>1575</v>
      </c>
      <c r="I280" s="51" t="s">
        <v>1598</v>
      </c>
      <c r="J280" s="52" t="s">
        <v>6</v>
      </c>
      <c r="K280" s="116" t="s">
        <v>3661</v>
      </c>
      <c r="L280" s="38" t="str">
        <f aca="false">VLOOKUP(K280,CódigosRetorno!$A$2:$B$1795,2,FALSE())</f>
        <v>La moneda debe ser la misma en todo el documento</v>
      </c>
      <c r="M280" s="49" t="s">
        <v>1297</v>
      </c>
    </row>
    <row r="281" customFormat="false" ht="36" hidden="false" customHeight="true" outlineLevel="0" collapsed="false">
      <c r="B281" s="49"/>
      <c r="C281" s="38"/>
      <c r="D281" s="49"/>
      <c r="E281" s="49"/>
      <c r="F281" s="49"/>
      <c r="G281" s="48" t="s">
        <v>301</v>
      </c>
      <c r="H281" s="51" t="s">
        <v>3749</v>
      </c>
      <c r="I281" s="38" t="s">
        <v>1618</v>
      </c>
      <c r="J281" s="52" t="s">
        <v>6</v>
      </c>
      <c r="K281" s="116" t="s">
        <v>1120</v>
      </c>
      <c r="L281" s="38" t="str">
        <f aca="false">VLOOKUP(K281,CódigosRetorno!$A$2:$B$1795,2,FALSE())</f>
        <v>El dato ingresado en TaxAmount no cumple con el formato establecido</v>
      </c>
      <c r="M281" s="49" t="s">
        <v>8</v>
      </c>
    </row>
    <row r="282" customFormat="false" ht="84" hidden="false" customHeight="false" outlineLevel="0" collapsed="false">
      <c r="B282" s="49"/>
      <c r="C282" s="38"/>
      <c r="D282" s="49"/>
      <c r="E282" s="49"/>
      <c r="F282" s="49"/>
      <c r="G282" s="48"/>
      <c r="H282" s="51"/>
      <c r="I282" s="38" t="s">
        <v>2822</v>
      </c>
      <c r="J282" s="52" t="s">
        <v>208</v>
      </c>
      <c r="K282" s="116" t="s">
        <v>2823</v>
      </c>
      <c r="L282" s="38" t="str">
        <f aca="false">VLOOKUP(K282,CódigosRetorno!$A$2:$B$1795,2,FALSE())</f>
        <v>La sumatoria de los IGV de operaciones gratuitas de la línea (codigo tributo 9996) no corresponden al total</v>
      </c>
      <c r="M282" s="49" t="s">
        <v>8</v>
      </c>
    </row>
    <row r="283" customFormat="false" ht="24" hidden="false" customHeight="false" outlineLevel="0" collapsed="false">
      <c r="B283" s="49"/>
      <c r="C283" s="38"/>
      <c r="D283" s="49"/>
      <c r="E283" s="49"/>
      <c r="F283" s="49" t="s">
        <v>144</v>
      </c>
      <c r="G283" s="48" t="s">
        <v>3564</v>
      </c>
      <c r="H283" s="51" t="s">
        <v>1575</v>
      </c>
      <c r="I283" s="51" t="s">
        <v>1598</v>
      </c>
      <c r="J283" s="52" t="s">
        <v>6</v>
      </c>
      <c r="K283" s="116" t="s">
        <v>3661</v>
      </c>
      <c r="L283" s="38" t="str">
        <f aca="false">VLOOKUP(K283,CódigosRetorno!$A$2:$B$1795,2,FALSE())</f>
        <v>La moneda debe ser la misma en todo el documento</v>
      </c>
      <c r="M283" s="49" t="s">
        <v>1297</v>
      </c>
    </row>
    <row r="284" customFormat="false" ht="24" hidden="false" customHeight="true" outlineLevel="0" collapsed="false">
      <c r="B284" s="49"/>
      <c r="C284" s="38"/>
      <c r="D284" s="49"/>
      <c r="E284" s="49"/>
      <c r="F284" s="117" t="s">
        <v>769</v>
      </c>
      <c r="G284" s="48" t="s">
        <v>3712</v>
      </c>
      <c r="H284" s="51" t="s">
        <v>3737</v>
      </c>
      <c r="I284" s="38" t="s">
        <v>605</v>
      </c>
      <c r="J284" s="48" t="s">
        <v>6</v>
      </c>
      <c r="K284" s="116" t="s">
        <v>1788</v>
      </c>
      <c r="L284" s="38" t="str">
        <f aca="false">VLOOKUP(K284,CódigosRetorno!$A$2:$B$1795,2,FALSE())</f>
        <v>El XML no contiene el tag o no existe información de código de tributo.</v>
      </c>
      <c r="M284" s="49" t="s">
        <v>8</v>
      </c>
    </row>
    <row r="285" customFormat="false" ht="24" hidden="false" customHeight="false" outlineLevel="0" collapsed="false">
      <c r="B285" s="49"/>
      <c r="C285" s="38"/>
      <c r="D285" s="49"/>
      <c r="E285" s="49"/>
      <c r="F285" s="49"/>
      <c r="G285" s="48"/>
      <c r="H285" s="51"/>
      <c r="I285" s="51" t="s">
        <v>1789</v>
      </c>
      <c r="J285" s="52" t="s">
        <v>6</v>
      </c>
      <c r="K285" s="116" t="s">
        <v>1790</v>
      </c>
      <c r="L285" s="38" t="str">
        <f aca="false">VLOOKUP(K285,CódigosRetorno!$A$2:$B$1795,2,FALSE())</f>
        <v>El dato ingresado como codigo de tributo global no corresponde al valor esperado.</v>
      </c>
      <c r="M285" s="49" t="s">
        <v>1658</v>
      </c>
    </row>
    <row r="286" customFormat="false" ht="24" hidden="false" customHeight="false" outlineLevel="0" collapsed="false">
      <c r="B286" s="49"/>
      <c r="C286" s="38"/>
      <c r="D286" s="49"/>
      <c r="E286" s="49"/>
      <c r="F286" s="49"/>
      <c r="G286" s="48"/>
      <c r="H286" s="51"/>
      <c r="I286" s="62" t="s">
        <v>1791</v>
      </c>
      <c r="J286" s="116" t="s">
        <v>6</v>
      </c>
      <c r="K286" s="116" t="s">
        <v>1792</v>
      </c>
      <c r="L286" s="38" t="str">
        <f aca="false">VLOOKUP(K286,CódigosRetorno!$A$2:$B$1795,2,FALSE())</f>
        <v>El código de tributo no debe repetirse a nivel de totales</v>
      </c>
      <c r="M286" s="200" t="s">
        <v>8</v>
      </c>
    </row>
    <row r="287" customFormat="false" ht="24" hidden="false" customHeight="false" outlineLevel="0" collapsed="false">
      <c r="B287" s="49"/>
      <c r="C287" s="38"/>
      <c r="D287" s="49"/>
      <c r="E287" s="49"/>
      <c r="F287" s="117"/>
      <c r="G287" s="49" t="s">
        <v>1665</v>
      </c>
      <c r="H287" s="51" t="s">
        <v>1333</v>
      </c>
      <c r="I287" s="38" t="s">
        <v>1666</v>
      </c>
      <c r="J287" s="48" t="s">
        <v>208</v>
      </c>
      <c r="K287" s="52" t="s">
        <v>1335</v>
      </c>
      <c r="L287" s="38" t="str">
        <f aca="false">VLOOKUP(K287,CódigosRetorno!$A$2:$B$1795,2,FALSE())</f>
        <v>El dato ingresado como atributo @schemeName es incorrecto.</v>
      </c>
      <c r="M287" s="49" t="s">
        <v>8</v>
      </c>
    </row>
    <row r="288" customFormat="false" ht="24" hidden="false" customHeight="false" outlineLevel="0" collapsed="false">
      <c r="B288" s="49"/>
      <c r="C288" s="38"/>
      <c r="D288" s="49"/>
      <c r="E288" s="49"/>
      <c r="F288" s="49"/>
      <c r="G288" s="49" t="s">
        <v>1260</v>
      </c>
      <c r="H288" s="51" t="s">
        <v>1261</v>
      </c>
      <c r="I288" s="38" t="s">
        <v>1263</v>
      </c>
      <c r="J288" s="48" t="s">
        <v>208</v>
      </c>
      <c r="K288" s="52" t="s">
        <v>1264</v>
      </c>
      <c r="L288" s="38" t="str">
        <f aca="false">VLOOKUP(K288,CódigosRetorno!$A$2:$B$1795,2,FALSE())</f>
        <v>El dato ingresado como atributo @schemeAgencyName es incorrecto.</v>
      </c>
      <c r="M288" s="49" t="s">
        <v>8</v>
      </c>
    </row>
    <row r="289" customFormat="false" ht="48" hidden="false" customHeight="false" outlineLevel="0" collapsed="false">
      <c r="B289" s="49"/>
      <c r="C289" s="38"/>
      <c r="D289" s="49"/>
      <c r="E289" s="49"/>
      <c r="F289" s="49"/>
      <c r="G289" s="49" t="s">
        <v>1694</v>
      </c>
      <c r="H289" s="51" t="s">
        <v>1337</v>
      </c>
      <c r="I289" s="38" t="s">
        <v>1668</v>
      </c>
      <c r="J289" s="52" t="s">
        <v>208</v>
      </c>
      <c r="K289" s="116" t="s">
        <v>1339</v>
      </c>
      <c r="L289" s="38" t="str">
        <f aca="false">VLOOKUP(K289,CódigosRetorno!$A$2:$B$1795,2,FALSE())</f>
        <v>El dato ingresado como atributo @schemeURI es incorrecto.</v>
      </c>
      <c r="M289" s="49" t="s">
        <v>8</v>
      </c>
    </row>
    <row r="290" customFormat="false" ht="24" hidden="false" customHeight="true" outlineLevel="0" collapsed="false">
      <c r="B290" s="49"/>
      <c r="C290" s="38"/>
      <c r="D290" s="49"/>
      <c r="E290" s="49"/>
      <c r="F290" s="49" t="s">
        <v>1669</v>
      </c>
      <c r="G290" s="48" t="s">
        <v>3712</v>
      </c>
      <c r="H290" s="51" t="s">
        <v>3738</v>
      </c>
      <c r="I290" s="38" t="s">
        <v>605</v>
      </c>
      <c r="J290" s="52" t="s">
        <v>6</v>
      </c>
      <c r="K290" s="116" t="s">
        <v>1796</v>
      </c>
      <c r="L290" s="38" t="str">
        <f aca="false">VLOOKUP(K290,CódigosRetorno!$A$2:$B$1795,2,FALSE())</f>
        <v>El XML no contiene el tag TaxScheme Name de impuestos globales</v>
      </c>
      <c r="M290" s="49" t="s">
        <v>8</v>
      </c>
    </row>
    <row r="291" customFormat="false" ht="24" hidden="false" customHeight="false" outlineLevel="0" collapsed="false">
      <c r="B291" s="49"/>
      <c r="C291" s="38"/>
      <c r="D291" s="49"/>
      <c r="E291" s="49"/>
      <c r="F291" s="49"/>
      <c r="G291" s="48"/>
      <c r="H291" s="51"/>
      <c r="I291" s="51" t="s">
        <v>1797</v>
      </c>
      <c r="J291" s="52" t="s">
        <v>6</v>
      </c>
      <c r="K291" s="116" t="s">
        <v>1798</v>
      </c>
      <c r="L291" s="38" t="str">
        <f aca="false">VLOOKUP(K291,CódigosRetorno!$A$2:$B$1795,2,FALSE())</f>
        <v>El valor del tag nombre del tributo no corresponde al esperado.</v>
      </c>
      <c r="M291" s="49" t="s">
        <v>1658</v>
      </c>
    </row>
    <row r="292" customFormat="false" ht="24" hidden="false" customHeight="true" outlineLevel="0" collapsed="false">
      <c r="B292" s="49"/>
      <c r="C292" s="38"/>
      <c r="D292" s="49"/>
      <c r="E292" s="49"/>
      <c r="F292" s="49" t="s">
        <v>144</v>
      </c>
      <c r="G292" s="48" t="s">
        <v>3712</v>
      </c>
      <c r="H292" s="51" t="s">
        <v>3739</v>
      </c>
      <c r="I292" s="38" t="s">
        <v>605</v>
      </c>
      <c r="J292" s="52" t="s">
        <v>6</v>
      </c>
      <c r="K292" s="116" t="s">
        <v>1800</v>
      </c>
      <c r="L292" s="38" t="str">
        <f aca="false">VLOOKUP(K292,CódigosRetorno!$A$2:$B$1795,2,FALSE())</f>
        <v>El XML no contiene el tag código de tributo internacional de impuestos globales</v>
      </c>
      <c r="M292" s="49" t="s">
        <v>8</v>
      </c>
    </row>
    <row r="293" customFormat="false" ht="36" hidden="false" customHeight="false" outlineLevel="0" collapsed="false">
      <c r="B293" s="49"/>
      <c r="C293" s="38"/>
      <c r="D293" s="49"/>
      <c r="E293" s="49"/>
      <c r="F293" s="49"/>
      <c r="G293" s="48"/>
      <c r="H293" s="51"/>
      <c r="I293" s="51" t="s">
        <v>1801</v>
      </c>
      <c r="J293" s="52" t="s">
        <v>6</v>
      </c>
      <c r="K293" s="116" t="s">
        <v>1802</v>
      </c>
      <c r="L293" s="38" t="str">
        <f aca="false">VLOOKUP(K293,CódigosRetorno!$A$2:$B$1795,2,FALSE())</f>
        <v>El valor del tag codigo de tributo internacional no corresponde al esperado.</v>
      </c>
      <c r="M293" s="49" t="s">
        <v>1658</v>
      </c>
    </row>
    <row r="294" customFormat="false" ht="24" hidden="false" customHeight="true" outlineLevel="0" collapsed="false">
      <c r="B294" s="117" t="n">
        <v>41</v>
      </c>
      <c r="C294" s="38" t="s">
        <v>3755</v>
      </c>
      <c r="D294" s="48" t="s">
        <v>63</v>
      </c>
      <c r="E294" s="117" t="s">
        <v>143</v>
      </c>
      <c r="F294" s="117" t="s">
        <v>300</v>
      </c>
      <c r="G294" s="48" t="s">
        <v>1718</v>
      </c>
      <c r="H294" s="51" t="s">
        <v>3756</v>
      </c>
      <c r="I294" s="51" t="s">
        <v>66</v>
      </c>
      <c r="J294" s="52" t="s">
        <v>6</v>
      </c>
      <c r="K294" s="116" t="s">
        <v>1766</v>
      </c>
      <c r="L294" s="38" t="str">
        <f aca="false">VLOOKUP(K294,CódigosRetorno!$A$2:$B$1795,2,FALSE())</f>
        <v>El XML no contiene el tag o no existe información de total valor de venta globales</v>
      </c>
      <c r="M294" s="48" t="s">
        <v>8</v>
      </c>
    </row>
    <row r="295" customFormat="false" ht="36" hidden="false" customHeight="false" outlineLevel="0" collapsed="false">
      <c r="B295" s="117"/>
      <c r="C295" s="38"/>
      <c r="D295" s="48"/>
      <c r="E295" s="117"/>
      <c r="F295" s="117"/>
      <c r="G295" s="48"/>
      <c r="H295" s="51"/>
      <c r="I295" s="38" t="s">
        <v>1618</v>
      </c>
      <c r="J295" s="48" t="s">
        <v>6</v>
      </c>
      <c r="K295" s="52" t="s">
        <v>3757</v>
      </c>
      <c r="L295" s="38" t="str">
        <f aca="false">VLOOKUP(K295,CódigosRetorno!$A$2:$B$1795,2,FALSE())</f>
        <v>El monto base de la retencion de renta global no cumple con el formato establecido</v>
      </c>
      <c r="M295" s="49" t="s">
        <v>8</v>
      </c>
    </row>
    <row r="296" customFormat="false" ht="180" hidden="false" customHeight="false" outlineLevel="0" collapsed="false">
      <c r="B296" s="117"/>
      <c r="C296" s="38"/>
      <c r="D296" s="48"/>
      <c r="E296" s="117"/>
      <c r="F296" s="117"/>
      <c r="G296" s="48"/>
      <c r="H296" s="51"/>
      <c r="I296" s="38" t="s">
        <v>3758</v>
      </c>
      <c r="J296" s="48" t="s">
        <v>208</v>
      </c>
      <c r="K296" s="52" t="s">
        <v>3759</v>
      </c>
      <c r="L296" s="38" t="str">
        <f aca="false">VLOOKUP(K296,CódigosRetorno!$A$2:$B$1795,2,FALSE())</f>
        <v>El monto base global de la retencion de renta no coincide con el valor calculado</v>
      </c>
      <c r="M296" s="49" t="s">
        <v>8</v>
      </c>
    </row>
    <row r="297" customFormat="false" ht="24" hidden="false" customHeight="false" outlineLevel="0" collapsed="false">
      <c r="B297" s="117"/>
      <c r="C297" s="38"/>
      <c r="D297" s="48"/>
      <c r="E297" s="117"/>
      <c r="F297" s="49" t="s">
        <v>144</v>
      </c>
      <c r="G297" s="48" t="s">
        <v>3564</v>
      </c>
      <c r="H297" s="51" t="s">
        <v>1575</v>
      </c>
      <c r="I297" s="51" t="s">
        <v>1598</v>
      </c>
      <c r="J297" s="52" t="s">
        <v>6</v>
      </c>
      <c r="K297" s="116" t="s">
        <v>3661</v>
      </c>
      <c r="L297" s="38" t="str">
        <f aca="false">VLOOKUP(K297,CódigosRetorno!$A$2:$B$1795,2,FALSE())</f>
        <v>La moneda debe ser la misma en todo el documento</v>
      </c>
      <c r="M297" s="49" t="s">
        <v>1297</v>
      </c>
    </row>
    <row r="298" customFormat="false" ht="36" hidden="false" customHeight="true" outlineLevel="0" collapsed="false">
      <c r="B298" s="117"/>
      <c r="C298" s="38"/>
      <c r="D298" s="48"/>
      <c r="E298" s="117"/>
      <c r="F298" s="49" t="s">
        <v>300</v>
      </c>
      <c r="G298" s="48" t="s">
        <v>1718</v>
      </c>
      <c r="H298" s="51" t="s">
        <v>3760</v>
      </c>
      <c r="I298" s="38" t="s">
        <v>1618</v>
      </c>
      <c r="J298" s="52" t="s">
        <v>6</v>
      </c>
      <c r="K298" s="116" t="s">
        <v>1120</v>
      </c>
      <c r="L298" s="38" t="str">
        <f aca="false">VLOOKUP(K298,CódigosRetorno!$A$2:$B$1795,2,FALSE())</f>
        <v>El dato ingresado en TaxAmount no cumple con el formato establecido</v>
      </c>
      <c r="M298" s="49" t="s">
        <v>8</v>
      </c>
    </row>
    <row r="299" customFormat="false" ht="180" hidden="false" customHeight="false" outlineLevel="0" collapsed="false">
      <c r="B299" s="117"/>
      <c r="C299" s="38"/>
      <c r="D299" s="48"/>
      <c r="E299" s="117"/>
      <c r="F299" s="117"/>
      <c r="G299" s="48"/>
      <c r="H299" s="51"/>
      <c r="I299" s="38" t="s">
        <v>3761</v>
      </c>
      <c r="J299" s="52" t="s">
        <v>208</v>
      </c>
      <c r="K299" s="116" t="s">
        <v>3762</v>
      </c>
      <c r="L299" s="38" t="str">
        <f aca="false">VLOOKUP(K299,CódigosRetorno!$A$2:$B$1795,2,FALSE())</f>
        <v>El importe de la retencion de renta no coincide con el valor calculado</v>
      </c>
      <c r="M299" s="49" t="s">
        <v>8</v>
      </c>
    </row>
    <row r="300" customFormat="false" ht="24" hidden="false" customHeight="false" outlineLevel="0" collapsed="false">
      <c r="B300" s="117"/>
      <c r="C300" s="38"/>
      <c r="D300" s="48"/>
      <c r="E300" s="117"/>
      <c r="F300" s="49" t="s">
        <v>144</v>
      </c>
      <c r="G300" s="48" t="s">
        <v>3564</v>
      </c>
      <c r="H300" s="51" t="s">
        <v>1575</v>
      </c>
      <c r="I300" s="51" t="s">
        <v>1598</v>
      </c>
      <c r="J300" s="52" t="s">
        <v>6</v>
      </c>
      <c r="K300" s="116" t="s">
        <v>3661</v>
      </c>
      <c r="L300" s="38" t="str">
        <f aca="false">VLOOKUP(K300,CódigosRetorno!$A$2:$B$1795,2,FALSE())</f>
        <v>La moneda debe ser la misma en todo el documento</v>
      </c>
      <c r="M300" s="49" t="s">
        <v>1297</v>
      </c>
    </row>
    <row r="301" customFormat="false" ht="24" hidden="false" customHeight="true" outlineLevel="0" collapsed="false">
      <c r="B301" s="117"/>
      <c r="C301" s="38"/>
      <c r="D301" s="48"/>
      <c r="E301" s="117"/>
      <c r="F301" s="117" t="s">
        <v>769</v>
      </c>
      <c r="G301" s="48" t="s">
        <v>3712</v>
      </c>
      <c r="H301" s="51" t="s">
        <v>3737</v>
      </c>
      <c r="I301" s="38" t="s">
        <v>605</v>
      </c>
      <c r="J301" s="48" t="s">
        <v>6</v>
      </c>
      <c r="K301" s="116" t="s">
        <v>1788</v>
      </c>
      <c r="L301" s="38" t="str">
        <f aca="false">VLOOKUP(K301,CódigosRetorno!$A$2:$B$1795,2,FALSE())</f>
        <v>El XML no contiene el tag o no existe información de código de tributo.</v>
      </c>
      <c r="M301" s="49" t="s">
        <v>8</v>
      </c>
    </row>
    <row r="302" customFormat="false" ht="24" hidden="false" customHeight="false" outlineLevel="0" collapsed="false">
      <c r="B302" s="117"/>
      <c r="C302" s="38"/>
      <c r="D302" s="48"/>
      <c r="E302" s="117"/>
      <c r="F302" s="117"/>
      <c r="G302" s="48"/>
      <c r="H302" s="51"/>
      <c r="I302" s="51" t="s">
        <v>1789</v>
      </c>
      <c r="J302" s="52" t="s">
        <v>6</v>
      </c>
      <c r="K302" s="116" t="s">
        <v>1790</v>
      </c>
      <c r="L302" s="38" t="str">
        <f aca="false">VLOOKUP(K302,CódigosRetorno!$A$2:$B$1795,2,FALSE())</f>
        <v>El dato ingresado como codigo de tributo global no corresponde al valor esperado.</v>
      </c>
      <c r="M302" s="49" t="s">
        <v>1658</v>
      </c>
    </row>
    <row r="303" customFormat="false" ht="24" hidden="false" customHeight="false" outlineLevel="0" collapsed="false">
      <c r="B303" s="117"/>
      <c r="C303" s="38"/>
      <c r="D303" s="48"/>
      <c r="E303" s="117"/>
      <c r="F303" s="117"/>
      <c r="G303" s="48"/>
      <c r="H303" s="51"/>
      <c r="I303" s="51" t="s">
        <v>1791</v>
      </c>
      <c r="J303" s="116" t="s">
        <v>6</v>
      </c>
      <c r="K303" s="116" t="s">
        <v>1792</v>
      </c>
      <c r="L303" s="38" t="str">
        <f aca="false">VLOOKUP(K303,CódigosRetorno!$A$2:$B$1795,2,FALSE())</f>
        <v>El código de tributo no debe repetirse a nivel de totales</v>
      </c>
      <c r="M303" s="200" t="s">
        <v>8</v>
      </c>
    </row>
    <row r="304" customFormat="false" ht="24" hidden="false" customHeight="true" outlineLevel="0" collapsed="false">
      <c r="B304" s="117"/>
      <c r="C304" s="38"/>
      <c r="D304" s="48"/>
      <c r="E304" s="117" t="s">
        <v>184</v>
      </c>
      <c r="F304" s="117"/>
      <c r="G304" s="49" t="s">
        <v>1665</v>
      </c>
      <c r="H304" s="51" t="s">
        <v>1333</v>
      </c>
      <c r="I304" s="38" t="s">
        <v>1666</v>
      </c>
      <c r="J304" s="48" t="s">
        <v>208</v>
      </c>
      <c r="K304" s="52" t="s">
        <v>1335</v>
      </c>
      <c r="L304" s="38" t="str">
        <f aca="false">VLOOKUP(K304,CódigosRetorno!$A$2:$B$1795,2,FALSE())</f>
        <v>El dato ingresado como atributo @schemeName es incorrecto.</v>
      </c>
      <c r="M304" s="49" t="s">
        <v>8</v>
      </c>
    </row>
    <row r="305" customFormat="false" ht="24" hidden="false" customHeight="false" outlineLevel="0" collapsed="false">
      <c r="B305" s="117"/>
      <c r="C305" s="38"/>
      <c r="D305" s="48"/>
      <c r="E305" s="117"/>
      <c r="F305" s="117"/>
      <c r="G305" s="49" t="s">
        <v>1260</v>
      </c>
      <c r="H305" s="51" t="s">
        <v>1261</v>
      </c>
      <c r="I305" s="38" t="s">
        <v>1263</v>
      </c>
      <c r="J305" s="48" t="s">
        <v>208</v>
      </c>
      <c r="K305" s="52" t="s">
        <v>1264</v>
      </c>
      <c r="L305" s="38" t="str">
        <f aca="false">VLOOKUP(K305,CódigosRetorno!$A$2:$B$1795,2,FALSE())</f>
        <v>El dato ingresado como atributo @schemeAgencyName es incorrecto.</v>
      </c>
      <c r="M305" s="49" t="s">
        <v>8</v>
      </c>
    </row>
    <row r="306" customFormat="false" ht="48" hidden="false" customHeight="false" outlineLevel="0" collapsed="false">
      <c r="B306" s="117"/>
      <c r="C306" s="38"/>
      <c r="D306" s="48"/>
      <c r="E306" s="117"/>
      <c r="F306" s="117"/>
      <c r="G306" s="49" t="s">
        <v>1694</v>
      </c>
      <c r="H306" s="51" t="s">
        <v>1337</v>
      </c>
      <c r="I306" s="38" t="s">
        <v>1668</v>
      </c>
      <c r="J306" s="52" t="s">
        <v>208</v>
      </c>
      <c r="K306" s="116" t="s">
        <v>1339</v>
      </c>
      <c r="L306" s="38" t="str">
        <f aca="false">VLOOKUP(K306,CódigosRetorno!$A$2:$B$1795,2,FALSE())</f>
        <v>El dato ingresado como atributo @schemeURI es incorrecto.</v>
      </c>
      <c r="M306" s="49" t="s">
        <v>8</v>
      </c>
    </row>
    <row r="307" customFormat="false" ht="24" hidden="false" customHeight="true" outlineLevel="0" collapsed="false">
      <c r="B307" s="117"/>
      <c r="C307" s="38"/>
      <c r="D307" s="48"/>
      <c r="E307" s="49" t="s">
        <v>143</v>
      </c>
      <c r="F307" s="49" t="s">
        <v>1669</v>
      </c>
      <c r="G307" s="48" t="s">
        <v>3712</v>
      </c>
      <c r="H307" s="51" t="s">
        <v>3738</v>
      </c>
      <c r="I307" s="38" t="s">
        <v>605</v>
      </c>
      <c r="J307" s="52" t="s">
        <v>6</v>
      </c>
      <c r="K307" s="116" t="s">
        <v>1796</v>
      </c>
      <c r="L307" s="38" t="str">
        <f aca="false">VLOOKUP(K307,CódigosRetorno!$A$2:$B$1795,2,FALSE())</f>
        <v>El XML no contiene el tag TaxScheme Name de impuestos globales</v>
      </c>
      <c r="M307" s="49" t="s">
        <v>8</v>
      </c>
    </row>
    <row r="308" customFormat="false" ht="24" hidden="false" customHeight="false" outlineLevel="0" collapsed="false">
      <c r="B308" s="117"/>
      <c r="C308" s="38"/>
      <c r="D308" s="48"/>
      <c r="E308" s="49"/>
      <c r="F308" s="49"/>
      <c r="G308" s="48"/>
      <c r="H308" s="51"/>
      <c r="I308" s="51" t="s">
        <v>1797</v>
      </c>
      <c r="J308" s="52" t="s">
        <v>6</v>
      </c>
      <c r="K308" s="116" t="s">
        <v>1798</v>
      </c>
      <c r="L308" s="38" t="str">
        <f aca="false">VLOOKUP(K308,CódigosRetorno!$A$2:$B$1795,2,FALSE())</f>
        <v>El valor del tag nombre del tributo no corresponde al esperado.</v>
      </c>
      <c r="M308" s="49" t="s">
        <v>1658</v>
      </c>
    </row>
    <row r="309" customFormat="false" ht="48" hidden="false" customHeight="true" outlineLevel="0" collapsed="false">
      <c r="B309" s="117"/>
      <c r="C309" s="38"/>
      <c r="D309" s="48"/>
      <c r="E309" s="49"/>
      <c r="F309" s="49" t="s">
        <v>144</v>
      </c>
      <c r="G309" s="48" t="s">
        <v>3712</v>
      </c>
      <c r="H309" s="51" t="s">
        <v>3739</v>
      </c>
      <c r="I309" s="38" t="s">
        <v>605</v>
      </c>
      <c r="J309" s="52" t="s">
        <v>6</v>
      </c>
      <c r="K309" s="116" t="s">
        <v>1800</v>
      </c>
      <c r="L309" s="38" t="str">
        <f aca="false">VLOOKUP(K309,CódigosRetorno!$A$2:$B$1795,2,FALSE())</f>
        <v>El XML no contiene el tag código de tributo internacional de impuestos globales</v>
      </c>
      <c r="M309" s="49" t="s">
        <v>8</v>
      </c>
    </row>
    <row r="310" customFormat="false" ht="36" hidden="false" customHeight="false" outlineLevel="0" collapsed="false">
      <c r="B310" s="117"/>
      <c r="C310" s="38"/>
      <c r="D310" s="48"/>
      <c r="E310" s="49"/>
      <c r="F310" s="49"/>
      <c r="G310" s="48"/>
      <c r="H310" s="51"/>
      <c r="I310" s="51" t="s">
        <v>1801</v>
      </c>
      <c r="J310" s="52" t="s">
        <v>6</v>
      </c>
      <c r="K310" s="116" t="s">
        <v>1802</v>
      </c>
      <c r="L310" s="38" t="str">
        <f aca="false">VLOOKUP(K310,CódigosRetorno!$A$2:$B$1795,2,FALSE())</f>
        <v>El valor del tag codigo de tributo internacional no corresponde al esperado.</v>
      </c>
      <c r="M310" s="49" t="s">
        <v>1658</v>
      </c>
    </row>
    <row r="311" customFormat="false" ht="24" hidden="false" customHeight="true" outlineLevel="0" collapsed="false">
      <c r="B311" s="117" t="n">
        <f aca="false">B294+1</f>
        <v>42</v>
      </c>
      <c r="C311" s="38" t="s">
        <v>3763</v>
      </c>
      <c r="D311" s="48" t="s">
        <v>63</v>
      </c>
      <c r="E311" s="117" t="s">
        <v>184</v>
      </c>
      <c r="F311" s="117" t="s">
        <v>300</v>
      </c>
      <c r="G311" s="48" t="s">
        <v>1718</v>
      </c>
      <c r="H311" s="51" t="s">
        <v>3764</v>
      </c>
      <c r="I311" s="51" t="s">
        <v>66</v>
      </c>
      <c r="J311" s="52" t="s">
        <v>6</v>
      </c>
      <c r="K311" s="116" t="s">
        <v>1766</v>
      </c>
      <c r="L311" s="38" t="str">
        <f aca="false">VLOOKUP(K311,CódigosRetorno!$A$2:$B$1795,2,FALSE())</f>
        <v>El XML no contiene el tag o no existe información de total valor de venta globales</v>
      </c>
      <c r="M311" s="49" t="s">
        <v>8</v>
      </c>
    </row>
    <row r="312" customFormat="false" ht="36" hidden="false" customHeight="false" outlineLevel="0" collapsed="false">
      <c r="B312" s="117"/>
      <c r="C312" s="38"/>
      <c r="D312" s="48"/>
      <c r="E312" s="117"/>
      <c r="F312" s="117"/>
      <c r="G312" s="48"/>
      <c r="H312" s="51"/>
      <c r="I312" s="38" t="s">
        <v>1618</v>
      </c>
      <c r="J312" s="48" t="s">
        <v>6</v>
      </c>
      <c r="K312" s="52" t="s">
        <v>1767</v>
      </c>
      <c r="L312" s="38" t="str">
        <f aca="false">VLOOKUP(K312,CódigosRetorno!$A$2:$B$1795,2,FALSE())</f>
        <v>El dato ingresado en el total valor de venta globales no cumple con el formato establecido</v>
      </c>
      <c r="M312" s="49" t="s">
        <v>8</v>
      </c>
    </row>
    <row r="313" customFormat="false" ht="60" hidden="false" customHeight="false" outlineLevel="0" collapsed="false">
      <c r="B313" s="117"/>
      <c r="C313" s="38"/>
      <c r="D313" s="48"/>
      <c r="E313" s="117"/>
      <c r="F313" s="117"/>
      <c r="G313" s="48"/>
      <c r="H313" s="51"/>
      <c r="I313" s="38" t="s">
        <v>3765</v>
      </c>
      <c r="J313" s="48" t="s">
        <v>208</v>
      </c>
      <c r="K313" s="52" t="s">
        <v>2836</v>
      </c>
      <c r="L313" s="38" t="str">
        <f aca="false">VLOOKUP(K313,CódigosRetorno!$A$2:$B$1795,2,FALSE())</f>
        <v>La sumatoria del monto base - Otros tributos de línea no corresponden al total</v>
      </c>
      <c r="M313" s="49" t="s">
        <v>8</v>
      </c>
    </row>
    <row r="314" customFormat="false" ht="24" hidden="false" customHeight="false" outlineLevel="0" collapsed="false">
      <c r="B314" s="117"/>
      <c r="C314" s="38"/>
      <c r="D314" s="48"/>
      <c r="E314" s="117"/>
      <c r="F314" s="49" t="s">
        <v>144</v>
      </c>
      <c r="G314" s="48" t="s">
        <v>3564</v>
      </c>
      <c r="H314" s="51" t="s">
        <v>1575</v>
      </c>
      <c r="I314" s="51" t="s">
        <v>1598</v>
      </c>
      <c r="J314" s="52" t="s">
        <v>6</v>
      </c>
      <c r="K314" s="116" t="s">
        <v>3661</v>
      </c>
      <c r="L314" s="38" t="str">
        <f aca="false">VLOOKUP(K314,CódigosRetorno!$A$2:$B$1795,2,FALSE())</f>
        <v>La moneda debe ser la misma en todo el documento</v>
      </c>
      <c r="M314" s="49" t="s">
        <v>1297</v>
      </c>
    </row>
    <row r="315" customFormat="false" ht="36" hidden="false" customHeight="true" outlineLevel="0" collapsed="false">
      <c r="B315" s="117"/>
      <c r="C315" s="38"/>
      <c r="D315" s="48"/>
      <c r="E315" s="117"/>
      <c r="F315" s="49" t="s">
        <v>300</v>
      </c>
      <c r="G315" s="48" t="s">
        <v>1718</v>
      </c>
      <c r="H315" s="51" t="s">
        <v>3766</v>
      </c>
      <c r="I315" s="38" t="s">
        <v>1618</v>
      </c>
      <c r="J315" s="52" t="s">
        <v>6</v>
      </c>
      <c r="K315" s="116" t="s">
        <v>1120</v>
      </c>
      <c r="L315" s="38" t="str">
        <f aca="false">VLOOKUP(K315,CódigosRetorno!$A$2:$B$1795,2,FALSE())</f>
        <v>El dato ingresado en TaxAmount no cumple con el formato establecido</v>
      </c>
      <c r="M315" s="49" t="s">
        <v>8</v>
      </c>
    </row>
    <row r="316" customFormat="false" ht="60" hidden="false" customHeight="false" outlineLevel="0" collapsed="false">
      <c r="B316" s="117"/>
      <c r="C316" s="38"/>
      <c r="D316" s="48"/>
      <c r="E316" s="117"/>
      <c r="F316" s="117"/>
      <c r="G316" s="48"/>
      <c r="H316" s="51"/>
      <c r="I316" s="38" t="s">
        <v>1842</v>
      </c>
      <c r="J316" s="48" t="s">
        <v>208</v>
      </c>
      <c r="K316" s="116" t="s">
        <v>2841</v>
      </c>
      <c r="L316" s="38" t="str">
        <f aca="false">VLOOKUP(K316,CódigosRetorno!$A$2:$B$1795,2,FALSE())</f>
        <v>La sumatoria del total del importe del tributo Otros tributos de línea no corresponden al total</v>
      </c>
      <c r="M316" s="49"/>
    </row>
    <row r="317" customFormat="false" ht="24" hidden="false" customHeight="false" outlineLevel="0" collapsed="false">
      <c r="B317" s="117"/>
      <c r="C317" s="38"/>
      <c r="D317" s="48"/>
      <c r="E317" s="117"/>
      <c r="F317" s="49" t="s">
        <v>144</v>
      </c>
      <c r="G317" s="48" t="s">
        <v>3564</v>
      </c>
      <c r="H317" s="51" t="s">
        <v>1575</v>
      </c>
      <c r="I317" s="51" t="s">
        <v>1598</v>
      </c>
      <c r="J317" s="52" t="s">
        <v>6</v>
      </c>
      <c r="K317" s="116" t="s">
        <v>3661</v>
      </c>
      <c r="L317" s="38" t="str">
        <f aca="false">VLOOKUP(K317,CódigosRetorno!$A$2:$B$1795,2,FALSE())</f>
        <v>La moneda debe ser la misma en todo el documento</v>
      </c>
      <c r="M317" s="49" t="s">
        <v>1297</v>
      </c>
    </row>
    <row r="318" customFormat="false" ht="24" hidden="false" customHeight="true" outlineLevel="0" collapsed="false">
      <c r="B318" s="117"/>
      <c r="C318" s="38"/>
      <c r="D318" s="48"/>
      <c r="E318" s="117"/>
      <c r="F318" s="117" t="s">
        <v>769</v>
      </c>
      <c r="G318" s="48" t="s">
        <v>3712</v>
      </c>
      <c r="H318" s="51" t="s">
        <v>3737</v>
      </c>
      <c r="I318" s="38" t="s">
        <v>605</v>
      </c>
      <c r="J318" s="52" t="s">
        <v>6</v>
      </c>
      <c r="K318" s="116" t="s">
        <v>1788</v>
      </c>
      <c r="L318" s="38" t="str">
        <f aca="false">VLOOKUP(K318,CódigosRetorno!$A$2:$B$1795,2,FALSE())</f>
        <v>El XML no contiene el tag o no existe información de código de tributo.</v>
      </c>
      <c r="M318" s="49" t="s">
        <v>8</v>
      </c>
    </row>
    <row r="319" customFormat="false" ht="24" hidden="false" customHeight="false" outlineLevel="0" collapsed="false">
      <c r="B319" s="117"/>
      <c r="C319" s="38"/>
      <c r="D319" s="48"/>
      <c r="E319" s="117"/>
      <c r="F319" s="117"/>
      <c r="G319" s="48"/>
      <c r="H319" s="51"/>
      <c r="I319" s="51" t="s">
        <v>1789</v>
      </c>
      <c r="J319" s="52" t="s">
        <v>6</v>
      </c>
      <c r="K319" s="116" t="s">
        <v>1790</v>
      </c>
      <c r="L319" s="38" t="str">
        <f aca="false">VLOOKUP(K319,CódigosRetorno!$A$2:$B$1795,2,FALSE())</f>
        <v>El dato ingresado como codigo de tributo global no corresponde al valor esperado.</v>
      </c>
      <c r="M319" s="49" t="s">
        <v>1658</v>
      </c>
    </row>
    <row r="320" customFormat="false" ht="24" hidden="false" customHeight="false" outlineLevel="0" collapsed="false">
      <c r="B320" s="117"/>
      <c r="C320" s="38"/>
      <c r="D320" s="48"/>
      <c r="E320" s="117"/>
      <c r="F320" s="117"/>
      <c r="G320" s="48"/>
      <c r="H320" s="51"/>
      <c r="I320" s="51" t="s">
        <v>1791</v>
      </c>
      <c r="J320" s="116" t="s">
        <v>6</v>
      </c>
      <c r="K320" s="116" t="s">
        <v>1792</v>
      </c>
      <c r="L320" s="38" t="str">
        <f aca="false">VLOOKUP(K320,CódigosRetorno!$A$2:$B$1795,2,FALSE())</f>
        <v>El código de tributo no debe repetirse a nivel de totales</v>
      </c>
      <c r="M320" s="200" t="s">
        <v>8</v>
      </c>
    </row>
    <row r="321" customFormat="false" ht="24" hidden="false" customHeight="false" outlineLevel="0" collapsed="false">
      <c r="B321" s="117"/>
      <c r="C321" s="38"/>
      <c r="D321" s="48"/>
      <c r="E321" s="117"/>
      <c r="F321" s="117"/>
      <c r="G321" s="49" t="s">
        <v>1665</v>
      </c>
      <c r="H321" s="51" t="s">
        <v>1333</v>
      </c>
      <c r="I321" s="38" t="s">
        <v>1666</v>
      </c>
      <c r="J321" s="48" t="s">
        <v>208</v>
      </c>
      <c r="K321" s="52" t="s">
        <v>1335</v>
      </c>
      <c r="L321" s="38" t="str">
        <f aca="false">VLOOKUP(K321,CódigosRetorno!$A$2:$B$1795,2,FALSE())</f>
        <v>El dato ingresado como atributo @schemeName es incorrecto.</v>
      </c>
      <c r="M321" s="49" t="s">
        <v>8</v>
      </c>
    </row>
    <row r="322" customFormat="false" ht="24" hidden="false" customHeight="false" outlineLevel="0" collapsed="false">
      <c r="B322" s="117"/>
      <c r="C322" s="38"/>
      <c r="D322" s="48"/>
      <c r="E322" s="117"/>
      <c r="F322" s="117"/>
      <c r="G322" s="49" t="s">
        <v>1260</v>
      </c>
      <c r="H322" s="51" t="s">
        <v>1261</v>
      </c>
      <c r="I322" s="38" t="s">
        <v>1263</v>
      </c>
      <c r="J322" s="48" t="s">
        <v>208</v>
      </c>
      <c r="K322" s="52" t="s">
        <v>1264</v>
      </c>
      <c r="L322" s="38" t="str">
        <f aca="false">VLOOKUP(K322,CódigosRetorno!$A$2:$B$1795,2,FALSE())</f>
        <v>El dato ingresado como atributo @schemeAgencyName es incorrecto.</v>
      </c>
      <c r="M322" s="49" t="s">
        <v>8</v>
      </c>
    </row>
    <row r="323" customFormat="false" ht="48" hidden="false" customHeight="false" outlineLevel="0" collapsed="false">
      <c r="B323" s="117"/>
      <c r="C323" s="38"/>
      <c r="D323" s="48"/>
      <c r="E323" s="117"/>
      <c r="F323" s="117"/>
      <c r="G323" s="49" t="s">
        <v>1694</v>
      </c>
      <c r="H323" s="51" t="s">
        <v>1337</v>
      </c>
      <c r="I323" s="38" t="s">
        <v>1668</v>
      </c>
      <c r="J323" s="52" t="s">
        <v>208</v>
      </c>
      <c r="K323" s="116" t="s">
        <v>1339</v>
      </c>
      <c r="L323" s="38" t="str">
        <f aca="false">VLOOKUP(K323,CódigosRetorno!$A$2:$B$1795,2,FALSE())</f>
        <v>El dato ingresado como atributo @schemeURI es incorrecto.</v>
      </c>
      <c r="M323" s="49" t="s">
        <v>8</v>
      </c>
    </row>
    <row r="324" customFormat="false" ht="24" hidden="false" customHeight="true" outlineLevel="0" collapsed="false">
      <c r="B324" s="117"/>
      <c r="C324" s="38"/>
      <c r="D324" s="48"/>
      <c r="E324" s="117"/>
      <c r="F324" s="49" t="s">
        <v>1669</v>
      </c>
      <c r="G324" s="48" t="s">
        <v>3712</v>
      </c>
      <c r="H324" s="51" t="s">
        <v>3738</v>
      </c>
      <c r="I324" s="38" t="s">
        <v>605</v>
      </c>
      <c r="J324" s="52" t="s">
        <v>6</v>
      </c>
      <c r="K324" s="116" t="s">
        <v>1796</v>
      </c>
      <c r="L324" s="38" t="str">
        <f aca="false">VLOOKUP(K324,CódigosRetorno!$A$2:$B$1795,2,FALSE())</f>
        <v>El XML no contiene el tag TaxScheme Name de impuestos globales</v>
      </c>
      <c r="M324" s="49" t="s">
        <v>8</v>
      </c>
    </row>
    <row r="325" customFormat="false" ht="24" hidden="false" customHeight="false" outlineLevel="0" collapsed="false">
      <c r="B325" s="117"/>
      <c r="C325" s="38"/>
      <c r="D325" s="48"/>
      <c r="E325" s="117"/>
      <c r="F325" s="117"/>
      <c r="G325" s="48"/>
      <c r="H325" s="51"/>
      <c r="I325" s="51" t="s">
        <v>1797</v>
      </c>
      <c r="J325" s="52" t="s">
        <v>6</v>
      </c>
      <c r="K325" s="116" t="s">
        <v>1798</v>
      </c>
      <c r="L325" s="38" t="str">
        <f aca="false">VLOOKUP(K325,CódigosRetorno!$A$2:$B$1795,2,FALSE())</f>
        <v>El valor del tag nombre del tributo no corresponde al esperado.</v>
      </c>
      <c r="M325" s="49" t="s">
        <v>1658</v>
      </c>
    </row>
    <row r="326" customFormat="false" ht="24" hidden="false" customHeight="true" outlineLevel="0" collapsed="false">
      <c r="B326" s="117"/>
      <c r="C326" s="38"/>
      <c r="D326" s="48"/>
      <c r="E326" s="117"/>
      <c r="F326" s="49" t="s">
        <v>144</v>
      </c>
      <c r="G326" s="48" t="s">
        <v>3712</v>
      </c>
      <c r="H326" s="51" t="s">
        <v>3739</v>
      </c>
      <c r="I326" s="38" t="s">
        <v>605</v>
      </c>
      <c r="J326" s="52" t="s">
        <v>6</v>
      </c>
      <c r="K326" s="116" t="s">
        <v>1800</v>
      </c>
      <c r="L326" s="38" t="str">
        <f aca="false">VLOOKUP(K326,CódigosRetorno!$A$2:$B$1795,2,FALSE())</f>
        <v>El XML no contiene el tag código de tributo internacional de impuestos globales</v>
      </c>
      <c r="M326" s="49" t="s">
        <v>8</v>
      </c>
    </row>
    <row r="327" customFormat="false" ht="36" hidden="false" customHeight="false" outlineLevel="0" collapsed="false">
      <c r="B327" s="117"/>
      <c r="C327" s="38"/>
      <c r="D327" s="48"/>
      <c r="E327" s="117"/>
      <c r="F327" s="117"/>
      <c r="G327" s="48"/>
      <c r="H327" s="51"/>
      <c r="I327" s="51" t="s">
        <v>1801</v>
      </c>
      <c r="J327" s="52" t="s">
        <v>6</v>
      </c>
      <c r="K327" s="116" t="s">
        <v>1802</v>
      </c>
      <c r="L327" s="38" t="str">
        <f aca="false">VLOOKUP(K327,CódigosRetorno!$A$2:$B$1795,2,FALSE())</f>
        <v>El valor del tag codigo de tributo internacional no corresponde al esperado.</v>
      </c>
      <c r="M327" s="49" t="s">
        <v>1658</v>
      </c>
    </row>
    <row r="328" customFormat="false" ht="24" hidden="false" customHeight="true" outlineLevel="0" collapsed="false">
      <c r="B328" s="117" t="n">
        <f aca="false">B311+1</f>
        <v>43</v>
      </c>
      <c r="C328" s="38" t="s">
        <v>3767</v>
      </c>
      <c r="D328" s="48" t="s">
        <v>63</v>
      </c>
      <c r="E328" s="48" t="s">
        <v>143</v>
      </c>
      <c r="F328" s="117" t="s">
        <v>300</v>
      </c>
      <c r="G328" s="48" t="s">
        <v>301</v>
      </c>
      <c r="H328" s="51" t="s">
        <v>3768</v>
      </c>
      <c r="I328" s="38" t="s">
        <v>3769</v>
      </c>
      <c r="J328" s="52" t="s">
        <v>6</v>
      </c>
      <c r="K328" s="52" t="s">
        <v>3770</v>
      </c>
      <c r="L328" s="38" t="str">
        <f aca="false">VLOOKUP(K328,CódigosRetorno!$A$2:$B$1795,2,FALSE())</f>
        <v>No existe el tag cac:LegalMonetaryTotal/cbc:LineExtensionAmount</v>
      </c>
      <c r="M328" s="49" t="s">
        <v>8</v>
      </c>
    </row>
    <row r="329" customFormat="false" ht="36" hidden="false" customHeight="false" outlineLevel="0" collapsed="false">
      <c r="B329" s="117"/>
      <c r="C329" s="38"/>
      <c r="D329" s="48"/>
      <c r="E329" s="48"/>
      <c r="F329" s="117"/>
      <c r="G329" s="48"/>
      <c r="H329" s="51"/>
      <c r="I329" s="38" t="s">
        <v>1884</v>
      </c>
      <c r="J329" s="52" t="s">
        <v>6</v>
      </c>
      <c r="K329" s="52" t="s">
        <v>1885</v>
      </c>
      <c r="L329" s="38" t="str">
        <f aca="false">VLOOKUP(K329,CódigosRetorno!$A$2:$B$1795,2,FALSE())</f>
        <v>El dato ingresado en total valor de venta no cumple con el estandar</v>
      </c>
      <c r="M329" s="49" t="s">
        <v>8</v>
      </c>
    </row>
    <row r="330" customFormat="false" ht="84" hidden="false" customHeight="false" outlineLevel="0" collapsed="false">
      <c r="B330" s="117"/>
      <c r="C330" s="38"/>
      <c r="D330" s="48"/>
      <c r="E330" s="48"/>
      <c r="F330" s="117"/>
      <c r="G330" s="48"/>
      <c r="H330" s="51"/>
      <c r="I330" s="38" t="s">
        <v>3771</v>
      </c>
      <c r="J330" s="52" t="s">
        <v>208</v>
      </c>
      <c r="K330" s="52" t="s">
        <v>2855</v>
      </c>
      <c r="L330" s="38" t="str">
        <f aca="false">VLOOKUP(MID(K330,1,4),CódigosRetorno!$A$2:$B$1795,2,FALSE())</f>
        <v>La sumatoria de valor de venta no corresponde a los importes consignados</v>
      </c>
      <c r="M330" s="200" t="s">
        <v>8</v>
      </c>
    </row>
    <row r="331" customFormat="false" ht="84" hidden="false" customHeight="false" outlineLevel="0" collapsed="false">
      <c r="B331" s="117"/>
      <c r="C331" s="38"/>
      <c r="D331" s="48"/>
      <c r="E331" s="48"/>
      <c r="F331" s="117"/>
      <c r="G331" s="48"/>
      <c r="H331" s="51"/>
      <c r="I331" s="38" t="s">
        <v>3772</v>
      </c>
      <c r="J331" s="48" t="s">
        <v>6</v>
      </c>
      <c r="K331" s="52" t="s">
        <v>3773</v>
      </c>
      <c r="L331" s="38" t="str">
        <f aca="false">VLOOKUP(K331,CódigosRetorno!$A$2:$B$1795,2,FALSE())</f>
        <v>Vendedor supera el monto permitido para la emision de una liquidacion de compra</v>
      </c>
      <c r="M331" s="49" t="s">
        <v>8</v>
      </c>
    </row>
    <row r="332" customFormat="false" ht="84" hidden="false" customHeight="false" outlineLevel="0" collapsed="false">
      <c r="B332" s="117"/>
      <c r="C332" s="38"/>
      <c r="D332" s="48"/>
      <c r="E332" s="48"/>
      <c r="F332" s="117"/>
      <c r="G332" s="48"/>
      <c r="H332" s="51"/>
      <c r="I332" s="38" t="s">
        <v>3774</v>
      </c>
      <c r="J332" s="48" t="s">
        <v>208</v>
      </c>
      <c r="K332" s="52" t="s">
        <v>3775</v>
      </c>
      <c r="L332" s="38" t="str">
        <f aca="false">VLOOKUP(K332,CódigosRetorno!$A$2:$B$1795,2,FALSE())</f>
        <v>Vendedor supera el monto permitido para la emision de una liquidacion de compra</v>
      </c>
      <c r="M332" s="49" t="s">
        <v>8</v>
      </c>
    </row>
    <row r="333" customFormat="false" ht="24" hidden="false" customHeight="false" outlineLevel="0" collapsed="false">
      <c r="B333" s="117"/>
      <c r="C333" s="38"/>
      <c r="D333" s="48"/>
      <c r="E333" s="48"/>
      <c r="F333" s="48" t="s">
        <v>144</v>
      </c>
      <c r="G333" s="48" t="s">
        <v>3564</v>
      </c>
      <c r="H333" s="51" t="s">
        <v>1575</v>
      </c>
      <c r="I333" s="51" t="s">
        <v>1598</v>
      </c>
      <c r="J333" s="52" t="s">
        <v>6</v>
      </c>
      <c r="K333" s="116" t="s">
        <v>3661</v>
      </c>
      <c r="L333" s="38" t="str">
        <f aca="false">VLOOKUP(K333,CódigosRetorno!$A$2:$B$1795,2,FALSE())</f>
        <v>La moneda debe ser la misma en todo el documento</v>
      </c>
      <c r="M333" s="49" t="s">
        <v>1297</v>
      </c>
    </row>
    <row r="334" customFormat="false" ht="24" hidden="false" customHeight="true" outlineLevel="0" collapsed="false">
      <c r="B334" s="49" t="n">
        <f aca="false">B328+1</f>
        <v>44</v>
      </c>
      <c r="C334" s="38" t="s">
        <v>3776</v>
      </c>
      <c r="D334" s="48" t="s">
        <v>63</v>
      </c>
      <c r="E334" s="48" t="s">
        <v>143</v>
      </c>
      <c r="F334" s="81" t="s">
        <v>300</v>
      </c>
      <c r="G334" s="101" t="s">
        <v>301</v>
      </c>
      <c r="H334" s="103" t="s">
        <v>3777</v>
      </c>
      <c r="I334" s="38" t="s">
        <v>3769</v>
      </c>
      <c r="J334" s="52" t="s">
        <v>6</v>
      </c>
      <c r="K334" s="52" t="s">
        <v>3778</v>
      </c>
      <c r="L334" s="38" t="str">
        <f aca="false">VLOOKUP(K334,CódigosRetorno!$A$2:$B$1795,2,FALSE())</f>
        <v>No existe el tag cac:LegalMonetaryTotal/cbc:TaxInclusiveAmount</v>
      </c>
      <c r="M334" s="49" t="s">
        <v>8</v>
      </c>
    </row>
    <row r="335" customFormat="false" ht="36" hidden="false" customHeight="false" outlineLevel="0" collapsed="false">
      <c r="B335" s="49"/>
      <c r="C335" s="38"/>
      <c r="D335" s="48"/>
      <c r="E335" s="48"/>
      <c r="F335" s="81"/>
      <c r="G335" s="101"/>
      <c r="H335" s="103"/>
      <c r="I335" s="38" t="s">
        <v>1884</v>
      </c>
      <c r="J335" s="52" t="s">
        <v>6</v>
      </c>
      <c r="K335" s="52" t="s">
        <v>1891</v>
      </c>
      <c r="L335" s="38" t="str">
        <f aca="false">VLOOKUP(K335,CódigosRetorno!$A$2:$B$1795,2,FALSE())</f>
        <v>El dato ingresado en total precio de venta no cumple con el formato establecido</v>
      </c>
      <c r="M335" s="49" t="s">
        <v>8</v>
      </c>
    </row>
    <row r="336" customFormat="false" ht="96" hidden="false" customHeight="false" outlineLevel="0" collapsed="false">
      <c r="B336" s="49"/>
      <c r="C336" s="38"/>
      <c r="D336" s="48"/>
      <c r="E336" s="48"/>
      <c r="F336" s="81"/>
      <c r="G336" s="101"/>
      <c r="H336" s="103"/>
      <c r="I336" s="38" t="s">
        <v>3779</v>
      </c>
      <c r="J336" s="52" t="s">
        <v>208</v>
      </c>
      <c r="K336" s="52" t="s">
        <v>2859</v>
      </c>
      <c r="L336" s="38" t="str">
        <f aca="false">VLOOKUP(MID(K336,1,4),CódigosRetorno!$A$2:$B$1795,2,FALSE())</f>
        <v>La sumatoria del Total del valor de venta más los impuestos no concuerda con la base imponible</v>
      </c>
      <c r="M336" s="200" t="s">
        <v>8</v>
      </c>
    </row>
    <row r="337" customFormat="false" ht="24" hidden="false" customHeight="false" outlineLevel="0" collapsed="false">
      <c r="B337" s="49"/>
      <c r="C337" s="38"/>
      <c r="D337" s="48"/>
      <c r="E337" s="48"/>
      <c r="F337" s="48" t="s">
        <v>144</v>
      </c>
      <c r="G337" s="48" t="s">
        <v>3564</v>
      </c>
      <c r="H337" s="51" t="s">
        <v>1575</v>
      </c>
      <c r="I337" s="51" t="s">
        <v>1598</v>
      </c>
      <c r="J337" s="52" t="s">
        <v>6</v>
      </c>
      <c r="K337" s="116" t="s">
        <v>3661</v>
      </c>
      <c r="L337" s="38" t="str">
        <f aca="false">VLOOKUP(K337,CódigosRetorno!$A$2:$B$1795,2,FALSE())</f>
        <v>La moneda debe ser la misma en todo el documento</v>
      </c>
      <c r="M337" s="49" t="s">
        <v>1297</v>
      </c>
    </row>
    <row r="338" customFormat="false" ht="24" hidden="false" customHeight="true" outlineLevel="0" collapsed="false">
      <c r="B338" s="49" t="n">
        <f aca="false">B334+1</f>
        <v>45</v>
      </c>
      <c r="C338" s="38" t="s">
        <v>3780</v>
      </c>
      <c r="D338" s="48" t="s">
        <v>63</v>
      </c>
      <c r="E338" s="48" t="s">
        <v>184</v>
      </c>
      <c r="F338" s="49" t="s">
        <v>300</v>
      </c>
      <c r="G338" s="48" t="s">
        <v>301</v>
      </c>
      <c r="H338" s="51" t="s">
        <v>3781</v>
      </c>
      <c r="I338" s="51" t="s">
        <v>322</v>
      </c>
      <c r="J338" s="52" t="s">
        <v>208</v>
      </c>
      <c r="K338" s="116" t="s">
        <v>2861</v>
      </c>
      <c r="L338" s="38" t="str">
        <f aca="false">VLOOKUP(K338,CódigosRetorno!$A$2:$B$1795,2,FALSE())</f>
        <v>El monto para el redondeo del Importe Total excede el valor permitido</v>
      </c>
      <c r="M338" s="49" t="s">
        <v>8</v>
      </c>
    </row>
    <row r="339" customFormat="false" ht="24" hidden="false" customHeight="false" outlineLevel="0" collapsed="false">
      <c r="B339" s="49"/>
      <c r="C339" s="38"/>
      <c r="D339" s="48"/>
      <c r="E339" s="48"/>
      <c r="F339" s="48" t="s">
        <v>144</v>
      </c>
      <c r="G339" s="48" t="s">
        <v>3564</v>
      </c>
      <c r="H339" s="51" t="s">
        <v>1575</v>
      </c>
      <c r="I339" s="51" t="s">
        <v>1598</v>
      </c>
      <c r="J339" s="52" t="s">
        <v>6</v>
      </c>
      <c r="K339" s="116" t="s">
        <v>3661</v>
      </c>
      <c r="L339" s="38" t="str">
        <f aca="false">VLOOKUP(K339,CódigosRetorno!$A$2:$B$1795,2,FALSE())</f>
        <v>La moneda debe ser la misma en todo el documento</v>
      </c>
      <c r="M339" s="49" t="s">
        <v>1297</v>
      </c>
    </row>
    <row r="340" customFormat="false" ht="36" hidden="false" customHeight="true" outlineLevel="0" collapsed="false">
      <c r="B340" s="117" t="n">
        <f aca="false">B338+1</f>
        <v>46</v>
      </c>
      <c r="C340" s="38" t="s">
        <v>3782</v>
      </c>
      <c r="D340" s="48" t="s">
        <v>63</v>
      </c>
      <c r="E340" s="48" t="s">
        <v>143</v>
      </c>
      <c r="F340" s="112" t="s">
        <v>300</v>
      </c>
      <c r="G340" s="101" t="s">
        <v>1718</v>
      </c>
      <c r="H340" s="103" t="s">
        <v>3783</v>
      </c>
      <c r="I340" s="38" t="s">
        <v>1618</v>
      </c>
      <c r="J340" s="52" t="s">
        <v>6</v>
      </c>
      <c r="K340" s="116" t="s">
        <v>1878</v>
      </c>
      <c r="L340" s="38" t="str">
        <f aca="false">VLOOKUP(K340,CódigosRetorno!$A$2:$B$1795,2,FALSE())</f>
        <v>El dato ingresado en PayableAmount no cumple con el formato establecido</v>
      </c>
      <c r="M340" s="49" t="s">
        <v>8</v>
      </c>
    </row>
    <row r="341" customFormat="false" ht="228" hidden="false" customHeight="false" outlineLevel="0" collapsed="false">
      <c r="B341" s="117"/>
      <c r="C341" s="38"/>
      <c r="D341" s="48"/>
      <c r="E341" s="48"/>
      <c r="F341" s="112"/>
      <c r="G341" s="101"/>
      <c r="H341" s="103"/>
      <c r="I341" s="51" t="s">
        <v>3784</v>
      </c>
      <c r="J341" s="52" t="s">
        <v>208</v>
      </c>
      <c r="K341" s="52" t="s">
        <v>2853</v>
      </c>
      <c r="L341" s="38" t="str">
        <f aca="false">VLOOKUP(MID(K341,1,4),CódigosRetorno!$A$2:$B$1795,2,FALSE())</f>
        <v>El importe total del comprobante no coincide con el valor calculado</v>
      </c>
      <c r="M341" s="200" t="s">
        <v>8</v>
      </c>
    </row>
    <row r="342" customFormat="false" ht="24" hidden="false" customHeight="false" outlineLevel="0" collapsed="false">
      <c r="B342" s="117"/>
      <c r="C342" s="38"/>
      <c r="D342" s="48"/>
      <c r="E342" s="48"/>
      <c r="F342" s="48" t="s">
        <v>144</v>
      </c>
      <c r="G342" s="48" t="s">
        <v>3564</v>
      </c>
      <c r="H342" s="51" t="s">
        <v>1575</v>
      </c>
      <c r="I342" s="51" t="s">
        <v>1598</v>
      </c>
      <c r="J342" s="52" t="s">
        <v>6</v>
      </c>
      <c r="K342" s="116" t="s">
        <v>3661</v>
      </c>
      <c r="L342" s="38" t="str">
        <f aca="false">VLOOKUP(K342,CódigosRetorno!$A$2:$B$1795,2,FALSE())</f>
        <v>La moneda debe ser la misma en todo el documento</v>
      </c>
      <c r="M342" s="49" t="s">
        <v>1297</v>
      </c>
    </row>
    <row r="343" customFormat="false" ht="15" hidden="false" customHeight="false" outlineLevel="0" collapsed="false">
      <c r="B343" s="63" t="s">
        <v>1995</v>
      </c>
      <c r="C343" s="43"/>
      <c r="D343" s="96"/>
      <c r="E343" s="96"/>
      <c r="F343" s="96"/>
      <c r="G343" s="96"/>
      <c r="H343" s="108"/>
      <c r="I343" s="70"/>
      <c r="J343" s="70"/>
      <c r="K343" s="96" t="s">
        <v>8</v>
      </c>
      <c r="L343" s="134" t="str">
        <f aca="false">VLOOKUP(K343,CódigosRetorno!$A$2:$B$1795,2,FALSE())</f>
        <v>-</v>
      </c>
      <c r="M343" s="70"/>
    </row>
    <row r="344" customFormat="false" ht="36" hidden="false" customHeight="true" outlineLevel="0" collapsed="false">
      <c r="B344" s="117" t="n">
        <f aca="false">+B340+1</f>
        <v>47</v>
      </c>
      <c r="C344" s="38" t="s">
        <v>1996</v>
      </c>
      <c r="D344" s="48" t="s">
        <v>63</v>
      </c>
      <c r="E344" s="48" t="s">
        <v>184</v>
      </c>
      <c r="F344" s="117" t="s">
        <v>1997</v>
      </c>
      <c r="G344" s="48" t="s">
        <v>285</v>
      </c>
      <c r="H344" s="51" t="s">
        <v>3785</v>
      </c>
      <c r="I344" s="38" t="s">
        <v>1999</v>
      </c>
      <c r="J344" s="52" t="s">
        <v>6</v>
      </c>
      <c r="K344" s="116" t="s">
        <v>2000</v>
      </c>
      <c r="L344" s="38" t="str">
        <f aca="false">VLOOKUP(K344,CódigosRetorno!$A$2:$B$1795,2,FALSE())</f>
        <v>Falta identificador del pago del Monto de anticipo para relacionarlo con el comprobante que se realizo el  anticipo</v>
      </c>
      <c r="M344" s="49"/>
    </row>
    <row r="345" customFormat="false" ht="24" hidden="false" customHeight="false" outlineLevel="0" collapsed="false">
      <c r="B345" s="117"/>
      <c r="C345" s="38"/>
      <c r="D345" s="48"/>
      <c r="E345" s="48"/>
      <c r="F345" s="117"/>
      <c r="G345" s="48"/>
      <c r="H345" s="51"/>
      <c r="I345" s="38" t="s">
        <v>2001</v>
      </c>
      <c r="J345" s="52" t="s">
        <v>6</v>
      </c>
      <c r="K345" s="116" t="s">
        <v>2002</v>
      </c>
      <c r="L345" s="38" t="str">
        <f aca="false">VLOOKUP(K345,CódigosRetorno!$A$2:$B$1795,2,FALSE())</f>
        <v>El comprobante contiene un identificador de pago repetido en los montos anticipados</v>
      </c>
      <c r="M345" s="49" t="s">
        <v>8</v>
      </c>
    </row>
    <row r="346" customFormat="false" ht="84" hidden="false" customHeight="false" outlineLevel="0" collapsed="false">
      <c r="B346" s="117"/>
      <c r="C346" s="38"/>
      <c r="D346" s="48"/>
      <c r="E346" s="48"/>
      <c r="F346" s="117"/>
      <c r="G346" s="48"/>
      <c r="H346" s="51"/>
      <c r="I346" s="38" t="s">
        <v>3786</v>
      </c>
      <c r="J346" s="52" t="s">
        <v>6</v>
      </c>
      <c r="K346" s="116" t="s">
        <v>2004</v>
      </c>
      <c r="L346" s="38" t="str">
        <f aca="false">VLOOKUP(K346,CódigosRetorno!$A$2:$B$1795,2,FALSE())</f>
        <v>El comprobante contiene un pago anticipado pero no se ha consignado el documento que se realizo el anticipo</v>
      </c>
      <c r="M346" s="49" t="s">
        <v>8</v>
      </c>
    </row>
    <row r="347" customFormat="false" ht="24" hidden="false" customHeight="false" outlineLevel="0" collapsed="false">
      <c r="B347" s="117"/>
      <c r="C347" s="38"/>
      <c r="D347" s="48"/>
      <c r="E347" s="48"/>
      <c r="F347" s="117"/>
      <c r="G347" s="48" t="s">
        <v>2005</v>
      </c>
      <c r="H347" s="51" t="s">
        <v>1333</v>
      </c>
      <c r="I347" s="38" t="s">
        <v>2006</v>
      </c>
      <c r="J347" s="48" t="s">
        <v>208</v>
      </c>
      <c r="K347" s="52" t="s">
        <v>1335</v>
      </c>
      <c r="L347" s="38" t="str">
        <f aca="false">VLOOKUP(K347,CódigosRetorno!$A$2:$B$1795,2,FALSE())</f>
        <v>El dato ingresado como atributo @schemeName es incorrecto.</v>
      </c>
      <c r="M347" s="49" t="s">
        <v>8</v>
      </c>
    </row>
    <row r="348" customFormat="false" ht="24" hidden="false" customHeight="false" outlineLevel="0" collapsed="false">
      <c r="B348" s="117"/>
      <c r="C348" s="38"/>
      <c r="D348" s="48"/>
      <c r="E348" s="48"/>
      <c r="F348" s="117"/>
      <c r="G348" s="48" t="s">
        <v>1260</v>
      </c>
      <c r="H348" s="51" t="s">
        <v>1261</v>
      </c>
      <c r="I348" s="38" t="s">
        <v>1263</v>
      </c>
      <c r="J348" s="48" t="s">
        <v>208</v>
      </c>
      <c r="K348" s="52" t="s">
        <v>1264</v>
      </c>
      <c r="L348" s="38" t="str">
        <f aca="false">VLOOKUP(K348,CódigosRetorno!$A$2:$B$1795,2,FALSE())</f>
        <v>El dato ingresado como atributo @schemeAgencyName es incorrecto.</v>
      </c>
      <c r="M348" s="49" t="s">
        <v>8</v>
      </c>
    </row>
    <row r="349" customFormat="false" ht="24" hidden="false" customHeight="true" outlineLevel="0" collapsed="false">
      <c r="B349" s="117"/>
      <c r="C349" s="38"/>
      <c r="D349" s="48"/>
      <c r="E349" s="48"/>
      <c r="F349" s="49" t="s">
        <v>300</v>
      </c>
      <c r="G349" s="48" t="s">
        <v>301</v>
      </c>
      <c r="H349" s="51" t="s">
        <v>3787</v>
      </c>
      <c r="I349" s="38" t="s">
        <v>2008</v>
      </c>
      <c r="J349" s="52" t="s">
        <v>6</v>
      </c>
      <c r="K349" s="116" t="s">
        <v>2009</v>
      </c>
      <c r="L349" s="38" t="str">
        <f aca="false">VLOOKUP(K349,CódigosRetorno!$A$2:$B$1795,2,FALSE())</f>
        <v>PaidAmount: monto anticipado por documento debe ser mayor a cero.</v>
      </c>
      <c r="M349" s="49"/>
    </row>
    <row r="350" customFormat="false" ht="24" hidden="false" customHeight="false" outlineLevel="0" collapsed="false">
      <c r="B350" s="117"/>
      <c r="C350" s="38"/>
      <c r="D350" s="48"/>
      <c r="E350" s="48"/>
      <c r="F350" s="49"/>
      <c r="G350" s="48"/>
      <c r="H350" s="51"/>
      <c r="I350" s="38" t="s">
        <v>2010</v>
      </c>
      <c r="J350" s="52" t="s">
        <v>6</v>
      </c>
      <c r="K350" s="116" t="s">
        <v>2011</v>
      </c>
      <c r="L350" s="38" t="str">
        <f aca="false">VLOOKUP(K350,CódigosRetorno!$A$2:$B$1795,2,FALSE())</f>
        <v>Si consigna montos de anticipo debe informar el Total de Anticipos</v>
      </c>
      <c r="M350" s="49"/>
    </row>
    <row r="351" customFormat="false" ht="24" hidden="false" customHeight="false" outlineLevel="0" collapsed="false">
      <c r="B351" s="117"/>
      <c r="C351" s="38"/>
      <c r="D351" s="48"/>
      <c r="E351" s="48"/>
      <c r="F351" s="49" t="s">
        <v>144</v>
      </c>
      <c r="G351" s="48" t="s">
        <v>3564</v>
      </c>
      <c r="H351" s="51" t="s">
        <v>1575</v>
      </c>
      <c r="I351" s="51" t="s">
        <v>1598</v>
      </c>
      <c r="J351" s="52" t="s">
        <v>6</v>
      </c>
      <c r="K351" s="116" t="s">
        <v>3661</v>
      </c>
      <c r="L351" s="38" t="str">
        <f aca="false">VLOOKUP(K351,CódigosRetorno!$A$2:$B$1795,2,FALSE())</f>
        <v>La moneda debe ser la misma en todo el documento</v>
      </c>
      <c r="M351" s="49" t="s">
        <v>1297</v>
      </c>
    </row>
    <row r="352" customFormat="false" ht="24" hidden="false" customHeight="false" outlineLevel="0" collapsed="false">
      <c r="B352" s="117"/>
      <c r="C352" s="38"/>
      <c r="D352" s="48"/>
      <c r="E352" s="48"/>
      <c r="F352" s="49" t="s">
        <v>177</v>
      </c>
      <c r="G352" s="49" t="s">
        <v>178</v>
      </c>
      <c r="H352" s="51" t="s">
        <v>3788</v>
      </c>
      <c r="I352" s="38" t="s">
        <v>186</v>
      </c>
      <c r="J352" s="48" t="s">
        <v>8</v>
      </c>
      <c r="K352" s="52" t="s">
        <v>8</v>
      </c>
      <c r="L352" s="38" t="str">
        <f aca="false">VLOOKUP(K352,CódigosRetorno!$A$2:$B$1795,2,FALSE())</f>
        <v>-</v>
      </c>
      <c r="M352" s="49" t="s">
        <v>8</v>
      </c>
    </row>
    <row r="353" customFormat="false" ht="48" hidden="false" customHeight="true" outlineLevel="0" collapsed="false">
      <c r="B353" s="117"/>
      <c r="C353" s="38"/>
      <c r="D353" s="48"/>
      <c r="E353" s="48"/>
      <c r="F353" s="117" t="s">
        <v>1997</v>
      </c>
      <c r="G353" s="48" t="s">
        <v>285</v>
      </c>
      <c r="H353" s="51" t="s">
        <v>3789</v>
      </c>
      <c r="I353" s="38" t="s">
        <v>3790</v>
      </c>
      <c r="J353" s="52" t="s">
        <v>6</v>
      </c>
      <c r="K353" s="116" t="s">
        <v>2015</v>
      </c>
      <c r="L353" s="38" t="str">
        <f aca="false">VLOOKUP(K353,CódigosRetorno!$A$2:$B$1795,2,FALSE())</f>
        <v>No existe información del Monto Anticipado para el comprobante que se realizo el anticipo</v>
      </c>
      <c r="M353" s="49"/>
    </row>
    <row r="354" customFormat="false" ht="48" hidden="false" customHeight="false" outlineLevel="0" collapsed="false">
      <c r="B354" s="117"/>
      <c r="C354" s="38"/>
      <c r="D354" s="48"/>
      <c r="E354" s="48"/>
      <c r="F354" s="117"/>
      <c r="G354" s="48"/>
      <c r="H354" s="51"/>
      <c r="I354" s="38" t="s">
        <v>3791</v>
      </c>
      <c r="J354" s="52" t="s">
        <v>6</v>
      </c>
      <c r="K354" s="116" t="s">
        <v>2017</v>
      </c>
      <c r="L354" s="38" t="str">
        <f aca="false">VLOOKUP(K354,CódigosRetorno!$A$2:$B$1795,2,FALSE())</f>
        <v>El comprobante contiene un identificador de pago repetido en los comprobantes que se realizo el anticipo</v>
      </c>
      <c r="M354" s="49"/>
    </row>
    <row r="355" customFormat="false" ht="24" hidden="false" customHeight="false" outlineLevel="0" collapsed="false">
      <c r="B355" s="117"/>
      <c r="C355" s="38"/>
      <c r="D355" s="48"/>
      <c r="E355" s="48"/>
      <c r="F355" s="117"/>
      <c r="G355" s="48"/>
      <c r="H355" s="51"/>
      <c r="I355" s="38" t="s">
        <v>3792</v>
      </c>
      <c r="J355" s="52" t="s">
        <v>6</v>
      </c>
      <c r="K355" s="116" t="s">
        <v>2019</v>
      </c>
      <c r="L355" s="38" t="str">
        <f aca="false">VLOOKUP(K355,CódigosRetorno!$A$2:$B$1795,2,FALSE())</f>
        <v>Falta identificador del pago del comprobante para relacionarlo con el monto de  anticipo</v>
      </c>
      <c r="M355" s="49" t="s">
        <v>8</v>
      </c>
    </row>
    <row r="356" customFormat="false" ht="24" hidden="false" customHeight="false" outlineLevel="0" collapsed="false">
      <c r="B356" s="117"/>
      <c r="C356" s="38"/>
      <c r="D356" s="48"/>
      <c r="E356" s="48"/>
      <c r="F356" s="117"/>
      <c r="G356" s="48" t="s">
        <v>2005</v>
      </c>
      <c r="H356" s="51" t="s">
        <v>1285</v>
      </c>
      <c r="I356" s="38" t="s">
        <v>2006</v>
      </c>
      <c r="J356" s="48" t="s">
        <v>208</v>
      </c>
      <c r="K356" s="52" t="s">
        <v>1287</v>
      </c>
      <c r="L356" s="38" t="str">
        <f aca="false">VLOOKUP(K356,CódigosRetorno!$A$2:$B$1795,2,FALSE())</f>
        <v>El dato ingresado como atributo @listName es incorrecto.</v>
      </c>
      <c r="M356" s="49" t="s">
        <v>8</v>
      </c>
    </row>
    <row r="357" customFormat="false" ht="24" hidden="false" customHeight="false" outlineLevel="0" collapsed="false">
      <c r="B357" s="117"/>
      <c r="C357" s="38"/>
      <c r="D357" s="48"/>
      <c r="E357" s="48"/>
      <c r="F357" s="117"/>
      <c r="G357" s="48" t="s">
        <v>1260</v>
      </c>
      <c r="H357" s="51" t="s">
        <v>1282</v>
      </c>
      <c r="I357" s="38" t="s">
        <v>1263</v>
      </c>
      <c r="J357" s="52" t="s">
        <v>208</v>
      </c>
      <c r="K357" s="116" t="s">
        <v>1283</v>
      </c>
      <c r="L357" s="38" t="str">
        <f aca="false">VLOOKUP(K357,CódigosRetorno!$A$2:$B$1795,2,FALSE())</f>
        <v>El dato ingresado como atributo @listAgencyName es incorrecto.</v>
      </c>
      <c r="M357" s="49" t="s">
        <v>8</v>
      </c>
    </row>
    <row r="358" customFormat="false" ht="84" hidden="false" customHeight="false" outlineLevel="0" collapsed="false">
      <c r="B358" s="117"/>
      <c r="C358" s="38"/>
      <c r="D358" s="48"/>
      <c r="E358" s="48"/>
      <c r="F358" s="49" t="s">
        <v>162</v>
      </c>
      <c r="G358" s="48" t="s">
        <v>163</v>
      </c>
      <c r="H358" s="51" t="s">
        <v>3793</v>
      </c>
      <c r="I358" s="51" t="s">
        <v>3794</v>
      </c>
      <c r="J358" s="52" t="s">
        <v>6</v>
      </c>
      <c r="K358" s="116" t="s">
        <v>2022</v>
      </c>
      <c r="L358" s="38" t="str">
        <f aca="false">VLOOKUP(K358,CódigosRetorno!$A$2:$B$1795,2,FALSE())</f>
        <v>El dato ingresado debe indicar SERIE-CORRELATIVO del documento que se realizo el anticipo.</v>
      </c>
      <c r="M358" s="49" t="s">
        <v>8</v>
      </c>
    </row>
    <row r="359" customFormat="false" ht="48" hidden="false" customHeight="false" outlineLevel="0" collapsed="false">
      <c r="B359" s="117"/>
      <c r="C359" s="38"/>
      <c r="D359" s="48"/>
      <c r="E359" s="48"/>
      <c r="F359" s="81" t="s">
        <v>330</v>
      </c>
      <c r="G359" s="48" t="s">
        <v>3795</v>
      </c>
      <c r="H359" s="103" t="s">
        <v>3796</v>
      </c>
      <c r="I359" s="38" t="s">
        <v>3797</v>
      </c>
      <c r="J359" s="52" t="s">
        <v>6</v>
      </c>
      <c r="K359" s="116" t="s">
        <v>3798</v>
      </c>
      <c r="L359" s="38" t="str">
        <f aca="false">VLOOKUP(K359,CódigosRetorno!$A$2:$B$1795,2,FALSE())</f>
        <v>Tipo de comprobante que realizo el anticipo debe ser 10-Liquidacion de compra</v>
      </c>
      <c r="M359" s="49" t="s">
        <v>1484</v>
      </c>
    </row>
    <row r="360" customFormat="false" ht="24" hidden="false" customHeight="false" outlineLevel="0" collapsed="false">
      <c r="B360" s="117"/>
      <c r="C360" s="38"/>
      <c r="D360" s="48"/>
      <c r="E360" s="48"/>
      <c r="F360" s="117"/>
      <c r="G360" s="49" t="s">
        <v>1485</v>
      </c>
      <c r="H360" s="51" t="s">
        <v>1285</v>
      </c>
      <c r="I360" s="38" t="s">
        <v>1486</v>
      </c>
      <c r="J360" s="48" t="s">
        <v>208</v>
      </c>
      <c r="K360" s="52" t="s">
        <v>1287</v>
      </c>
      <c r="L360" s="38" t="str">
        <f aca="false">VLOOKUP(K360,CódigosRetorno!$A$2:$B$1795,2,FALSE())</f>
        <v>El dato ingresado como atributo @listName es incorrecto.</v>
      </c>
      <c r="M360" s="49" t="s">
        <v>8</v>
      </c>
    </row>
    <row r="361" customFormat="false" ht="24" hidden="false" customHeight="false" outlineLevel="0" collapsed="false">
      <c r="B361" s="117"/>
      <c r="C361" s="38"/>
      <c r="D361" s="48"/>
      <c r="E361" s="48"/>
      <c r="F361" s="117"/>
      <c r="G361" s="49" t="s">
        <v>1260</v>
      </c>
      <c r="H361" s="51" t="s">
        <v>1282</v>
      </c>
      <c r="I361" s="38" t="s">
        <v>1263</v>
      </c>
      <c r="J361" s="52" t="s">
        <v>208</v>
      </c>
      <c r="K361" s="116" t="s">
        <v>1283</v>
      </c>
      <c r="L361" s="38" t="str">
        <f aca="false">VLOOKUP(K361,CódigosRetorno!$A$2:$B$1795,2,FALSE())</f>
        <v>El dato ingresado como atributo @listAgencyName es incorrecto.</v>
      </c>
      <c r="M361" s="49" t="s">
        <v>8</v>
      </c>
    </row>
    <row r="362" customFormat="false" ht="48" hidden="false" customHeight="false" outlineLevel="0" collapsed="false">
      <c r="B362" s="117"/>
      <c r="C362" s="38"/>
      <c r="D362" s="48"/>
      <c r="E362" s="48"/>
      <c r="F362" s="117"/>
      <c r="G362" s="49" t="s">
        <v>1487</v>
      </c>
      <c r="H362" s="51" t="s">
        <v>1289</v>
      </c>
      <c r="I362" s="38" t="s">
        <v>1488</v>
      </c>
      <c r="J362" s="52" t="s">
        <v>208</v>
      </c>
      <c r="K362" s="116" t="s">
        <v>1291</v>
      </c>
      <c r="L362" s="38" t="str">
        <f aca="false">VLOOKUP(K362,CódigosRetorno!$A$2:$B$1795,2,FALSE())</f>
        <v>El dato ingresado como atributo @listURI es incorrecto.</v>
      </c>
      <c r="M362" s="49" t="s">
        <v>8</v>
      </c>
    </row>
    <row r="363" customFormat="false" ht="36" hidden="false" customHeight="true" outlineLevel="0" collapsed="false">
      <c r="B363" s="117"/>
      <c r="C363" s="38"/>
      <c r="D363" s="48"/>
      <c r="E363" s="48"/>
      <c r="F363" s="49" t="s">
        <v>2027</v>
      </c>
      <c r="G363" s="48" t="s">
        <v>189</v>
      </c>
      <c r="H363" s="51" t="s">
        <v>3799</v>
      </c>
      <c r="I363" s="38" t="s">
        <v>2029</v>
      </c>
      <c r="J363" s="52" t="s">
        <v>6</v>
      </c>
      <c r="K363" s="116" t="s">
        <v>2030</v>
      </c>
      <c r="L363" s="38" t="str">
        <f aca="false">VLOOKUP(K363,CódigosRetorno!$A$2:$B$1795,2,FALSE())</f>
        <v>Debe consignar Numero de RUC del emisor del comprobante de anticipo</v>
      </c>
      <c r="M363" s="49" t="s">
        <v>8</v>
      </c>
    </row>
    <row r="364" customFormat="false" ht="36" hidden="false" customHeight="false" outlineLevel="0" collapsed="false">
      <c r="B364" s="117"/>
      <c r="C364" s="38"/>
      <c r="D364" s="48"/>
      <c r="E364" s="48"/>
      <c r="F364" s="49"/>
      <c r="G364" s="48"/>
      <c r="H364" s="51"/>
      <c r="I364" s="38" t="s">
        <v>2031</v>
      </c>
      <c r="J364" s="52" t="s">
        <v>6</v>
      </c>
      <c r="K364" s="116" t="s">
        <v>2032</v>
      </c>
      <c r="L364" s="38" t="str">
        <f aca="false">VLOOKUP(K364,CódigosRetorno!$A$2:$B$1795,2,FALSE())</f>
        <v>RUC que emitio documento de anticipo, no existe.</v>
      </c>
      <c r="M364" s="49" t="s">
        <v>258</v>
      </c>
    </row>
    <row r="365" customFormat="false" ht="108" hidden="false" customHeight="false" outlineLevel="0" collapsed="false">
      <c r="B365" s="117"/>
      <c r="C365" s="38"/>
      <c r="D365" s="48"/>
      <c r="E365" s="48"/>
      <c r="F365" s="49"/>
      <c r="G365" s="48"/>
      <c r="H365" s="51"/>
      <c r="I365" s="38" t="s">
        <v>3800</v>
      </c>
      <c r="J365" s="48" t="s">
        <v>6</v>
      </c>
      <c r="K365" s="52" t="s">
        <v>2034</v>
      </c>
      <c r="L365" s="38" t="str">
        <f aca="false">VLOOKUP(K365,CódigosRetorno!$A$2:$B$1795,2,FALSE())</f>
        <v>El comprobante que se realizo el anticipo no existe</v>
      </c>
      <c r="M365" s="49" t="s">
        <v>971</v>
      </c>
    </row>
    <row r="366" customFormat="false" ht="96" hidden="false" customHeight="false" outlineLevel="0" collapsed="false">
      <c r="B366" s="117"/>
      <c r="C366" s="38"/>
      <c r="D366" s="48"/>
      <c r="E366" s="48"/>
      <c r="F366" s="49"/>
      <c r="G366" s="48"/>
      <c r="H366" s="51"/>
      <c r="I366" s="38" t="s">
        <v>3801</v>
      </c>
      <c r="J366" s="52" t="s">
        <v>208</v>
      </c>
      <c r="K366" s="52" t="s">
        <v>2036</v>
      </c>
      <c r="L366" s="38" t="str">
        <f aca="false">VLOOKUP(K366,CódigosRetorno!$A$2:$B$1795,2,FALSE())</f>
        <v>El comprobante que se realizo el anticipo no se encuentra autorizado</v>
      </c>
      <c r="M366" s="49" t="s">
        <v>175</v>
      </c>
    </row>
    <row r="367" customFormat="false" ht="60" hidden="false" customHeight="false" outlineLevel="0" collapsed="false">
      <c r="A367" s="16"/>
      <c r="B367" s="117"/>
      <c r="C367" s="38"/>
      <c r="D367" s="48"/>
      <c r="E367" s="48"/>
      <c r="F367" s="49" t="s">
        <v>1433</v>
      </c>
      <c r="G367" s="48" t="s">
        <v>198</v>
      </c>
      <c r="H367" s="51" t="s">
        <v>3802</v>
      </c>
      <c r="I367" s="38" t="s">
        <v>3803</v>
      </c>
      <c r="J367" s="52" t="s">
        <v>6</v>
      </c>
      <c r="K367" s="116" t="s">
        <v>2039</v>
      </c>
      <c r="L367" s="38" t="str">
        <f aca="false">VLOOKUP(K367,CódigosRetorno!$A$2:$B$1795,2,FALSE())</f>
        <v>El tipo documento del emisor que realiza el anticipo debe ser 6 del catalogo de tipo de documento.</v>
      </c>
      <c r="M367" s="49" t="s">
        <v>2040</v>
      </c>
      <c r="N367" s="16"/>
    </row>
    <row r="368" customFormat="false" ht="24" hidden="false" customHeight="false" outlineLevel="0" collapsed="false">
      <c r="A368" s="16"/>
      <c r="B368" s="117"/>
      <c r="C368" s="38"/>
      <c r="D368" s="48"/>
      <c r="E368" s="48"/>
      <c r="F368" s="117"/>
      <c r="G368" s="49" t="s">
        <v>1332</v>
      </c>
      <c r="H368" s="228" t="s">
        <v>1333</v>
      </c>
      <c r="I368" s="38" t="s">
        <v>1334</v>
      </c>
      <c r="J368" s="48" t="s">
        <v>208</v>
      </c>
      <c r="K368" s="52" t="s">
        <v>1335</v>
      </c>
      <c r="L368" s="38" t="str">
        <f aca="false">VLOOKUP(K368,CódigosRetorno!$A$2:$B$1795,2,FALSE())</f>
        <v>El dato ingresado como atributo @schemeName es incorrecto.</v>
      </c>
      <c r="M368" s="49" t="s">
        <v>8</v>
      </c>
      <c r="N368" s="16"/>
    </row>
    <row r="369" customFormat="false" ht="24" hidden="false" customHeight="false" outlineLevel="0" collapsed="false">
      <c r="A369" s="16"/>
      <c r="B369" s="117"/>
      <c r="C369" s="38"/>
      <c r="D369" s="48"/>
      <c r="E369" s="48"/>
      <c r="F369" s="117"/>
      <c r="G369" s="49" t="s">
        <v>1260</v>
      </c>
      <c r="H369" s="228" t="s">
        <v>1261</v>
      </c>
      <c r="I369" s="38" t="s">
        <v>1263</v>
      </c>
      <c r="J369" s="48" t="s">
        <v>208</v>
      </c>
      <c r="K369" s="52" t="s">
        <v>1264</v>
      </c>
      <c r="L369" s="38" t="str">
        <f aca="false">VLOOKUP(K369,CódigosRetorno!$A$2:$B$1795,2,FALSE())</f>
        <v>El dato ingresado como atributo @schemeAgencyName es incorrecto.</v>
      </c>
      <c r="M369" s="49" t="s">
        <v>8</v>
      </c>
      <c r="N369" s="16"/>
    </row>
    <row r="370" customFormat="false" ht="48" hidden="false" customHeight="false" outlineLevel="0" collapsed="false">
      <c r="A370" s="16"/>
      <c r="B370" s="117"/>
      <c r="C370" s="38"/>
      <c r="D370" s="48"/>
      <c r="E370" s="48"/>
      <c r="F370" s="117"/>
      <c r="G370" s="49" t="s">
        <v>2041</v>
      </c>
      <c r="H370" s="228" t="s">
        <v>1337</v>
      </c>
      <c r="I370" s="38" t="s">
        <v>1338</v>
      </c>
      <c r="J370" s="52" t="s">
        <v>208</v>
      </c>
      <c r="K370" s="116" t="s">
        <v>1339</v>
      </c>
      <c r="L370" s="38" t="str">
        <f aca="false">VLOOKUP(K370,CódigosRetorno!$A$2:$B$1795,2,FALSE())</f>
        <v>El dato ingresado como atributo @schemeURI es incorrecto.</v>
      </c>
      <c r="M370" s="49" t="s">
        <v>8</v>
      </c>
      <c r="N370" s="16"/>
    </row>
    <row r="371" customFormat="false" ht="36" hidden="false" customHeight="true" outlineLevel="0" collapsed="false">
      <c r="A371" s="16"/>
      <c r="B371" s="49" t="n">
        <f aca="false">B344+1</f>
        <v>48</v>
      </c>
      <c r="C371" s="80" t="s">
        <v>3804</v>
      </c>
      <c r="D371" s="48" t="s">
        <v>63</v>
      </c>
      <c r="E371" s="48" t="s">
        <v>184</v>
      </c>
      <c r="F371" s="49" t="s">
        <v>1104</v>
      </c>
      <c r="G371" s="48" t="s">
        <v>2697</v>
      </c>
      <c r="H371" s="38" t="s">
        <v>3805</v>
      </c>
      <c r="I371" s="38" t="s">
        <v>3806</v>
      </c>
      <c r="J371" s="48" t="s">
        <v>6</v>
      </c>
      <c r="K371" s="52" t="s">
        <v>1728</v>
      </c>
      <c r="L371" s="38" t="str">
        <f aca="false">VLOOKUP(K371,CódigosRetorno!$A$2:$B$1795,2,FALSE())</f>
        <v>El dato ingresado como indicador de cargo/descuento no corresponde al valor esperado.</v>
      </c>
      <c r="M371" s="49" t="s">
        <v>8</v>
      </c>
      <c r="N371" s="16"/>
    </row>
    <row r="372" customFormat="false" ht="24" hidden="false" customHeight="true" outlineLevel="0" collapsed="false">
      <c r="A372" s="16"/>
      <c r="B372" s="49"/>
      <c r="C372" s="80"/>
      <c r="D372" s="48"/>
      <c r="E372" s="48"/>
      <c r="F372" s="49" t="s">
        <v>330</v>
      </c>
      <c r="G372" s="48" t="s">
        <v>1730</v>
      </c>
      <c r="H372" s="38" t="s">
        <v>3807</v>
      </c>
      <c r="I372" s="38" t="s">
        <v>1852</v>
      </c>
      <c r="J372" s="52" t="s">
        <v>6</v>
      </c>
      <c r="K372" s="116" t="s">
        <v>1853</v>
      </c>
      <c r="L372" s="38" t="str">
        <f aca="false">VLOOKUP(K372,CódigosRetorno!$A$2:$B$1795,2,FALSE())</f>
        <v>El XML no contiene el tag o no existe informacion de codigo de motivo de cargo/descuento global.</v>
      </c>
      <c r="M372" s="49" t="s">
        <v>8</v>
      </c>
      <c r="N372" s="16"/>
    </row>
    <row r="373" customFormat="false" ht="36" hidden="false" customHeight="false" outlineLevel="0" collapsed="false">
      <c r="A373" s="16"/>
      <c r="B373" s="49"/>
      <c r="C373" s="80"/>
      <c r="D373" s="48"/>
      <c r="E373" s="48"/>
      <c r="F373" s="49"/>
      <c r="G373" s="48"/>
      <c r="H373" s="38"/>
      <c r="I373" s="38" t="s">
        <v>1733</v>
      </c>
      <c r="J373" s="52" t="s">
        <v>6</v>
      </c>
      <c r="K373" s="116" t="s">
        <v>1856</v>
      </c>
      <c r="L373" s="38" t="str">
        <f aca="false">VLOOKUP(K373,CódigosRetorno!$A$2:$B$1795,2,FALSE())</f>
        <v>El dato ingresado como codigo de motivo de cargo/descuento global no es valido (catalogo nro 53)</v>
      </c>
      <c r="M373" s="49" t="s">
        <v>1735</v>
      </c>
      <c r="N373" s="16"/>
    </row>
    <row r="374" customFormat="false" ht="24" hidden="false" customHeight="false" outlineLevel="0" collapsed="false">
      <c r="A374" s="16"/>
      <c r="B374" s="49"/>
      <c r="C374" s="80"/>
      <c r="D374" s="48"/>
      <c r="E374" s="48"/>
      <c r="F374" s="117"/>
      <c r="G374" s="49" t="s">
        <v>1260</v>
      </c>
      <c r="H374" s="38" t="s">
        <v>1282</v>
      </c>
      <c r="I374" s="38" t="s">
        <v>1263</v>
      </c>
      <c r="J374" s="52" t="s">
        <v>208</v>
      </c>
      <c r="K374" s="116" t="s">
        <v>1283</v>
      </c>
      <c r="L374" s="38" t="str">
        <f aca="false">VLOOKUP(K374,CódigosRetorno!$A$2:$B$1795,2,FALSE())</f>
        <v>El dato ingresado como atributo @listAgencyName es incorrecto.</v>
      </c>
      <c r="M374" s="49" t="s">
        <v>8</v>
      </c>
      <c r="N374" s="16"/>
    </row>
    <row r="375" customFormat="false" ht="24" hidden="false" customHeight="false" outlineLevel="0" collapsed="false">
      <c r="A375" s="16"/>
      <c r="B375" s="49"/>
      <c r="C375" s="80"/>
      <c r="D375" s="48"/>
      <c r="E375" s="48"/>
      <c r="F375" s="117"/>
      <c r="G375" s="49" t="s">
        <v>1738</v>
      </c>
      <c r="H375" s="38" t="s">
        <v>1285</v>
      </c>
      <c r="I375" s="38" t="s">
        <v>1739</v>
      </c>
      <c r="J375" s="48" t="s">
        <v>208</v>
      </c>
      <c r="K375" s="52" t="s">
        <v>1287</v>
      </c>
      <c r="L375" s="38" t="str">
        <f aca="false">VLOOKUP(K375,CódigosRetorno!$A$2:$B$1795,2,FALSE())</f>
        <v>El dato ingresado como atributo @listName es incorrecto.</v>
      </c>
      <c r="M375" s="49" t="s">
        <v>8</v>
      </c>
      <c r="N375" s="16"/>
    </row>
    <row r="376" customFormat="false" ht="48" hidden="false" customHeight="false" outlineLevel="0" collapsed="false">
      <c r="A376" s="16"/>
      <c r="B376" s="49"/>
      <c r="C376" s="80"/>
      <c r="D376" s="48"/>
      <c r="E376" s="48"/>
      <c r="F376" s="117"/>
      <c r="G376" s="49" t="s">
        <v>1740</v>
      </c>
      <c r="H376" s="38" t="s">
        <v>1289</v>
      </c>
      <c r="I376" s="38" t="s">
        <v>1741</v>
      </c>
      <c r="J376" s="52" t="s">
        <v>208</v>
      </c>
      <c r="K376" s="116" t="s">
        <v>1291</v>
      </c>
      <c r="L376" s="38" t="str">
        <f aca="false">VLOOKUP(K376,CódigosRetorno!$A$2:$B$1795,2,FALSE())</f>
        <v>El dato ingresado como atributo @listURI es incorrecto.</v>
      </c>
      <c r="M376" s="49" t="s">
        <v>8</v>
      </c>
      <c r="N376" s="16"/>
    </row>
    <row r="377" customFormat="false" ht="36" hidden="false" customHeight="false" outlineLevel="0" collapsed="false">
      <c r="A377" s="16"/>
      <c r="B377" s="49"/>
      <c r="C377" s="80"/>
      <c r="D377" s="48"/>
      <c r="E377" s="48"/>
      <c r="F377" s="49" t="s">
        <v>300</v>
      </c>
      <c r="G377" s="48" t="s">
        <v>301</v>
      </c>
      <c r="H377" s="38" t="s">
        <v>3808</v>
      </c>
      <c r="I377" s="38" t="s">
        <v>1618</v>
      </c>
      <c r="J377" s="52" t="s">
        <v>6</v>
      </c>
      <c r="K377" s="116" t="s">
        <v>1860</v>
      </c>
      <c r="L377" s="38" t="str">
        <f aca="false">VLOOKUP(K377,CódigosRetorno!$A$2:$B$1795,2,FALSE())</f>
        <v>El dato ingresado en cac:AllowanceCharge/cbc:Amount no cumple con el formato establecido.</v>
      </c>
      <c r="M377" s="49" t="s">
        <v>8</v>
      </c>
      <c r="N377" s="16"/>
    </row>
    <row r="378" customFormat="false" ht="24" hidden="false" customHeight="false" outlineLevel="0" collapsed="false">
      <c r="A378" s="16"/>
      <c r="B378" s="49"/>
      <c r="C378" s="80"/>
      <c r="D378" s="48"/>
      <c r="E378" s="48"/>
      <c r="F378" s="49" t="s">
        <v>144</v>
      </c>
      <c r="G378" s="48" t="s">
        <v>308</v>
      </c>
      <c r="H378" s="38" t="s">
        <v>1575</v>
      </c>
      <c r="I378" s="51" t="s">
        <v>1598</v>
      </c>
      <c r="J378" s="52" t="s">
        <v>6</v>
      </c>
      <c r="K378" s="116" t="s">
        <v>3661</v>
      </c>
      <c r="L378" s="38" t="str">
        <f aca="false">VLOOKUP(K378,CódigosRetorno!$A$2:$B$1795,2,FALSE())</f>
        <v>La moneda debe ser la misma en todo el documento</v>
      </c>
      <c r="M378" s="49" t="s">
        <v>8</v>
      </c>
      <c r="N378" s="16"/>
    </row>
    <row r="379" customFormat="false" ht="36" hidden="false" customHeight="false" outlineLevel="0" collapsed="false">
      <c r="A379" s="16"/>
      <c r="B379" s="49" t="n">
        <f aca="false">B371+1</f>
        <v>49</v>
      </c>
      <c r="C379" s="102" t="s">
        <v>3809</v>
      </c>
      <c r="D379" s="48" t="s">
        <v>63</v>
      </c>
      <c r="E379" s="48" t="s">
        <v>184</v>
      </c>
      <c r="F379" s="49" t="s">
        <v>1104</v>
      </c>
      <c r="G379" s="48" t="s">
        <v>2697</v>
      </c>
      <c r="H379" s="38" t="s">
        <v>3805</v>
      </c>
      <c r="I379" s="38" t="s">
        <v>3806</v>
      </c>
      <c r="J379" s="48" t="s">
        <v>6</v>
      </c>
      <c r="K379" s="52" t="s">
        <v>1728</v>
      </c>
      <c r="L379" s="38" t="str">
        <f aca="false">VLOOKUP(K379,CódigosRetorno!$A$2:$B$1795,2,FALSE())</f>
        <v>El dato ingresado como indicador de cargo/descuento no corresponde al valor esperado.</v>
      </c>
      <c r="M379" s="49" t="s">
        <v>8</v>
      </c>
      <c r="N379" s="16"/>
    </row>
    <row r="380" customFormat="false" ht="24" hidden="false" customHeight="true" outlineLevel="0" collapsed="false">
      <c r="A380" s="16"/>
      <c r="B380" s="49"/>
      <c r="C380" s="102"/>
      <c r="D380" s="48"/>
      <c r="E380" s="48"/>
      <c r="F380" s="49" t="s">
        <v>330</v>
      </c>
      <c r="G380" s="48" t="s">
        <v>3810</v>
      </c>
      <c r="H380" s="38" t="s">
        <v>3811</v>
      </c>
      <c r="I380" s="38" t="s">
        <v>1852</v>
      </c>
      <c r="J380" s="52" t="s">
        <v>6</v>
      </c>
      <c r="K380" s="116" t="s">
        <v>1853</v>
      </c>
      <c r="L380" s="38" t="str">
        <f aca="false">VLOOKUP(K380,CódigosRetorno!$A$2:$B$1795,2,FALSE())</f>
        <v>El XML no contiene el tag o no existe informacion de codigo de motivo de cargo/descuento global.</v>
      </c>
      <c r="M380" s="49" t="s">
        <v>8</v>
      </c>
      <c r="N380" s="16"/>
    </row>
    <row r="381" customFormat="false" ht="36" hidden="false" customHeight="false" outlineLevel="0" collapsed="false">
      <c r="A381" s="16"/>
      <c r="B381" s="49"/>
      <c r="C381" s="102"/>
      <c r="D381" s="48"/>
      <c r="E381" s="48"/>
      <c r="F381" s="49"/>
      <c r="G381" s="48"/>
      <c r="H381" s="38"/>
      <c r="I381" s="38" t="s">
        <v>1733</v>
      </c>
      <c r="J381" s="52" t="s">
        <v>6</v>
      </c>
      <c r="K381" s="116" t="s">
        <v>1856</v>
      </c>
      <c r="L381" s="38" t="str">
        <f aca="false">VLOOKUP(K381,CódigosRetorno!$A$2:$B$1795,2,FALSE())</f>
        <v>El dato ingresado como codigo de motivo de cargo/descuento global no es valido (catalogo nro 53)</v>
      </c>
      <c r="M381" s="49" t="s">
        <v>1735</v>
      </c>
      <c r="N381" s="16"/>
    </row>
    <row r="382" customFormat="false" ht="24" hidden="false" customHeight="false" outlineLevel="0" collapsed="false">
      <c r="A382" s="16"/>
      <c r="B382" s="49"/>
      <c r="C382" s="102"/>
      <c r="D382" s="48"/>
      <c r="E382" s="48"/>
      <c r="F382" s="117"/>
      <c r="G382" s="49" t="s">
        <v>1260</v>
      </c>
      <c r="H382" s="38" t="s">
        <v>1282</v>
      </c>
      <c r="I382" s="38" t="s">
        <v>1263</v>
      </c>
      <c r="J382" s="52" t="s">
        <v>208</v>
      </c>
      <c r="K382" s="116" t="s">
        <v>1283</v>
      </c>
      <c r="L382" s="38" t="str">
        <f aca="false">VLOOKUP(K382,CódigosRetorno!$A$2:$B$1795,2,FALSE())</f>
        <v>El dato ingresado como atributo @listAgencyName es incorrecto.</v>
      </c>
      <c r="M382" s="49" t="s">
        <v>8</v>
      </c>
      <c r="N382" s="16"/>
    </row>
    <row r="383" customFormat="false" ht="24" hidden="false" customHeight="false" outlineLevel="0" collapsed="false">
      <c r="A383" s="16"/>
      <c r="B383" s="49"/>
      <c r="C383" s="102"/>
      <c r="D383" s="48"/>
      <c r="E383" s="48"/>
      <c r="F383" s="117"/>
      <c r="G383" s="49" t="s">
        <v>1738</v>
      </c>
      <c r="H383" s="38" t="s">
        <v>1285</v>
      </c>
      <c r="I383" s="38" t="s">
        <v>1739</v>
      </c>
      <c r="J383" s="48" t="s">
        <v>208</v>
      </c>
      <c r="K383" s="52" t="s">
        <v>1287</v>
      </c>
      <c r="L383" s="38" t="str">
        <f aca="false">VLOOKUP(K383,CódigosRetorno!$A$2:$B$1795,2,FALSE())</f>
        <v>El dato ingresado como atributo @listName es incorrecto.</v>
      </c>
      <c r="M383" s="49" t="s">
        <v>8</v>
      </c>
      <c r="N383" s="16"/>
    </row>
    <row r="384" customFormat="false" ht="48" hidden="false" customHeight="false" outlineLevel="0" collapsed="false">
      <c r="A384" s="16"/>
      <c r="B384" s="49"/>
      <c r="C384" s="102"/>
      <c r="D384" s="48"/>
      <c r="E384" s="48"/>
      <c r="F384" s="117"/>
      <c r="G384" s="49" t="s">
        <v>1740</v>
      </c>
      <c r="H384" s="38" t="s">
        <v>1289</v>
      </c>
      <c r="I384" s="38" t="s">
        <v>1741</v>
      </c>
      <c r="J384" s="52" t="s">
        <v>208</v>
      </c>
      <c r="K384" s="116" t="s">
        <v>1291</v>
      </c>
      <c r="L384" s="38" t="str">
        <f aca="false">VLOOKUP(K384,CódigosRetorno!$A$2:$B$1795,2,FALSE())</f>
        <v>El dato ingresado como atributo @listURI es incorrecto.</v>
      </c>
      <c r="M384" s="49" t="s">
        <v>8</v>
      </c>
      <c r="N384" s="16"/>
    </row>
    <row r="385" customFormat="false" ht="36" hidden="false" customHeight="false" outlineLevel="0" collapsed="false">
      <c r="A385" s="16"/>
      <c r="B385" s="49"/>
      <c r="C385" s="102"/>
      <c r="D385" s="48"/>
      <c r="E385" s="48"/>
      <c r="F385" s="49" t="s">
        <v>300</v>
      </c>
      <c r="G385" s="48" t="s">
        <v>301</v>
      </c>
      <c r="H385" s="38" t="s">
        <v>3812</v>
      </c>
      <c r="I385" s="38" t="s">
        <v>1618</v>
      </c>
      <c r="J385" s="52" t="s">
        <v>6</v>
      </c>
      <c r="K385" s="116" t="s">
        <v>1860</v>
      </c>
      <c r="L385" s="38" t="str">
        <f aca="false">VLOOKUP(K385,CódigosRetorno!$A$2:$B$1795,2,FALSE())</f>
        <v>El dato ingresado en cac:AllowanceCharge/cbc:Amount no cumple con el formato establecido.</v>
      </c>
      <c r="M385" s="49" t="s">
        <v>8</v>
      </c>
      <c r="N385" s="16"/>
    </row>
    <row r="386" customFormat="false" ht="24" hidden="false" customHeight="false" outlineLevel="0" collapsed="false">
      <c r="A386" s="16"/>
      <c r="B386" s="49"/>
      <c r="C386" s="102"/>
      <c r="D386" s="48"/>
      <c r="E386" s="48"/>
      <c r="F386" s="49" t="s">
        <v>144</v>
      </c>
      <c r="G386" s="48" t="s">
        <v>308</v>
      </c>
      <c r="H386" s="38" t="s">
        <v>1575</v>
      </c>
      <c r="I386" s="51" t="s">
        <v>1598</v>
      </c>
      <c r="J386" s="52" t="s">
        <v>6</v>
      </c>
      <c r="K386" s="116" t="s">
        <v>3661</v>
      </c>
      <c r="L386" s="38" t="str">
        <f aca="false">VLOOKUP(K386,CódigosRetorno!$A$2:$B$1795,2,FALSE())</f>
        <v>La moneda debe ser la misma en todo el documento</v>
      </c>
      <c r="M386" s="49" t="s">
        <v>8</v>
      </c>
      <c r="N386" s="16"/>
    </row>
    <row r="387" customFormat="false" ht="36" hidden="false" customHeight="true" outlineLevel="0" collapsed="false">
      <c r="B387" s="49" t="n">
        <f aca="false">B379+1</f>
        <v>50</v>
      </c>
      <c r="C387" s="38" t="s">
        <v>2042</v>
      </c>
      <c r="D387" s="48" t="s">
        <v>63</v>
      </c>
      <c r="E387" s="142" t="s">
        <v>184</v>
      </c>
      <c r="F387" s="49" t="s">
        <v>300</v>
      </c>
      <c r="G387" s="48" t="s">
        <v>301</v>
      </c>
      <c r="H387" s="51" t="s">
        <v>3813</v>
      </c>
      <c r="I387" s="51" t="s">
        <v>2044</v>
      </c>
      <c r="J387" s="52" t="s">
        <v>6</v>
      </c>
      <c r="K387" s="116" t="s">
        <v>2045</v>
      </c>
      <c r="L387" s="38" t="str">
        <f aca="false">VLOOKUP(K387,CódigosRetorno!$A$2:$B$1795,2,FALSE())</f>
        <v>Total de anticipos diferente a los montos anticipados por documento.</v>
      </c>
      <c r="M387" s="49" t="s">
        <v>8</v>
      </c>
    </row>
    <row r="388" customFormat="false" ht="24" hidden="false" customHeight="false" outlineLevel="0" collapsed="false">
      <c r="B388" s="49"/>
      <c r="C388" s="38"/>
      <c r="D388" s="48"/>
      <c r="E388" s="142"/>
      <c r="F388" s="49" t="s">
        <v>144</v>
      </c>
      <c r="G388" s="48" t="s">
        <v>3564</v>
      </c>
      <c r="H388" s="228" t="s">
        <v>1575</v>
      </c>
      <c r="I388" s="51" t="s">
        <v>1598</v>
      </c>
      <c r="J388" s="52" t="s">
        <v>6</v>
      </c>
      <c r="K388" s="116" t="s">
        <v>3661</v>
      </c>
      <c r="L388" s="38" t="str">
        <f aca="false">VLOOKUP(K388,CódigosRetorno!$A$2:$B$1795,2,FALSE())</f>
        <v>La moneda debe ser la misma en todo el documento</v>
      </c>
      <c r="M388" s="49" t="s">
        <v>1297</v>
      </c>
    </row>
    <row r="389" customFormat="false" ht="15" hidden="false" customHeight="false" outlineLevel="0" collapsed="false">
      <c r="B389" s="234" t="s">
        <v>3255</v>
      </c>
      <c r="C389" s="236"/>
      <c r="D389" s="236"/>
      <c r="E389" s="237"/>
      <c r="F389" s="237"/>
      <c r="G389" s="237"/>
      <c r="H389" s="375"/>
      <c r="I389" s="376"/>
      <c r="J389" s="376"/>
      <c r="K389" s="336" t="s">
        <v>8</v>
      </c>
      <c r="L389" s="375" t="str">
        <f aca="false">VLOOKUP(K389,CódigosRetorno!$A$2:$B$1795,2,FALSE())</f>
        <v>-</v>
      </c>
      <c r="M389" s="376"/>
    </row>
    <row r="390" customFormat="false" ht="24" hidden="false" customHeight="true" outlineLevel="0" collapsed="false">
      <c r="B390" s="117" t="n">
        <f aca="false">+B387+1</f>
        <v>51</v>
      </c>
      <c r="C390" s="38" t="s">
        <v>3814</v>
      </c>
      <c r="D390" s="48" t="s">
        <v>63</v>
      </c>
      <c r="E390" s="117" t="s">
        <v>184</v>
      </c>
      <c r="F390" s="49" t="s">
        <v>769</v>
      </c>
      <c r="G390" s="48" t="s">
        <v>3815</v>
      </c>
      <c r="H390" s="51" t="s">
        <v>3816</v>
      </c>
      <c r="I390" s="51" t="s">
        <v>1902</v>
      </c>
      <c r="J390" s="52" t="s">
        <v>6</v>
      </c>
      <c r="K390" s="52" t="s">
        <v>1903</v>
      </c>
      <c r="L390" s="38" t="str">
        <f aca="false">VLOOKUP(K390,CódigosRetorno!$A$2:$B$1795,2,FALSE())</f>
        <v>El valor del atributo no se encuentra en el catálogo</v>
      </c>
      <c r="M390" s="49" t="s">
        <v>1776</v>
      </c>
    </row>
    <row r="391" customFormat="false" ht="24" hidden="false" customHeight="false" outlineLevel="0" collapsed="false">
      <c r="B391" s="117"/>
      <c r="C391" s="38"/>
      <c r="D391" s="48"/>
      <c r="E391" s="117"/>
      <c r="F391" s="117"/>
      <c r="G391" s="48"/>
      <c r="H391" s="51"/>
      <c r="I391" s="38" t="s">
        <v>1904</v>
      </c>
      <c r="J391" s="116" t="s">
        <v>6</v>
      </c>
      <c r="K391" s="116" t="s">
        <v>1905</v>
      </c>
      <c r="L391" s="38" t="str">
        <f aca="false">VLOOKUP(K391,CódigosRetorno!$A$2:$B$1795,2,FALSE())</f>
        <v>El codigo de leyenda no debe repetirse en el comprobante.</v>
      </c>
      <c r="M391" s="49" t="s">
        <v>8</v>
      </c>
    </row>
    <row r="392" customFormat="false" ht="60" hidden="false" customHeight="false" outlineLevel="0" collapsed="false">
      <c r="B392" s="117"/>
      <c r="C392" s="38"/>
      <c r="D392" s="48"/>
      <c r="E392" s="117"/>
      <c r="F392" s="49" t="s">
        <v>1347</v>
      </c>
      <c r="G392" s="48"/>
      <c r="H392" s="51" t="s">
        <v>3817</v>
      </c>
      <c r="I392" s="38" t="s">
        <v>1916</v>
      </c>
      <c r="J392" s="52" t="s">
        <v>6</v>
      </c>
      <c r="K392" s="116" t="s">
        <v>1917</v>
      </c>
      <c r="L392" s="38" t="str">
        <f aca="false">VLOOKUP(K392,CódigosRetorno!$A$2:$B$1795,2,FALSE())</f>
        <v>El dato ingresado en descripcion de leyenda no cumple con el formato establecido.</v>
      </c>
      <c r="M392" s="49" t="s">
        <v>8</v>
      </c>
    </row>
    <row r="393" customFormat="false" ht="72" hidden="false" customHeight="true" outlineLevel="0" collapsed="false">
      <c r="B393" s="117" t="n">
        <f aca="false">B390+1</f>
        <v>52</v>
      </c>
      <c r="C393" s="38" t="s">
        <v>1464</v>
      </c>
      <c r="D393" s="48" t="s">
        <v>63</v>
      </c>
      <c r="E393" s="48" t="s">
        <v>184</v>
      </c>
      <c r="F393" s="49" t="s">
        <v>228</v>
      </c>
      <c r="G393" s="48"/>
      <c r="H393" s="51" t="s">
        <v>3818</v>
      </c>
      <c r="I393" s="275" t="s">
        <v>1466</v>
      </c>
      <c r="J393" s="52" t="s">
        <v>208</v>
      </c>
      <c r="K393" s="116" t="s">
        <v>1467</v>
      </c>
      <c r="L393" s="38" t="str">
        <f aca="false">VLOOKUP(K393,CódigosRetorno!$A$2:$B$1795,2,FALSE())</f>
        <v>El ID de las guias debe tener informacion de la SERIE-NUMERO de guia.</v>
      </c>
      <c r="M393" s="49" t="s">
        <v>8</v>
      </c>
    </row>
    <row r="394" customFormat="false" ht="36" hidden="false" customHeight="false" outlineLevel="0" collapsed="false">
      <c r="B394" s="117"/>
      <c r="C394" s="38"/>
      <c r="D394" s="48"/>
      <c r="E394" s="48"/>
      <c r="F394" s="49"/>
      <c r="G394" s="48"/>
      <c r="H394" s="51"/>
      <c r="I394" s="51" t="s">
        <v>3819</v>
      </c>
      <c r="J394" s="52" t="s">
        <v>6</v>
      </c>
      <c r="K394" s="116" t="s">
        <v>1469</v>
      </c>
      <c r="L394" s="38" t="str">
        <f aca="false">VLOOKUP(K394,CódigosRetorno!$A$2:$B$1795,2,FALSE())</f>
        <v>El comprobante contiene un tipo y número de Guía de Remisión repetido</v>
      </c>
      <c r="M394" s="49" t="s">
        <v>8</v>
      </c>
    </row>
    <row r="395" customFormat="false" ht="36" hidden="false" customHeight="true" outlineLevel="0" collapsed="false">
      <c r="B395" s="117"/>
      <c r="C395" s="38"/>
      <c r="D395" s="48"/>
      <c r="E395" s="48"/>
      <c r="F395" s="49" t="s">
        <v>330</v>
      </c>
      <c r="G395" s="48" t="s">
        <v>331</v>
      </c>
      <c r="H395" s="51" t="s">
        <v>3820</v>
      </c>
      <c r="I395" s="38" t="s">
        <v>3821</v>
      </c>
      <c r="J395" s="52" t="s">
        <v>208</v>
      </c>
      <c r="K395" s="116" t="s">
        <v>1472</v>
      </c>
      <c r="L395" s="38" t="str">
        <f aca="false">VLOOKUP(K395,CódigosRetorno!$A$2:$B$1795,2,FALSE())</f>
        <v>El DocumentTypeCode de las guias debe ser 09 o 31</v>
      </c>
      <c r="M395" s="49" t="s">
        <v>1281</v>
      </c>
    </row>
    <row r="396" customFormat="false" ht="24" hidden="false" customHeight="false" outlineLevel="0" collapsed="false">
      <c r="B396" s="117"/>
      <c r="C396" s="38"/>
      <c r="D396" s="48"/>
      <c r="E396" s="48"/>
      <c r="F396" s="49"/>
      <c r="G396" s="49" t="s">
        <v>1260</v>
      </c>
      <c r="H396" s="51" t="s">
        <v>1282</v>
      </c>
      <c r="I396" s="38" t="s">
        <v>1263</v>
      </c>
      <c r="J396" s="48" t="s">
        <v>208</v>
      </c>
      <c r="K396" s="52" t="s">
        <v>1283</v>
      </c>
      <c r="L396" s="38" t="str">
        <f aca="false">VLOOKUP(K396,CódigosRetorno!$A$2:$B$1795,2,FALSE())</f>
        <v>El dato ingresado como atributo @listAgencyName es incorrecto.</v>
      </c>
      <c r="M396" s="49" t="s">
        <v>8</v>
      </c>
    </row>
    <row r="397" customFormat="false" ht="24" hidden="false" customHeight="false" outlineLevel="0" collapsed="false">
      <c r="B397" s="117"/>
      <c r="C397" s="38"/>
      <c r="D397" s="48"/>
      <c r="E397" s="48"/>
      <c r="F397" s="49"/>
      <c r="G397" s="49" t="s">
        <v>1473</v>
      </c>
      <c r="H397" s="51" t="s">
        <v>1285</v>
      </c>
      <c r="I397" s="38" t="s">
        <v>1286</v>
      </c>
      <c r="J397" s="52" t="s">
        <v>208</v>
      </c>
      <c r="K397" s="116" t="s">
        <v>1287</v>
      </c>
      <c r="L397" s="38" t="str">
        <f aca="false">VLOOKUP(K397,CódigosRetorno!$A$2:$B$1795,2,FALSE())</f>
        <v>El dato ingresado como atributo @listName es incorrecto.</v>
      </c>
      <c r="M397" s="49" t="s">
        <v>8</v>
      </c>
    </row>
    <row r="398" customFormat="false" ht="48" hidden="false" customHeight="false" outlineLevel="0" collapsed="false">
      <c r="B398" s="117"/>
      <c r="C398" s="38"/>
      <c r="D398" s="48"/>
      <c r="E398" s="48"/>
      <c r="F398" s="49"/>
      <c r="G398" s="49" t="s">
        <v>1288</v>
      </c>
      <c r="H398" s="51" t="s">
        <v>1289</v>
      </c>
      <c r="I398" s="38" t="s">
        <v>1290</v>
      </c>
      <c r="J398" s="52" t="s">
        <v>208</v>
      </c>
      <c r="K398" s="116" t="s">
        <v>1291</v>
      </c>
      <c r="L398" s="38" t="str">
        <f aca="false">VLOOKUP(K398,CódigosRetorno!$A$2:$B$1795,2,FALSE())</f>
        <v>El dato ingresado como atributo @listURI es incorrecto.</v>
      </c>
      <c r="M398" s="49" t="s">
        <v>8</v>
      </c>
    </row>
    <row r="399" customFormat="false" ht="60" hidden="false" customHeight="true" outlineLevel="0" collapsed="false">
      <c r="B399" s="117" t="n">
        <f aca="false">B393+1</f>
        <v>53</v>
      </c>
      <c r="C399" s="38" t="s">
        <v>1474</v>
      </c>
      <c r="D399" s="48" t="s">
        <v>63</v>
      </c>
      <c r="E399" s="48" t="s">
        <v>184</v>
      </c>
      <c r="F399" s="49" t="s">
        <v>228</v>
      </c>
      <c r="G399" s="48"/>
      <c r="H399" s="51" t="s">
        <v>3822</v>
      </c>
      <c r="I399" s="38" t="s">
        <v>1476</v>
      </c>
      <c r="J399" s="52" t="s">
        <v>208</v>
      </c>
      <c r="K399" s="116" t="s">
        <v>1477</v>
      </c>
      <c r="L399" s="38" t="str">
        <f aca="false">VLOOKUP(K399,CódigosRetorno!$A$2:$B$1795,2,FALSE())</f>
        <v>El ID de los documentos relacionados no cumplen con el estandar.</v>
      </c>
      <c r="M399" s="49" t="s">
        <v>8</v>
      </c>
    </row>
    <row r="400" customFormat="false" ht="36" hidden="false" customHeight="false" outlineLevel="0" collapsed="false">
      <c r="B400" s="117"/>
      <c r="C400" s="38"/>
      <c r="D400" s="48"/>
      <c r="E400" s="48"/>
      <c r="F400" s="49"/>
      <c r="G400" s="48"/>
      <c r="H400" s="51"/>
      <c r="I400" s="51" t="s">
        <v>3823</v>
      </c>
      <c r="J400" s="52" t="s">
        <v>6</v>
      </c>
      <c r="K400" s="116" t="s">
        <v>1479</v>
      </c>
      <c r="L400" s="38" t="str">
        <f aca="false">VLOOKUP(K400,CódigosRetorno!$A$2:$B$1795,2,FALSE())</f>
        <v>El comprobante contiene un tipo y número de Documento Relacionado repetido</v>
      </c>
      <c r="M400" s="49" t="s">
        <v>8</v>
      </c>
    </row>
    <row r="401" customFormat="false" ht="48" hidden="false" customHeight="false" outlineLevel="0" collapsed="false">
      <c r="B401" s="117"/>
      <c r="C401" s="38"/>
      <c r="D401" s="48"/>
      <c r="E401" s="48"/>
      <c r="F401" s="49" t="s">
        <v>330</v>
      </c>
      <c r="G401" s="48" t="s">
        <v>1480</v>
      </c>
      <c r="H401" s="51" t="s">
        <v>3824</v>
      </c>
      <c r="I401" s="38" t="s">
        <v>3825</v>
      </c>
      <c r="J401" s="52" t="s">
        <v>208</v>
      </c>
      <c r="K401" s="116" t="s">
        <v>1483</v>
      </c>
      <c r="L401" s="38" t="str">
        <f aca="false">VLOOKUP(K401,CódigosRetorno!$A$2:$B$1795,2,FALSE())</f>
        <v>El DocumentTypeCode de Otros documentos relacionados tiene valores incorrectos.</v>
      </c>
      <c r="M401" s="49" t="s">
        <v>1484</v>
      </c>
    </row>
    <row r="402" customFormat="false" ht="24" hidden="false" customHeight="false" outlineLevel="0" collapsed="false">
      <c r="B402" s="117"/>
      <c r="C402" s="38"/>
      <c r="D402" s="48"/>
      <c r="E402" s="48"/>
      <c r="F402" s="117"/>
      <c r="G402" s="49" t="s">
        <v>1260</v>
      </c>
      <c r="H402" s="51" t="s">
        <v>1282</v>
      </c>
      <c r="I402" s="38" t="s">
        <v>1263</v>
      </c>
      <c r="J402" s="48" t="s">
        <v>208</v>
      </c>
      <c r="K402" s="52" t="s">
        <v>1283</v>
      </c>
      <c r="L402" s="38" t="str">
        <f aca="false">VLOOKUP(K402,CódigosRetorno!$A$2:$B$1795,2,FALSE())</f>
        <v>El dato ingresado como atributo @listAgencyName es incorrecto.</v>
      </c>
      <c r="M402" s="49" t="s">
        <v>8</v>
      </c>
    </row>
    <row r="403" customFormat="false" ht="24" hidden="false" customHeight="false" outlineLevel="0" collapsed="false">
      <c r="B403" s="117"/>
      <c r="C403" s="38"/>
      <c r="D403" s="48"/>
      <c r="E403" s="48"/>
      <c r="F403" s="117"/>
      <c r="G403" s="49" t="s">
        <v>1485</v>
      </c>
      <c r="H403" s="51" t="s">
        <v>1285</v>
      </c>
      <c r="I403" s="38" t="s">
        <v>3826</v>
      </c>
      <c r="J403" s="52" t="s">
        <v>208</v>
      </c>
      <c r="K403" s="116" t="s">
        <v>1287</v>
      </c>
      <c r="L403" s="38" t="str">
        <f aca="false">VLOOKUP(K403,CódigosRetorno!$A$2:$B$1795,2,FALSE())</f>
        <v>El dato ingresado como atributo @listName es incorrecto.</v>
      </c>
      <c r="M403" s="49" t="s">
        <v>8</v>
      </c>
    </row>
    <row r="404" customFormat="false" ht="48" hidden="false" customHeight="false" outlineLevel="0" collapsed="false">
      <c r="B404" s="117"/>
      <c r="C404" s="38"/>
      <c r="D404" s="48"/>
      <c r="E404" s="48"/>
      <c r="F404" s="117"/>
      <c r="G404" s="49" t="s">
        <v>1487</v>
      </c>
      <c r="H404" s="51" t="s">
        <v>1289</v>
      </c>
      <c r="I404" s="38" t="s">
        <v>1488</v>
      </c>
      <c r="J404" s="52" t="s">
        <v>208</v>
      </c>
      <c r="K404" s="116" t="s">
        <v>1291</v>
      </c>
      <c r="L404" s="38" t="str">
        <f aca="false">VLOOKUP(K404,CódigosRetorno!$A$2:$B$1795,2,FALSE())</f>
        <v>El dato ingresado como atributo @listURI es incorrecto.</v>
      </c>
      <c r="M404" s="49" t="s">
        <v>8</v>
      </c>
    </row>
    <row r="405" customFormat="false" ht="15" hidden="false" customHeight="false" outlineLevel="0" collapsed="false">
      <c r="B405" s="377" t="s">
        <v>3827</v>
      </c>
      <c r="C405" s="363"/>
      <c r="D405" s="363"/>
      <c r="E405" s="364"/>
      <c r="F405" s="364"/>
      <c r="G405" s="364"/>
      <c r="H405" s="365"/>
      <c r="I405" s="366"/>
      <c r="J405" s="366"/>
      <c r="K405" s="367" t="s">
        <v>8</v>
      </c>
      <c r="L405" s="365" t="str">
        <f aca="false">VLOOKUP(K405,CódigosRetorno!$A$2:$B$1795,2,FALSE())</f>
        <v>-</v>
      </c>
      <c r="M405" s="366"/>
    </row>
    <row r="406" customFormat="false" ht="24" hidden="false" customHeight="true" outlineLevel="0" collapsed="false">
      <c r="B406" s="81" t="n">
        <f aca="false">B399+1</f>
        <v>54</v>
      </c>
      <c r="C406" s="80" t="s">
        <v>3828</v>
      </c>
      <c r="D406" s="158" t="s">
        <v>63</v>
      </c>
      <c r="E406" s="158" t="s">
        <v>184</v>
      </c>
      <c r="F406" s="49" t="s">
        <v>330</v>
      </c>
      <c r="G406" s="81" t="s">
        <v>3829</v>
      </c>
      <c r="H406" s="103" t="s">
        <v>3830</v>
      </c>
      <c r="I406" s="38" t="s">
        <v>2110</v>
      </c>
      <c r="J406" s="49" t="s">
        <v>208</v>
      </c>
      <c r="K406" s="52" t="s">
        <v>2111</v>
      </c>
      <c r="L406" s="38" t="str">
        <f aca="false">VLOOKUP(K406,CódigosRetorno!$A$2:$B$1795,2,FALSE())</f>
        <v>El código de motivo de traslado no existe en el listado (catalogo nro. 20)</v>
      </c>
      <c r="M406" s="49" t="s">
        <v>2112</v>
      </c>
    </row>
    <row r="407" customFormat="false" ht="24" hidden="false" customHeight="false" outlineLevel="0" collapsed="false">
      <c r="B407" s="81"/>
      <c r="C407" s="80"/>
      <c r="D407" s="158"/>
      <c r="E407" s="158"/>
      <c r="F407" s="49"/>
      <c r="G407" s="49" t="s">
        <v>2113</v>
      </c>
      <c r="H407" s="51" t="s">
        <v>1333</v>
      </c>
      <c r="I407" s="38" t="s">
        <v>2114</v>
      </c>
      <c r="J407" s="48" t="s">
        <v>208</v>
      </c>
      <c r="K407" s="52" t="s">
        <v>1335</v>
      </c>
      <c r="L407" s="38" t="str">
        <f aca="false">VLOOKUP(K407,CódigosRetorno!$A$2:$B$1795,2,FALSE())</f>
        <v>El dato ingresado como atributo @schemeName es incorrecto.</v>
      </c>
      <c r="M407" s="49" t="s">
        <v>8</v>
      </c>
    </row>
    <row r="408" customFormat="false" ht="24" hidden="false" customHeight="false" outlineLevel="0" collapsed="false">
      <c r="B408" s="81"/>
      <c r="C408" s="80"/>
      <c r="D408" s="158"/>
      <c r="E408" s="158"/>
      <c r="F408" s="49"/>
      <c r="G408" s="49" t="s">
        <v>1260</v>
      </c>
      <c r="H408" s="51" t="s">
        <v>1261</v>
      </c>
      <c r="I408" s="38" t="s">
        <v>1263</v>
      </c>
      <c r="J408" s="52" t="s">
        <v>208</v>
      </c>
      <c r="K408" s="116" t="s">
        <v>1264</v>
      </c>
      <c r="L408" s="38" t="str">
        <f aca="false">VLOOKUP(K408,CódigosRetorno!$A$2:$B$1795,2,FALSE())</f>
        <v>El dato ingresado como atributo @schemeAgencyName es incorrecto.</v>
      </c>
      <c r="M408" s="49" t="s">
        <v>8</v>
      </c>
    </row>
    <row r="409" customFormat="false" ht="48" hidden="false" customHeight="false" outlineLevel="0" collapsed="false">
      <c r="B409" s="81"/>
      <c r="C409" s="80"/>
      <c r="D409" s="158"/>
      <c r="E409" s="158"/>
      <c r="F409" s="49"/>
      <c r="G409" s="49" t="s">
        <v>2115</v>
      </c>
      <c r="H409" s="51" t="s">
        <v>1337</v>
      </c>
      <c r="I409" s="38" t="s">
        <v>2116</v>
      </c>
      <c r="J409" s="52" t="s">
        <v>208</v>
      </c>
      <c r="K409" s="116" t="s">
        <v>1339</v>
      </c>
      <c r="L409" s="38" t="str">
        <f aca="false">VLOOKUP(K409,CódigosRetorno!$A$2:$B$1795,2,FALSE())</f>
        <v>El dato ingresado como atributo @schemeURI es incorrecto.</v>
      </c>
      <c r="M409" s="49" t="s">
        <v>8</v>
      </c>
    </row>
    <row r="410" customFormat="false" ht="48" hidden="false" customHeight="false" outlineLevel="0" collapsed="false">
      <c r="B410" s="81"/>
      <c r="C410" s="80"/>
      <c r="D410" s="158"/>
      <c r="E410" s="158"/>
      <c r="F410" s="81" t="s">
        <v>814</v>
      </c>
      <c r="G410" s="378"/>
      <c r="H410" s="103" t="s">
        <v>3831</v>
      </c>
      <c r="I410" s="38" t="s">
        <v>2087</v>
      </c>
      <c r="J410" s="48" t="s">
        <v>208</v>
      </c>
      <c r="K410" s="52" t="s">
        <v>2088</v>
      </c>
      <c r="L410" s="38" t="str">
        <f aca="false">VLOOKUP(K410,CódigosRetorno!$A$2:$B$1795,2,FALSE())</f>
        <v>cac:RoadTransport/cbc:LicensePlateID: Numero de placa del vehículo no cumple con el formato válido.</v>
      </c>
      <c r="M410" s="49" t="s">
        <v>8</v>
      </c>
    </row>
    <row r="411" customFormat="false" ht="36" hidden="false" customHeight="false" outlineLevel="0" collapsed="false">
      <c r="B411" s="49" t="n">
        <f aca="false">B406+1</f>
        <v>55</v>
      </c>
      <c r="C411" s="38" t="s">
        <v>3832</v>
      </c>
      <c r="D411" s="48" t="s">
        <v>63</v>
      </c>
      <c r="E411" s="48" t="s">
        <v>184</v>
      </c>
      <c r="F411" s="49" t="s">
        <v>814</v>
      </c>
      <c r="G411" s="48"/>
      <c r="H411" s="51" t="s">
        <v>3833</v>
      </c>
      <c r="I411" s="38" t="s">
        <v>2087</v>
      </c>
      <c r="J411" s="48" t="s">
        <v>208</v>
      </c>
      <c r="K411" s="52" t="s">
        <v>2091</v>
      </c>
      <c r="L411" s="38" t="str">
        <f aca="false">VLOOKUP(K411,CódigosRetorno!$A$2:$B$1795,2,FALSE())</f>
        <v>cac:TransportEquipment: Numero de placa del vehículo secundario no cumple con el formato válido (cbc:ID).</v>
      </c>
      <c r="M411" s="49" t="s">
        <v>8</v>
      </c>
    </row>
    <row r="412" customFormat="false" ht="15" hidden="false" customHeight="false" outlineLevel="0" collapsed="false"/>
  </sheetData>
  <autoFilter ref="J1:K411"/>
  <mergeCells count="475">
    <mergeCell ref="A4:A6"/>
    <mergeCell ref="B4:B6"/>
    <mergeCell ref="C4:C6"/>
    <mergeCell ref="D4:D6"/>
    <mergeCell ref="E4:E6"/>
    <mergeCell ref="F4:F6"/>
    <mergeCell ref="G4:G6"/>
    <mergeCell ref="H4:H6"/>
    <mergeCell ref="B9:B10"/>
    <mergeCell ref="C9:C10"/>
    <mergeCell ref="D9:D10"/>
    <mergeCell ref="E9:E10"/>
    <mergeCell ref="F9:F10"/>
    <mergeCell ref="G9:G10"/>
    <mergeCell ref="H9:H10"/>
    <mergeCell ref="B11:B13"/>
    <mergeCell ref="C11:C13"/>
    <mergeCell ref="D11:D13"/>
    <mergeCell ref="E11:E13"/>
    <mergeCell ref="F11:F13"/>
    <mergeCell ref="G11:G12"/>
    <mergeCell ref="H11:H12"/>
    <mergeCell ref="B14:B17"/>
    <mergeCell ref="C14:C17"/>
    <mergeCell ref="D14:D17"/>
    <mergeCell ref="E14:E15"/>
    <mergeCell ref="F14:F15"/>
    <mergeCell ref="G14:G15"/>
    <mergeCell ref="H14:H15"/>
    <mergeCell ref="E16:E17"/>
    <mergeCell ref="F16:F17"/>
    <mergeCell ref="B18:B22"/>
    <mergeCell ref="C18:C22"/>
    <mergeCell ref="D18:D22"/>
    <mergeCell ref="E18:E19"/>
    <mergeCell ref="F18:F19"/>
    <mergeCell ref="G18:G19"/>
    <mergeCell ref="H18:H19"/>
    <mergeCell ref="E20:E22"/>
    <mergeCell ref="F20:F22"/>
    <mergeCell ref="B23:B27"/>
    <mergeCell ref="C23:C27"/>
    <mergeCell ref="D23:D27"/>
    <mergeCell ref="E23:E24"/>
    <mergeCell ref="F23:F24"/>
    <mergeCell ref="H23:H24"/>
    <mergeCell ref="E25:E27"/>
    <mergeCell ref="F25:F27"/>
    <mergeCell ref="B28:B34"/>
    <mergeCell ref="C28:C34"/>
    <mergeCell ref="D28:D34"/>
    <mergeCell ref="E28:E34"/>
    <mergeCell ref="F28:F34"/>
    <mergeCell ref="G28:G34"/>
    <mergeCell ref="H28:H34"/>
    <mergeCell ref="B36:B37"/>
    <mergeCell ref="C36:C37"/>
    <mergeCell ref="D36:D37"/>
    <mergeCell ref="E36:E37"/>
    <mergeCell ref="F36:F37"/>
    <mergeCell ref="G36:G37"/>
    <mergeCell ref="H36:H37"/>
    <mergeCell ref="B39:B50"/>
    <mergeCell ref="C39:C50"/>
    <mergeCell ref="D39:D50"/>
    <mergeCell ref="E39:E50"/>
    <mergeCell ref="F43:F44"/>
    <mergeCell ref="F48:F50"/>
    <mergeCell ref="B51:B60"/>
    <mergeCell ref="C51:C60"/>
    <mergeCell ref="D51:D60"/>
    <mergeCell ref="E51:E57"/>
    <mergeCell ref="F51:F55"/>
    <mergeCell ref="G51:G55"/>
    <mergeCell ref="H51:H55"/>
    <mergeCell ref="F56:F57"/>
    <mergeCell ref="G56:G57"/>
    <mergeCell ref="H56:H57"/>
    <mergeCell ref="E58:E60"/>
    <mergeCell ref="F58:F60"/>
    <mergeCell ref="B62:B73"/>
    <mergeCell ref="C62:C73"/>
    <mergeCell ref="D62:D73"/>
    <mergeCell ref="E62:E70"/>
    <mergeCell ref="F62:F68"/>
    <mergeCell ref="G62:G68"/>
    <mergeCell ref="H62:H68"/>
    <mergeCell ref="F69:F70"/>
    <mergeCell ref="G69:G70"/>
    <mergeCell ref="H69:H70"/>
    <mergeCell ref="E71:E73"/>
    <mergeCell ref="F71:F73"/>
    <mergeCell ref="B74:B75"/>
    <mergeCell ref="C74:C75"/>
    <mergeCell ref="D74:D75"/>
    <mergeCell ref="E74:E75"/>
    <mergeCell ref="F74:F75"/>
    <mergeCell ref="G74:G75"/>
    <mergeCell ref="H74:H75"/>
    <mergeCell ref="B76:B90"/>
    <mergeCell ref="C76:C90"/>
    <mergeCell ref="D76:D90"/>
    <mergeCell ref="E76:E90"/>
    <mergeCell ref="F76:F78"/>
    <mergeCell ref="G76:G78"/>
    <mergeCell ref="H76:H78"/>
    <mergeCell ref="F81:F84"/>
    <mergeCell ref="G81:G82"/>
    <mergeCell ref="H81:H82"/>
    <mergeCell ref="F88:F90"/>
    <mergeCell ref="B91:B92"/>
    <mergeCell ref="C91:C92"/>
    <mergeCell ref="D91:D92"/>
    <mergeCell ref="E91:E92"/>
    <mergeCell ref="F91:F92"/>
    <mergeCell ref="G91:G92"/>
    <mergeCell ref="H91:H92"/>
    <mergeCell ref="B93:B107"/>
    <mergeCell ref="C93:C107"/>
    <mergeCell ref="D93:D107"/>
    <mergeCell ref="E93:E107"/>
    <mergeCell ref="F93:F95"/>
    <mergeCell ref="G93:G95"/>
    <mergeCell ref="H93:H95"/>
    <mergeCell ref="F98:F99"/>
    <mergeCell ref="G98:G99"/>
    <mergeCell ref="H98:H99"/>
    <mergeCell ref="F100:F101"/>
    <mergeCell ref="F105:F107"/>
    <mergeCell ref="B108:B109"/>
    <mergeCell ref="C108:C109"/>
    <mergeCell ref="D108:D109"/>
    <mergeCell ref="E108:E109"/>
    <mergeCell ref="F108:F109"/>
    <mergeCell ref="G108:G109"/>
    <mergeCell ref="H108:H109"/>
    <mergeCell ref="B111:B112"/>
    <mergeCell ref="C111:C112"/>
    <mergeCell ref="D111:D112"/>
    <mergeCell ref="E111:E112"/>
    <mergeCell ref="F111:F112"/>
    <mergeCell ref="G111:G112"/>
    <mergeCell ref="H111:H112"/>
    <mergeCell ref="B113:B114"/>
    <mergeCell ref="C113:C114"/>
    <mergeCell ref="D113:D114"/>
    <mergeCell ref="E113:E114"/>
    <mergeCell ref="F113:F114"/>
    <mergeCell ref="G113:G114"/>
    <mergeCell ref="H113:H114"/>
    <mergeCell ref="B115:B118"/>
    <mergeCell ref="C115:C118"/>
    <mergeCell ref="D115:D118"/>
    <mergeCell ref="E115:E118"/>
    <mergeCell ref="F115:F116"/>
    <mergeCell ref="G115:G116"/>
    <mergeCell ref="H115:H116"/>
    <mergeCell ref="F117:F118"/>
    <mergeCell ref="B119:B120"/>
    <mergeCell ref="C119:C120"/>
    <mergeCell ref="D119:D120"/>
    <mergeCell ref="E119:E120"/>
    <mergeCell ref="F119:F120"/>
    <mergeCell ref="G119:G120"/>
    <mergeCell ref="H119:H120"/>
    <mergeCell ref="B122:B126"/>
    <mergeCell ref="C122:C126"/>
    <mergeCell ref="D122:D126"/>
    <mergeCell ref="E122:E126"/>
    <mergeCell ref="F122:F123"/>
    <mergeCell ref="G122:G123"/>
    <mergeCell ref="H122:H123"/>
    <mergeCell ref="F124:F126"/>
    <mergeCell ref="B127:B130"/>
    <mergeCell ref="C127:C130"/>
    <mergeCell ref="D127:D130"/>
    <mergeCell ref="E127:E130"/>
    <mergeCell ref="F127:F129"/>
    <mergeCell ref="G127:G129"/>
    <mergeCell ref="H127:H129"/>
    <mergeCell ref="B131:B141"/>
    <mergeCell ref="C131:C141"/>
    <mergeCell ref="D131:D141"/>
    <mergeCell ref="E131:E138"/>
    <mergeCell ref="F131:F136"/>
    <mergeCell ref="G131:G135"/>
    <mergeCell ref="H131:H135"/>
    <mergeCell ref="F137:F138"/>
    <mergeCell ref="G137:G138"/>
    <mergeCell ref="H137:H138"/>
    <mergeCell ref="E139:E141"/>
    <mergeCell ref="F139:F141"/>
    <mergeCell ref="B142:B145"/>
    <mergeCell ref="C142:C145"/>
    <mergeCell ref="D142:D145"/>
    <mergeCell ref="E142:E145"/>
    <mergeCell ref="F142:F144"/>
    <mergeCell ref="G142:G144"/>
    <mergeCell ref="H142:H144"/>
    <mergeCell ref="B147:B159"/>
    <mergeCell ref="C147:C159"/>
    <mergeCell ref="D147:D159"/>
    <mergeCell ref="E147:E159"/>
    <mergeCell ref="F148:F151"/>
    <mergeCell ref="G148:G151"/>
    <mergeCell ref="H148:H151"/>
    <mergeCell ref="F152:F154"/>
    <mergeCell ref="F155:F156"/>
    <mergeCell ref="G155:G156"/>
    <mergeCell ref="H155:H156"/>
    <mergeCell ref="B160:B164"/>
    <mergeCell ref="C160:C164"/>
    <mergeCell ref="D160:D164"/>
    <mergeCell ref="E160:E164"/>
    <mergeCell ref="F160:F163"/>
    <mergeCell ref="G160:G163"/>
    <mergeCell ref="H160:H163"/>
    <mergeCell ref="B165:B195"/>
    <mergeCell ref="C165:C195"/>
    <mergeCell ref="D165:D195"/>
    <mergeCell ref="E165:E195"/>
    <mergeCell ref="F165:F166"/>
    <mergeCell ref="G165:G166"/>
    <mergeCell ref="H165:H166"/>
    <mergeCell ref="F168:F174"/>
    <mergeCell ref="G168:G173"/>
    <mergeCell ref="H168:H173"/>
    <mergeCell ref="F175:F178"/>
    <mergeCell ref="G175:G178"/>
    <mergeCell ref="H175:H178"/>
    <mergeCell ref="F179:F184"/>
    <mergeCell ref="G179:G181"/>
    <mergeCell ref="H179:H181"/>
    <mergeCell ref="F185:F192"/>
    <mergeCell ref="G185:G189"/>
    <mergeCell ref="H185:H189"/>
    <mergeCell ref="F193:F194"/>
    <mergeCell ref="G193:G194"/>
    <mergeCell ref="H193:H194"/>
    <mergeCell ref="B196:B213"/>
    <mergeCell ref="C196:C213"/>
    <mergeCell ref="D196:D213"/>
    <mergeCell ref="E196:E213"/>
    <mergeCell ref="F196:F197"/>
    <mergeCell ref="G196:G197"/>
    <mergeCell ref="H196:H197"/>
    <mergeCell ref="F199:F200"/>
    <mergeCell ref="G199:G200"/>
    <mergeCell ref="H199:H200"/>
    <mergeCell ref="F202:F204"/>
    <mergeCell ref="G202:G204"/>
    <mergeCell ref="H202:H204"/>
    <mergeCell ref="F205:F210"/>
    <mergeCell ref="G205:G207"/>
    <mergeCell ref="H205:H207"/>
    <mergeCell ref="F211:F212"/>
    <mergeCell ref="G211:G212"/>
    <mergeCell ref="H211:H212"/>
    <mergeCell ref="B214:B229"/>
    <mergeCell ref="C214:C229"/>
    <mergeCell ref="D214:D229"/>
    <mergeCell ref="E214:E229"/>
    <mergeCell ref="F216:F217"/>
    <mergeCell ref="G216:G217"/>
    <mergeCell ref="H216:H217"/>
    <mergeCell ref="F219:F220"/>
    <mergeCell ref="G219:G220"/>
    <mergeCell ref="H219:H220"/>
    <mergeCell ref="F221:F226"/>
    <mergeCell ref="G221:G223"/>
    <mergeCell ref="H221:H223"/>
    <mergeCell ref="F227:F228"/>
    <mergeCell ref="G227:G228"/>
    <mergeCell ref="H227:H228"/>
    <mergeCell ref="B231:B235"/>
    <mergeCell ref="C231:C235"/>
    <mergeCell ref="D231:D235"/>
    <mergeCell ref="E231:E235"/>
    <mergeCell ref="F231:F235"/>
    <mergeCell ref="G231:G234"/>
    <mergeCell ref="H231:H234"/>
    <mergeCell ref="B236:B252"/>
    <mergeCell ref="C236:C252"/>
    <mergeCell ref="D236:D252"/>
    <mergeCell ref="E236:E245"/>
    <mergeCell ref="F236:F238"/>
    <mergeCell ref="G236:G238"/>
    <mergeCell ref="H236:H238"/>
    <mergeCell ref="F240:F241"/>
    <mergeCell ref="G240:G241"/>
    <mergeCell ref="H240:H241"/>
    <mergeCell ref="F243:F245"/>
    <mergeCell ref="G243:G245"/>
    <mergeCell ref="H243:H245"/>
    <mergeCell ref="E246:E248"/>
    <mergeCell ref="F246:F248"/>
    <mergeCell ref="E249:E252"/>
    <mergeCell ref="F249:F250"/>
    <mergeCell ref="G249:G250"/>
    <mergeCell ref="F251:F252"/>
    <mergeCell ref="G251:G252"/>
    <mergeCell ref="B253:B274"/>
    <mergeCell ref="C253:C274"/>
    <mergeCell ref="D253:D274"/>
    <mergeCell ref="E253:E267"/>
    <mergeCell ref="F253:F260"/>
    <mergeCell ref="G253:G260"/>
    <mergeCell ref="H253:H260"/>
    <mergeCell ref="F261:F263"/>
    <mergeCell ref="G262:G263"/>
    <mergeCell ref="H262:H263"/>
    <mergeCell ref="F265:F267"/>
    <mergeCell ref="G265:G267"/>
    <mergeCell ref="H265:H267"/>
    <mergeCell ref="E268:E270"/>
    <mergeCell ref="F268:F270"/>
    <mergeCell ref="E271:E274"/>
    <mergeCell ref="F271:F272"/>
    <mergeCell ref="G271:G272"/>
    <mergeCell ref="H271:H272"/>
    <mergeCell ref="F273:F274"/>
    <mergeCell ref="G273:G274"/>
    <mergeCell ref="H273:H274"/>
    <mergeCell ref="B275:B293"/>
    <mergeCell ref="C275:C293"/>
    <mergeCell ref="D275:D293"/>
    <mergeCell ref="E275:E293"/>
    <mergeCell ref="F275:F279"/>
    <mergeCell ref="G275:G279"/>
    <mergeCell ref="H275:H279"/>
    <mergeCell ref="F281:F282"/>
    <mergeCell ref="G281:G282"/>
    <mergeCell ref="H281:H282"/>
    <mergeCell ref="F284:F286"/>
    <mergeCell ref="G284:G286"/>
    <mergeCell ref="H284:H286"/>
    <mergeCell ref="F287:F289"/>
    <mergeCell ref="F290:F291"/>
    <mergeCell ref="G290:G291"/>
    <mergeCell ref="H290:H291"/>
    <mergeCell ref="F292:F293"/>
    <mergeCell ref="G292:G293"/>
    <mergeCell ref="H292:H293"/>
    <mergeCell ref="B294:B310"/>
    <mergeCell ref="C294:C310"/>
    <mergeCell ref="D294:D310"/>
    <mergeCell ref="E294:E303"/>
    <mergeCell ref="F294:F296"/>
    <mergeCell ref="G294:G296"/>
    <mergeCell ref="H294:H296"/>
    <mergeCell ref="F298:F299"/>
    <mergeCell ref="G298:G299"/>
    <mergeCell ref="H298:H299"/>
    <mergeCell ref="F301:F303"/>
    <mergeCell ref="G301:G303"/>
    <mergeCell ref="H301:H303"/>
    <mergeCell ref="E304:E306"/>
    <mergeCell ref="F304:F306"/>
    <mergeCell ref="E307:E310"/>
    <mergeCell ref="F307:F308"/>
    <mergeCell ref="G307:G308"/>
    <mergeCell ref="H307:H308"/>
    <mergeCell ref="F309:F310"/>
    <mergeCell ref="G309:G310"/>
    <mergeCell ref="B311:B327"/>
    <mergeCell ref="C311:C327"/>
    <mergeCell ref="D311:D327"/>
    <mergeCell ref="E311:E327"/>
    <mergeCell ref="F311:F313"/>
    <mergeCell ref="G311:G313"/>
    <mergeCell ref="H311:H313"/>
    <mergeCell ref="F315:F316"/>
    <mergeCell ref="G315:G316"/>
    <mergeCell ref="H315:H316"/>
    <mergeCell ref="F318:F320"/>
    <mergeCell ref="G318:G320"/>
    <mergeCell ref="H318:H320"/>
    <mergeCell ref="F321:F323"/>
    <mergeCell ref="F324:F325"/>
    <mergeCell ref="G324:G325"/>
    <mergeCell ref="H324:H325"/>
    <mergeCell ref="F326:F327"/>
    <mergeCell ref="G326:G327"/>
    <mergeCell ref="H326:H327"/>
    <mergeCell ref="B328:B333"/>
    <mergeCell ref="C328:C333"/>
    <mergeCell ref="D328:D333"/>
    <mergeCell ref="E328:E333"/>
    <mergeCell ref="F328:F332"/>
    <mergeCell ref="G328:G332"/>
    <mergeCell ref="H328:H332"/>
    <mergeCell ref="B334:B337"/>
    <mergeCell ref="C334:C337"/>
    <mergeCell ref="D334:D337"/>
    <mergeCell ref="E334:E337"/>
    <mergeCell ref="F334:F336"/>
    <mergeCell ref="G334:G336"/>
    <mergeCell ref="H334:H336"/>
    <mergeCell ref="B338:B339"/>
    <mergeCell ref="C338:C339"/>
    <mergeCell ref="D338:D339"/>
    <mergeCell ref="E338:E339"/>
    <mergeCell ref="B340:B342"/>
    <mergeCell ref="C340:C342"/>
    <mergeCell ref="D340:D342"/>
    <mergeCell ref="E340:E342"/>
    <mergeCell ref="F340:F341"/>
    <mergeCell ref="G340:G341"/>
    <mergeCell ref="H340:H341"/>
    <mergeCell ref="B344:B370"/>
    <mergeCell ref="C344:C370"/>
    <mergeCell ref="D344:D370"/>
    <mergeCell ref="E344:E370"/>
    <mergeCell ref="F344:F348"/>
    <mergeCell ref="G344:G346"/>
    <mergeCell ref="H344:H346"/>
    <mergeCell ref="F349:F350"/>
    <mergeCell ref="G349:G350"/>
    <mergeCell ref="H349:H350"/>
    <mergeCell ref="F353:F357"/>
    <mergeCell ref="G353:G355"/>
    <mergeCell ref="H353:H355"/>
    <mergeCell ref="F360:F362"/>
    <mergeCell ref="F363:F366"/>
    <mergeCell ref="G363:G366"/>
    <mergeCell ref="H363:H366"/>
    <mergeCell ref="F368:F370"/>
    <mergeCell ref="B371:B378"/>
    <mergeCell ref="C371:C378"/>
    <mergeCell ref="D371:D378"/>
    <mergeCell ref="E371:E378"/>
    <mergeCell ref="F372:F373"/>
    <mergeCell ref="G372:G373"/>
    <mergeCell ref="H372:H373"/>
    <mergeCell ref="F374:F376"/>
    <mergeCell ref="B379:B386"/>
    <mergeCell ref="C379:C386"/>
    <mergeCell ref="D379:D386"/>
    <mergeCell ref="E379:E386"/>
    <mergeCell ref="F380:F381"/>
    <mergeCell ref="G380:G381"/>
    <mergeCell ref="H380:H381"/>
    <mergeCell ref="F382:F384"/>
    <mergeCell ref="B387:B388"/>
    <mergeCell ref="C387:C388"/>
    <mergeCell ref="D387:D388"/>
    <mergeCell ref="E387:E388"/>
    <mergeCell ref="B390:B392"/>
    <mergeCell ref="C390:C392"/>
    <mergeCell ref="D390:D392"/>
    <mergeCell ref="E390:E392"/>
    <mergeCell ref="F390:F391"/>
    <mergeCell ref="G390:G392"/>
    <mergeCell ref="H390:H391"/>
    <mergeCell ref="B393:B398"/>
    <mergeCell ref="C393:C398"/>
    <mergeCell ref="D393:D398"/>
    <mergeCell ref="E393:E398"/>
    <mergeCell ref="F393:F394"/>
    <mergeCell ref="G393:G394"/>
    <mergeCell ref="H393:H394"/>
    <mergeCell ref="F395:F398"/>
    <mergeCell ref="B399:B404"/>
    <mergeCell ref="C399:C404"/>
    <mergeCell ref="D399:D404"/>
    <mergeCell ref="E399:E404"/>
    <mergeCell ref="F399:F400"/>
    <mergeCell ref="G399:G400"/>
    <mergeCell ref="H399:H400"/>
    <mergeCell ref="F402:F404"/>
    <mergeCell ref="B406:B410"/>
    <mergeCell ref="C406:C410"/>
    <mergeCell ref="D406:D410"/>
    <mergeCell ref="E406:E410"/>
    <mergeCell ref="F406:F40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755"/>
  <sheetViews>
    <sheetView showFormulas="false" showGridLines="true" showRowColHeaders="true" showZeros="true" rightToLeft="false" tabSelected="false" showOutlineSymbols="true" defaultGridColor="true" view="normal" topLeftCell="H97" colorId="64" zoomScale="85" zoomScaleNormal="85" zoomScalePageLayoutView="100" workbookViewId="0">
      <selection pane="topLeft" activeCell="K97" activeCellId="1" sqref="417:418 K97"/>
    </sheetView>
  </sheetViews>
  <sheetFormatPr defaultColWidth="11.42578125" defaultRowHeight="15" zeroHeight="true" outlineLevelRow="0" outlineLevelCol="0"/>
  <cols>
    <col collapsed="false" customWidth="true" hidden="false" outlineLevel="0" max="1" min="1" style="12" width="3"/>
    <col collapsed="false" customWidth="true" hidden="false" outlineLevel="0" max="2" min="2" style="13" width="4.29"/>
    <col collapsed="false" customWidth="true" hidden="false" outlineLevel="0" max="3" min="3" style="12" width="39.29"/>
    <col collapsed="false" customWidth="true" hidden="false" outlineLevel="0" max="4" min="4" style="13" width="12.29"/>
    <col collapsed="false" customWidth="true" hidden="false" outlineLevel="0" max="5" min="5" style="13" width="15.71"/>
    <col collapsed="false" customWidth="true" hidden="false" outlineLevel="0" max="6" min="6" style="13" width="15.29"/>
    <col collapsed="false" customWidth="true" hidden="false" outlineLevel="0" max="7" min="7" style="13" width="16.71"/>
    <col collapsed="false" customWidth="true" hidden="false" outlineLevel="0" max="9" min="8" style="12" width="41.71"/>
    <col collapsed="false" customWidth="true" hidden="false" outlineLevel="0" max="10" min="10" style="12" width="9.71"/>
    <col collapsed="false" customWidth="true" hidden="false" outlineLevel="0" max="11" min="11" style="29" width="16"/>
    <col collapsed="false" customWidth="true" hidden="false" outlineLevel="0" max="12" min="12" style="12" width="50.57"/>
    <col collapsed="false" customWidth="true" hidden="false" outlineLevel="0" max="13" min="13" style="13" width="15.71"/>
    <col collapsed="false" customWidth="false" hidden="false" outlineLevel="0" max="14" min="14" style="12" width="11.43"/>
    <col collapsed="false" customWidth="false" hidden="true" outlineLevel="0" max="1024" min="15" style="12" width="11.43"/>
  </cols>
  <sheetData>
    <row r="1" s="379" customFormat="true" ht="12" hidden="false" customHeight="false" outlineLevel="0" collapsed="false">
      <c r="B1" s="380" t="s">
        <v>3834</v>
      </c>
      <c r="C1" s="380"/>
      <c r="D1" s="380"/>
      <c r="E1" s="380"/>
      <c r="F1" s="380"/>
      <c r="G1" s="380"/>
      <c r="H1" s="380"/>
      <c r="I1" s="381"/>
      <c r="J1" s="381"/>
      <c r="K1" s="382"/>
      <c r="L1" s="381"/>
      <c r="M1" s="383"/>
    </row>
    <row r="2" s="384" customFormat="true" ht="24" hidden="false" customHeight="false" outlineLevel="0" collapsed="false">
      <c r="B2" s="385" t="s">
        <v>133</v>
      </c>
      <c r="C2" s="385" t="s">
        <v>58</v>
      </c>
      <c r="D2" s="385" t="s">
        <v>59</v>
      </c>
      <c r="E2" s="385" t="s">
        <v>134</v>
      </c>
      <c r="F2" s="385" t="s">
        <v>135</v>
      </c>
      <c r="G2" s="385" t="s">
        <v>136</v>
      </c>
      <c r="H2" s="385" t="s">
        <v>61</v>
      </c>
      <c r="I2" s="21" t="s">
        <v>0</v>
      </c>
      <c r="J2" s="21" t="s">
        <v>1</v>
      </c>
      <c r="K2" s="35" t="s">
        <v>2</v>
      </c>
      <c r="L2" s="21" t="s">
        <v>139</v>
      </c>
      <c r="M2" s="21" t="s">
        <v>4</v>
      </c>
    </row>
    <row r="3" s="14" customFormat="true" ht="12" hidden="false" customHeight="false" outlineLevel="0" collapsed="false">
      <c r="B3" s="386" t="s">
        <v>3835</v>
      </c>
      <c r="C3" s="387"/>
      <c r="D3" s="387"/>
      <c r="E3" s="387"/>
      <c r="F3" s="387"/>
      <c r="G3" s="387"/>
      <c r="H3" s="388"/>
      <c r="I3" s="389"/>
      <c r="J3" s="389"/>
      <c r="K3" s="390"/>
      <c r="L3" s="389"/>
      <c r="M3" s="391"/>
    </row>
    <row r="4" s="14" customFormat="true" ht="51.75" hidden="false" customHeight="true" outlineLevel="0" collapsed="false">
      <c r="B4" s="392" t="n">
        <v>1</v>
      </c>
      <c r="C4" s="393" t="s">
        <v>176</v>
      </c>
      <c r="D4" s="392" t="s">
        <v>63</v>
      </c>
      <c r="E4" s="392" t="s">
        <v>143</v>
      </c>
      <c r="F4" s="392" t="s">
        <v>177</v>
      </c>
      <c r="G4" s="392" t="s">
        <v>178</v>
      </c>
      <c r="H4" s="393" t="s">
        <v>1271</v>
      </c>
      <c r="I4" s="51" t="s">
        <v>430</v>
      </c>
      <c r="J4" s="48" t="s">
        <v>6</v>
      </c>
      <c r="K4" s="116" t="s">
        <v>622</v>
      </c>
      <c r="L4" s="394" t="str">
        <f aca="false">VLOOKUP(K4,CódigosRetorno!$A$2:$B$1795,2,FALSE())</f>
        <v>Presentacion fuera de fecha</v>
      </c>
      <c r="M4" s="49" t="s">
        <v>182</v>
      </c>
    </row>
    <row r="5" s="14" customFormat="true" ht="24" hidden="false" customHeight="false" outlineLevel="0" collapsed="false">
      <c r="B5" s="392"/>
      <c r="C5" s="393"/>
      <c r="D5" s="392"/>
      <c r="E5" s="392"/>
      <c r="F5" s="392"/>
      <c r="G5" s="392"/>
      <c r="H5" s="393"/>
      <c r="I5" s="51" t="s">
        <v>1273</v>
      </c>
      <c r="J5" s="48" t="s">
        <v>6</v>
      </c>
      <c r="K5" s="116" t="s">
        <v>1274</v>
      </c>
      <c r="L5" s="394" t="str">
        <f aca="false">VLOOKUP(K5,CódigosRetorno!$A$2:$B$1795,2,FALSE())</f>
        <v>La fecha de emision se encuentra fuera del limite permitido</v>
      </c>
      <c r="M5" s="49" t="s">
        <v>8</v>
      </c>
    </row>
    <row r="6" s="14" customFormat="true" ht="36" hidden="false" customHeight="false" outlineLevel="0" collapsed="false">
      <c r="B6" s="395" t="n">
        <f aca="false">+B4+1</f>
        <v>2</v>
      </c>
      <c r="C6" s="396" t="s">
        <v>157</v>
      </c>
      <c r="D6" s="397" t="s">
        <v>63</v>
      </c>
      <c r="E6" s="397" t="s">
        <v>143</v>
      </c>
      <c r="F6" s="397" t="s">
        <v>158</v>
      </c>
      <c r="G6" s="397"/>
      <c r="H6" s="38" t="s">
        <v>3836</v>
      </c>
      <c r="I6" s="38" t="s">
        <v>1310</v>
      </c>
      <c r="J6" s="38"/>
      <c r="K6" s="52" t="s">
        <v>8</v>
      </c>
      <c r="L6" s="394" t="str">
        <f aca="false">VLOOKUP(K6,CódigosRetorno!$A$2:$B$1795,2,FALSE())</f>
        <v>-</v>
      </c>
      <c r="M6" s="49" t="s">
        <v>8</v>
      </c>
    </row>
    <row r="7" customFormat="false" ht="12" hidden="false" customHeight="true" outlineLevel="0" collapsed="false">
      <c r="B7" s="398" t="s">
        <v>3837</v>
      </c>
      <c r="C7" s="398"/>
      <c r="D7" s="398"/>
      <c r="E7" s="398"/>
      <c r="F7" s="399"/>
      <c r="G7" s="399"/>
      <c r="H7" s="400"/>
      <c r="I7" s="401"/>
      <c r="J7" s="401"/>
      <c r="K7" s="402" t="s">
        <v>8</v>
      </c>
      <c r="L7" s="401" t="str">
        <f aca="false">VLOOKUP(K7,CódigosRetorno!$A$2:$B$1795,2,FALSE())</f>
        <v>-</v>
      </c>
      <c r="M7" s="403"/>
    </row>
    <row r="8" customFormat="false" ht="24" hidden="false" customHeight="false" outlineLevel="0" collapsed="false">
      <c r="B8" s="392" t="n">
        <f aca="false">B6+1</f>
        <v>3</v>
      </c>
      <c r="C8" s="393" t="s">
        <v>142</v>
      </c>
      <c r="D8" s="392" t="s">
        <v>63</v>
      </c>
      <c r="E8" s="392" t="s">
        <v>143</v>
      </c>
      <c r="F8" s="392" t="s">
        <v>144</v>
      </c>
      <c r="G8" s="392" t="s">
        <v>1255</v>
      </c>
      <c r="H8" s="393" t="s">
        <v>1256</v>
      </c>
      <c r="I8" s="51" t="s">
        <v>605</v>
      </c>
      <c r="J8" s="48" t="s">
        <v>6</v>
      </c>
      <c r="K8" s="116" t="s">
        <v>892</v>
      </c>
      <c r="L8" s="394" t="str">
        <f aca="false">VLOOKUP(K8,CódigosRetorno!$A$2:$B$1795,2,FALSE())</f>
        <v>El XML no contiene el tag o no existe informacion de UBLVersionID</v>
      </c>
      <c r="M8" s="49" t="s">
        <v>8</v>
      </c>
    </row>
    <row r="9" customFormat="false" ht="15" hidden="false" customHeight="false" outlineLevel="0" collapsed="false">
      <c r="B9" s="392"/>
      <c r="C9" s="393"/>
      <c r="D9" s="392"/>
      <c r="E9" s="392"/>
      <c r="F9" s="392"/>
      <c r="G9" s="392"/>
      <c r="H9" s="393"/>
      <c r="I9" s="51" t="s">
        <v>3838</v>
      </c>
      <c r="J9" s="48" t="s">
        <v>6</v>
      </c>
      <c r="K9" s="116" t="s">
        <v>894</v>
      </c>
      <c r="L9" s="394" t="str">
        <f aca="false">VLOOKUP(K9,CódigosRetorno!$A$2:$B$1795,2,FALSE())</f>
        <v>UBLVersionID - La versión del UBL no es correcta</v>
      </c>
      <c r="M9" s="49" t="s">
        <v>8</v>
      </c>
    </row>
    <row r="10" customFormat="false" ht="12" hidden="false" customHeight="true" outlineLevel="0" collapsed="false">
      <c r="B10" s="117" t="n">
        <f aca="false">B8+1</f>
        <v>4</v>
      </c>
      <c r="C10" s="51" t="s">
        <v>151</v>
      </c>
      <c r="D10" s="48" t="s">
        <v>63</v>
      </c>
      <c r="E10" s="392" t="s">
        <v>143</v>
      </c>
      <c r="F10" s="392" t="s">
        <v>144</v>
      </c>
      <c r="G10" s="392" t="s">
        <v>890</v>
      </c>
      <c r="H10" s="393" t="s">
        <v>1258</v>
      </c>
      <c r="I10" s="38" t="s">
        <v>605</v>
      </c>
      <c r="J10" s="48" t="s">
        <v>6</v>
      </c>
      <c r="K10" s="116" t="s">
        <v>1259</v>
      </c>
      <c r="L10" s="394" t="str">
        <f aca="false">VLOOKUP(K10,CódigosRetorno!$A$2:$B$1795,2,FALSE())</f>
        <v>El XML no existe informacion de CustomizationID</v>
      </c>
      <c r="M10" s="49" t="s">
        <v>8</v>
      </c>
    </row>
    <row r="11" customFormat="false" ht="15" hidden="false" customHeight="false" outlineLevel="0" collapsed="false">
      <c r="B11" s="117"/>
      <c r="C11" s="51"/>
      <c r="D11" s="48"/>
      <c r="E11" s="392"/>
      <c r="F11" s="392"/>
      <c r="G11" s="392"/>
      <c r="H11" s="393"/>
      <c r="I11" s="38" t="s">
        <v>3839</v>
      </c>
      <c r="J11" s="48" t="s">
        <v>6</v>
      </c>
      <c r="K11" s="116" t="s">
        <v>899</v>
      </c>
      <c r="L11" s="394" t="str">
        <f aca="false">VLOOKUP(K11,CódigosRetorno!$A$2:$B$1795,2,FALSE())</f>
        <v>CustomizationID - La versión del documento no es la correcta</v>
      </c>
      <c r="M11" s="49" t="s">
        <v>8</v>
      </c>
    </row>
    <row r="12" customFormat="false" ht="24" hidden="false" customHeight="false" outlineLevel="0" collapsed="false">
      <c r="B12" s="117"/>
      <c r="C12" s="51"/>
      <c r="D12" s="48"/>
      <c r="E12" s="48" t="s">
        <v>184</v>
      </c>
      <c r="F12" s="49"/>
      <c r="G12" s="116" t="s">
        <v>1260</v>
      </c>
      <c r="H12" s="38" t="s">
        <v>1261</v>
      </c>
      <c r="I12" s="38" t="s">
        <v>1263</v>
      </c>
      <c r="J12" s="48" t="s">
        <v>208</v>
      </c>
      <c r="K12" s="52" t="s">
        <v>1264</v>
      </c>
      <c r="L12" s="394" t="str">
        <f aca="false">VLOOKUP(K12,CódigosRetorno!$A$2:$B$1795,2,FALSE())</f>
        <v>El dato ingresado como atributo @schemeAgencyName es incorrecto.</v>
      </c>
      <c r="M12" s="49" t="s">
        <v>8</v>
      </c>
    </row>
    <row r="13" customFormat="false" ht="24" hidden="false" customHeight="true" outlineLevel="0" collapsed="false">
      <c r="B13" s="117" t="n">
        <f aca="false">B10+1</f>
        <v>5</v>
      </c>
      <c r="C13" s="51" t="s">
        <v>161</v>
      </c>
      <c r="D13" s="117" t="s">
        <v>63</v>
      </c>
      <c r="E13" s="117" t="s">
        <v>143</v>
      </c>
      <c r="F13" s="117" t="s">
        <v>162</v>
      </c>
      <c r="G13" s="117" t="s">
        <v>163</v>
      </c>
      <c r="H13" s="51" t="s">
        <v>1266</v>
      </c>
      <c r="I13" s="51" t="s">
        <v>613</v>
      </c>
      <c r="J13" s="48" t="s">
        <v>6</v>
      </c>
      <c r="K13" s="116" t="s">
        <v>614</v>
      </c>
      <c r="L13" s="394" t="str">
        <f aca="false">VLOOKUP(K13,CódigosRetorno!$A$2:$B$1795,2,FALSE())</f>
        <v>Numero de Serie del nombre del archivo no coincide con el consignado en el contenido del archivo XML</v>
      </c>
      <c r="M13" s="49" t="s">
        <v>8</v>
      </c>
    </row>
    <row r="14" customFormat="false" ht="24" hidden="false" customHeight="false" outlineLevel="0" collapsed="false">
      <c r="B14" s="117"/>
      <c r="C14" s="51"/>
      <c r="D14" s="117"/>
      <c r="E14" s="117"/>
      <c r="F14" s="117"/>
      <c r="G14" s="117"/>
      <c r="H14" s="51"/>
      <c r="I14" s="51" t="s">
        <v>615</v>
      </c>
      <c r="J14" s="48" t="s">
        <v>6</v>
      </c>
      <c r="K14" s="116" t="s">
        <v>616</v>
      </c>
      <c r="L14" s="394" t="str">
        <f aca="false">VLOOKUP(K14,CódigosRetorno!$A$2:$B$1795,2,FALSE())</f>
        <v>Número de documento en el nombre del archivo no coincide con el consignado en el contenido del XML</v>
      </c>
      <c r="M14" s="49" t="s">
        <v>8</v>
      </c>
    </row>
    <row r="15" customFormat="false" ht="36" hidden="false" customHeight="false" outlineLevel="0" collapsed="false">
      <c r="B15" s="117"/>
      <c r="C15" s="51"/>
      <c r="D15" s="117"/>
      <c r="E15" s="117"/>
      <c r="F15" s="117"/>
      <c r="G15" s="117"/>
      <c r="H15" s="51"/>
      <c r="I15" s="51" t="s">
        <v>3840</v>
      </c>
      <c r="J15" s="48" t="s">
        <v>6</v>
      </c>
      <c r="K15" s="116" t="s">
        <v>168</v>
      </c>
      <c r="L15" s="394" t="str">
        <f aca="false">VLOOKUP(K15,CódigosRetorno!$A$2:$B$1795,2,FALSE())</f>
        <v>ID - El dato SERIE-CORRELATIVO no cumple con el formato de acuerdo al tipo de comprobante</v>
      </c>
      <c r="M15" s="49" t="s">
        <v>8</v>
      </c>
    </row>
    <row r="16" customFormat="false" ht="24" hidden="false" customHeight="false" outlineLevel="0" collapsed="false">
      <c r="B16" s="117"/>
      <c r="C16" s="51"/>
      <c r="D16" s="117"/>
      <c r="E16" s="117"/>
      <c r="F16" s="117"/>
      <c r="G16" s="117"/>
      <c r="H16" s="51"/>
      <c r="I16" s="51" t="s">
        <v>3841</v>
      </c>
      <c r="J16" s="48" t="s">
        <v>6</v>
      </c>
      <c r="K16" s="116" t="s">
        <v>170</v>
      </c>
      <c r="L16" s="394" t="str">
        <f aca="false">VLOOKUP(K16,CódigosRetorno!$A$2:$B$1795,2,FALSE())</f>
        <v>El comprobante fue registrado previamente con otros datos</v>
      </c>
      <c r="M16" s="49" t="s">
        <v>971</v>
      </c>
    </row>
    <row r="17" customFormat="false" ht="24" hidden="false" customHeight="false" outlineLevel="0" collapsed="false">
      <c r="B17" s="117"/>
      <c r="C17" s="51"/>
      <c r="D17" s="117"/>
      <c r="E17" s="117"/>
      <c r="F17" s="117"/>
      <c r="G17" s="117"/>
      <c r="H17" s="51"/>
      <c r="I17" s="51" t="s">
        <v>3842</v>
      </c>
      <c r="J17" s="48" t="s">
        <v>6</v>
      </c>
      <c r="K17" s="116" t="s">
        <v>1270</v>
      </c>
      <c r="L17" s="394" t="str">
        <f aca="false">VLOOKUP(K17,CódigosRetorno!$A$2:$B$1795,2,FALSE())</f>
        <v>El comprobante ya esta informado y se encuentra con estado anulado o rechazado</v>
      </c>
      <c r="M17" s="49" t="s">
        <v>971</v>
      </c>
    </row>
    <row r="18" customFormat="false" ht="15" hidden="false" customHeight="false" outlineLevel="0" collapsed="false">
      <c r="B18" s="49" t="n">
        <f aca="false">+B13+1</f>
        <v>6</v>
      </c>
      <c r="C18" s="51" t="s">
        <v>183</v>
      </c>
      <c r="D18" s="397" t="s">
        <v>63</v>
      </c>
      <c r="E18" s="404" t="s">
        <v>3843</v>
      </c>
      <c r="F18" s="404" t="s">
        <v>829</v>
      </c>
      <c r="G18" s="52" t="s">
        <v>623</v>
      </c>
      <c r="H18" s="38" t="s">
        <v>1275</v>
      </c>
      <c r="I18" s="38" t="s">
        <v>3844</v>
      </c>
      <c r="J18" s="38"/>
      <c r="K18" s="52" t="s">
        <v>8</v>
      </c>
      <c r="L18" s="394" t="str">
        <f aca="false">VLOOKUP(K18,CódigosRetorno!$A$2:$B$1795,2,FALSE())</f>
        <v>-</v>
      </c>
      <c r="M18" s="49" t="s">
        <v>8</v>
      </c>
    </row>
    <row r="19" customFormat="false" ht="24" hidden="false" customHeight="true" outlineLevel="0" collapsed="false">
      <c r="B19" s="49" t="n">
        <f aca="false">+B18+1</f>
        <v>7</v>
      </c>
      <c r="C19" s="51" t="s">
        <v>3845</v>
      </c>
      <c r="D19" s="49" t="s">
        <v>63</v>
      </c>
      <c r="E19" s="49" t="s">
        <v>143</v>
      </c>
      <c r="F19" s="49" t="s">
        <v>330</v>
      </c>
      <c r="G19" s="49" t="s">
        <v>3846</v>
      </c>
      <c r="H19" s="51" t="s">
        <v>1277</v>
      </c>
      <c r="I19" s="51" t="s">
        <v>605</v>
      </c>
      <c r="J19" s="48" t="s">
        <v>6</v>
      </c>
      <c r="K19" s="116" t="s">
        <v>1278</v>
      </c>
      <c r="L19" s="394" t="str">
        <f aca="false">VLOOKUP(K19,CódigosRetorno!$A$2:$B$1795,2,FALSE())</f>
        <v>El XML no contiene el tag o no existe informacion de InvoiceTypeCode</v>
      </c>
      <c r="M19" s="49" t="s">
        <v>8</v>
      </c>
    </row>
    <row r="20" customFormat="false" ht="24" hidden="false" customHeight="false" outlineLevel="0" collapsed="false">
      <c r="B20" s="49"/>
      <c r="C20" s="51"/>
      <c r="D20" s="49"/>
      <c r="E20" s="49"/>
      <c r="F20" s="49"/>
      <c r="G20" s="49"/>
      <c r="H20" s="51"/>
      <c r="I20" s="51" t="s">
        <v>3847</v>
      </c>
      <c r="J20" s="48" t="s">
        <v>6</v>
      </c>
      <c r="K20" s="116" t="s">
        <v>1280</v>
      </c>
      <c r="L20" s="394" t="str">
        <f aca="false">VLOOKUP(K20,CódigosRetorno!$A$2:$B$1795,2,FALSE())</f>
        <v>InvoiceTypeCode - El valor del tipo de documento es invalido o no coincide con el nombre del archivo</v>
      </c>
      <c r="M20" s="49" t="s">
        <v>8</v>
      </c>
    </row>
    <row r="21" customFormat="false" ht="24" hidden="false" customHeight="false" outlineLevel="0" collapsed="false">
      <c r="B21" s="49" t="n">
        <f aca="false">+B19+1</f>
        <v>8</v>
      </c>
      <c r="C21" s="253" t="s">
        <v>3848</v>
      </c>
      <c r="D21" s="397" t="s">
        <v>63</v>
      </c>
      <c r="E21" s="241" t="s">
        <v>143</v>
      </c>
      <c r="F21" s="241" t="s">
        <v>177</v>
      </c>
      <c r="G21" s="48" t="s">
        <v>178</v>
      </c>
      <c r="H21" s="38" t="s">
        <v>3849</v>
      </c>
      <c r="I21" s="51" t="s">
        <v>66</v>
      </c>
      <c r="J21" s="48" t="s">
        <v>6</v>
      </c>
      <c r="K21" s="116" t="s">
        <v>3850</v>
      </c>
      <c r="L21" s="394" t="str">
        <f aca="false">VLOOKUP(K21,CódigosRetorno!$A$2:$B$1795,2,FALSE())</f>
        <v>El documento no contiene la fecha de inicio del periodo de abono</v>
      </c>
      <c r="M21" s="49" t="s">
        <v>8</v>
      </c>
    </row>
    <row r="22" customFormat="false" ht="24" hidden="false" customHeight="false" outlineLevel="0" collapsed="false">
      <c r="B22" s="49" t="n">
        <f aca="false">+B21+1</f>
        <v>9</v>
      </c>
      <c r="C22" s="253" t="s">
        <v>3851</v>
      </c>
      <c r="D22" s="397" t="s">
        <v>63</v>
      </c>
      <c r="E22" s="241" t="s">
        <v>143</v>
      </c>
      <c r="F22" s="241" t="s">
        <v>177</v>
      </c>
      <c r="G22" s="48" t="s">
        <v>178</v>
      </c>
      <c r="H22" s="38" t="s">
        <v>3852</v>
      </c>
      <c r="I22" s="51" t="s">
        <v>66</v>
      </c>
      <c r="J22" s="48" t="s">
        <v>6</v>
      </c>
      <c r="K22" s="116" t="s">
        <v>3853</v>
      </c>
      <c r="L22" s="394" t="str">
        <f aca="false">VLOOKUP(K22,CódigosRetorno!$A$2:$B$1795,2,FALSE())</f>
        <v>El documento no contiene la fecha de fin del periodo de abono</v>
      </c>
      <c r="M22" s="49" t="s">
        <v>8</v>
      </c>
    </row>
    <row r="23" customFormat="false" ht="12" hidden="false" customHeight="true" outlineLevel="0" collapsed="false">
      <c r="B23" s="49" t="n">
        <f aca="false">B22+1</f>
        <v>10</v>
      </c>
      <c r="C23" s="51" t="s">
        <v>3854</v>
      </c>
      <c r="D23" s="49" t="s">
        <v>63</v>
      </c>
      <c r="E23" s="49" t="s">
        <v>143</v>
      </c>
      <c r="F23" s="49" t="s">
        <v>330</v>
      </c>
      <c r="G23" s="49" t="s">
        <v>3855</v>
      </c>
      <c r="H23" s="51" t="s">
        <v>1920</v>
      </c>
      <c r="I23" s="51" t="s">
        <v>66</v>
      </c>
      <c r="J23" s="48" t="s">
        <v>6</v>
      </c>
      <c r="K23" s="116" t="s">
        <v>3856</v>
      </c>
      <c r="L23" s="394" t="str">
        <f aca="false">VLOOKUP(K23,CódigosRetorno!$A$2:$B$1795,2,FALSE())</f>
        <v>El documento no contiene el 'Tipo de canal facturado'</v>
      </c>
      <c r="M23" s="49" t="s">
        <v>8</v>
      </c>
    </row>
    <row r="24" customFormat="false" ht="24" hidden="false" customHeight="false" outlineLevel="0" collapsed="false">
      <c r="B24" s="49"/>
      <c r="C24" s="51"/>
      <c r="D24" s="49"/>
      <c r="E24" s="49"/>
      <c r="F24" s="49"/>
      <c r="G24" s="49"/>
      <c r="H24" s="51"/>
      <c r="I24" s="51" t="s">
        <v>3857</v>
      </c>
      <c r="J24" s="48" t="s">
        <v>6</v>
      </c>
      <c r="K24" s="116" t="s">
        <v>3858</v>
      </c>
      <c r="L24" s="394" t="str">
        <f aca="false">VLOOKUP(K24,CódigosRetorno!$A$2:$B$1795,2,FALSE())</f>
        <v>El dato ingresado como 'Tipo de canal facturado' es incorrecto</v>
      </c>
      <c r="M24" s="49" t="s">
        <v>8</v>
      </c>
    </row>
    <row r="25" customFormat="false" ht="12" hidden="false" customHeight="true" outlineLevel="0" collapsed="false">
      <c r="B25" s="405" t="s">
        <v>3859</v>
      </c>
      <c r="C25" s="405"/>
      <c r="D25" s="405"/>
      <c r="E25" s="405"/>
      <c r="F25" s="399"/>
      <c r="G25" s="399"/>
      <c r="H25" s="400"/>
      <c r="I25" s="14"/>
      <c r="J25" s="401"/>
      <c r="K25" s="402" t="s">
        <v>8</v>
      </c>
      <c r="L25" s="394" t="str">
        <f aca="false">VLOOKUP(K25,CódigosRetorno!$A$2:$B$1795,2,FALSE())</f>
        <v>-</v>
      </c>
      <c r="M25" s="403"/>
    </row>
    <row r="26" customFormat="false" ht="36" hidden="false" customHeight="true" outlineLevel="0" collapsed="false">
      <c r="B26" s="117" t="n">
        <f aca="false">+B23+1</f>
        <v>11</v>
      </c>
      <c r="C26" s="51" t="s">
        <v>925</v>
      </c>
      <c r="D26" s="49" t="s">
        <v>63</v>
      </c>
      <c r="E26" s="49" t="s">
        <v>143</v>
      </c>
      <c r="F26" s="49" t="s">
        <v>189</v>
      </c>
      <c r="G26" s="49"/>
      <c r="H26" s="51" t="s">
        <v>1313</v>
      </c>
      <c r="I26" s="51" t="s">
        <v>1314</v>
      </c>
      <c r="J26" s="48" t="s">
        <v>6</v>
      </c>
      <c r="K26" s="116" t="s">
        <v>1315</v>
      </c>
      <c r="L26" s="394" t="str">
        <f aca="false">VLOOKUP(K26,CódigosRetorno!$A$2:$B$1795,2,FALSE())</f>
        <v>El XML contiene mas de un tag como elemento de numero de documento del emisor</v>
      </c>
      <c r="M26" s="49" t="s">
        <v>8</v>
      </c>
    </row>
    <row r="27" customFormat="false" ht="24" hidden="false" customHeight="false" outlineLevel="0" collapsed="false">
      <c r="B27" s="117"/>
      <c r="C27" s="51"/>
      <c r="D27" s="49"/>
      <c r="E27" s="49"/>
      <c r="F27" s="49"/>
      <c r="G27" s="49"/>
      <c r="H27" s="51"/>
      <c r="I27" s="51" t="s">
        <v>191</v>
      </c>
      <c r="J27" s="48" t="s">
        <v>6</v>
      </c>
      <c r="K27" s="116" t="s">
        <v>192</v>
      </c>
      <c r="L27" s="394" t="str">
        <f aca="false">VLOOKUP(K27,CódigosRetorno!$A$2:$B$1795,2,FALSE())</f>
        <v>Número de RUC del nombre del archivo no coincide con el consignado en el contenido del archivo XML</v>
      </c>
      <c r="M27" s="49" t="s">
        <v>8</v>
      </c>
    </row>
    <row r="28" customFormat="false" ht="24" hidden="false" customHeight="false" outlineLevel="0" collapsed="false">
      <c r="B28" s="117"/>
      <c r="C28" s="51"/>
      <c r="D28" s="49"/>
      <c r="E28" s="49"/>
      <c r="F28" s="49"/>
      <c r="G28" s="49"/>
      <c r="H28" s="51"/>
      <c r="I28" s="51" t="s">
        <v>3860</v>
      </c>
      <c r="J28" s="48" t="s">
        <v>6</v>
      </c>
      <c r="K28" s="116" t="s">
        <v>1317</v>
      </c>
      <c r="L28" s="394" t="str">
        <f aca="false">VLOOKUP(K28,CódigosRetorno!$A$2:$B$1795,2,FALSE())</f>
        <v>El contribuyente no esta activo</v>
      </c>
      <c r="M28" s="49" t="s">
        <v>258</v>
      </c>
    </row>
    <row r="29" customFormat="false" ht="24" hidden="false" customHeight="false" outlineLevel="0" collapsed="false">
      <c r="B29" s="117"/>
      <c r="C29" s="51"/>
      <c r="D29" s="49"/>
      <c r="E29" s="49"/>
      <c r="F29" s="49"/>
      <c r="G29" s="49"/>
      <c r="H29" s="51"/>
      <c r="I29" s="51" t="s">
        <v>3861</v>
      </c>
      <c r="J29" s="48" t="s">
        <v>6</v>
      </c>
      <c r="K29" s="116" t="s">
        <v>1319</v>
      </c>
      <c r="L29" s="394" t="str">
        <f aca="false">VLOOKUP(K29,CódigosRetorno!$A$2:$B$1795,2,FALSE())</f>
        <v>El contribuyente no esta habido</v>
      </c>
      <c r="M29" s="49" t="s">
        <v>258</v>
      </c>
    </row>
    <row r="30" customFormat="false" ht="24" hidden="false" customHeight="true" outlineLevel="0" collapsed="false">
      <c r="B30" s="117"/>
      <c r="C30" s="51" t="s">
        <v>3862</v>
      </c>
      <c r="D30" s="49" t="s">
        <v>63</v>
      </c>
      <c r="E30" s="49" t="s">
        <v>143</v>
      </c>
      <c r="F30" s="49" t="s">
        <v>197</v>
      </c>
      <c r="G30" s="49" t="s">
        <v>1327</v>
      </c>
      <c r="H30" s="51" t="s">
        <v>1328</v>
      </c>
      <c r="I30" s="51" t="s">
        <v>66</v>
      </c>
      <c r="J30" s="48" t="s">
        <v>6</v>
      </c>
      <c r="K30" s="116" t="s">
        <v>1330</v>
      </c>
      <c r="L30" s="394" t="str">
        <f aca="false">VLOOKUP(K30,CódigosRetorno!$A$2:$B$1795,2,FALSE())</f>
        <v>El XML no contiene el tag o no existe informacion en tipo de documento del emisor.</v>
      </c>
      <c r="M30" s="49" t="s">
        <v>8</v>
      </c>
    </row>
    <row r="31" customFormat="false" ht="15" hidden="false" customHeight="false" outlineLevel="0" collapsed="false">
      <c r="B31" s="117"/>
      <c r="C31" s="51"/>
      <c r="D31" s="49"/>
      <c r="E31" s="49"/>
      <c r="F31" s="49"/>
      <c r="G31" s="49"/>
      <c r="H31" s="51"/>
      <c r="I31" s="51" t="s">
        <v>3863</v>
      </c>
      <c r="J31" s="48" t="s">
        <v>6</v>
      </c>
      <c r="K31" s="116" t="s">
        <v>1331</v>
      </c>
      <c r="L31" s="394" t="str">
        <f aca="false">VLOOKUP(K31,CódigosRetorno!$A$2:$B$1795,2,FALSE())</f>
        <v>El dato ingresado no cumple con el estandar</v>
      </c>
      <c r="M31" s="49" t="s">
        <v>8</v>
      </c>
    </row>
    <row r="32" customFormat="false" ht="24" hidden="false" customHeight="true" outlineLevel="0" collapsed="false">
      <c r="B32" s="49" t="n">
        <f aca="false">+B26+1</f>
        <v>12</v>
      </c>
      <c r="C32" s="51" t="s">
        <v>210</v>
      </c>
      <c r="D32" s="49" t="s">
        <v>63</v>
      </c>
      <c r="E32" s="49" t="s">
        <v>143</v>
      </c>
      <c r="F32" s="49" t="s">
        <v>205</v>
      </c>
      <c r="G32" s="49"/>
      <c r="H32" s="51" t="s">
        <v>1344</v>
      </c>
      <c r="I32" s="51" t="s">
        <v>66</v>
      </c>
      <c r="J32" s="48" t="s">
        <v>6</v>
      </c>
      <c r="K32" s="116" t="s">
        <v>212</v>
      </c>
      <c r="L32" s="394" t="str">
        <f aca="false">VLOOKUP(K32,CódigosRetorno!$A$2:$B$1795,2,FALSE())</f>
        <v>El XML no contiene el tag o no existe informacion de RegistrationName del emisor del documento</v>
      </c>
      <c r="M32" s="49" t="s">
        <v>8</v>
      </c>
    </row>
    <row r="33" customFormat="false" ht="60" hidden="false" customHeight="false" outlineLevel="0" collapsed="false">
      <c r="B33" s="49"/>
      <c r="C33" s="51"/>
      <c r="D33" s="49"/>
      <c r="E33" s="49"/>
      <c r="F33" s="49"/>
      <c r="G33" s="49"/>
      <c r="H33" s="51"/>
      <c r="I33" s="51" t="s">
        <v>3864</v>
      </c>
      <c r="J33" s="48" t="s">
        <v>208</v>
      </c>
      <c r="K33" s="116" t="s">
        <v>689</v>
      </c>
      <c r="L33" s="394" t="str">
        <f aca="false">VLOOKUP(K33,CódigosRetorno!$A$2:$B$1795,2,FALSE())</f>
        <v>RegistrationName - El nombre o razon social del emisor no cumple con el estandar</v>
      </c>
      <c r="M33" s="49" t="s">
        <v>8</v>
      </c>
    </row>
    <row r="34" customFormat="false" ht="15" hidden="false" customHeight="false" outlineLevel="0" collapsed="false">
      <c r="B34" s="406" t="s">
        <v>3865</v>
      </c>
      <c r="C34" s="407"/>
      <c r="D34" s="407"/>
      <c r="E34" s="407"/>
      <c r="F34" s="407"/>
      <c r="G34" s="407"/>
      <c r="H34" s="408"/>
      <c r="I34" s="409"/>
      <c r="J34" s="409"/>
      <c r="K34" s="410" t="s">
        <v>8</v>
      </c>
      <c r="L34" s="411" t="str">
        <f aca="false">VLOOKUP(K34,CódigosRetorno!$A$2:$B$1795,2,FALSE())</f>
        <v>-</v>
      </c>
      <c r="M34" s="412"/>
    </row>
    <row r="35" customFormat="false" ht="36" hidden="false" customHeight="true" outlineLevel="0" collapsed="false">
      <c r="B35" s="117" t="n">
        <f aca="false">B32+1</f>
        <v>13</v>
      </c>
      <c r="C35" s="51" t="s">
        <v>3866</v>
      </c>
      <c r="D35" s="413" t="s">
        <v>63</v>
      </c>
      <c r="E35" s="413" t="s">
        <v>143</v>
      </c>
      <c r="F35" s="413" t="s">
        <v>189</v>
      </c>
      <c r="G35" s="413"/>
      <c r="H35" s="51" t="s">
        <v>1419</v>
      </c>
      <c r="I35" s="38" t="s">
        <v>1420</v>
      </c>
      <c r="J35" s="52" t="s">
        <v>6</v>
      </c>
      <c r="K35" s="116" t="s">
        <v>1421</v>
      </c>
      <c r="L35" s="394" t="str">
        <f aca="false">VLOOKUP(K35,CódigosRetorno!$A$2:$B$1795,2,FALSE())</f>
        <v>El XML contiene mas de un tag como elemento de numero de documento del receptor.</v>
      </c>
      <c r="M35" s="49" t="s">
        <v>8</v>
      </c>
    </row>
    <row r="36" customFormat="false" ht="24" hidden="false" customHeight="false" outlineLevel="0" collapsed="false">
      <c r="B36" s="117"/>
      <c r="C36" s="51"/>
      <c r="D36" s="413"/>
      <c r="E36" s="413"/>
      <c r="F36" s="413"/>
      <c r="G36" s="413"/>
      <c r="H36" s="51"/>
      <c r="I36" s="38" t="s">
        <v>605</v>
      </c>
      <c r="J36" s="52" t="s">
        <v>6</v>
      </c>
      <c r="K36" s="116" t="s">
        <v>990</v>
      </c>
      <c r="L36" s="394" t="str">
        <f aca="false">VLOOKUP(K36,CódigosRetorno!$A$2:$B$1795,2,FALSE())</f>
        <v>El XML no contiene el tag o no existe informacion del número de documento de identidad del receptor del documento</v>
      </c>
      <c r="M36" s="49" t="s">
        <v>8</v>
      </c>
    </row>
    <row r="37" customFormat="false" ht="36" hidden="false" customHeight="false" outlineLevel="0" collapsed="false">
      <c r="B37" s="117"/>
      <c r="C37" s="51"/>
      <c r="D37" s="413"/>
      <c r="E37" s="413"/>
      <c r="F37" s="413"/>
      <c r="G37" s="413"/>
      <c r="H37" s="51"/>
      <c r="I37" s="38" t="s">
        <v>3867</v>
      </c>
      <c r="J37" s="52" t="s">
        <v>6</v>
      </c>
      <c r="K37" s="116" t="s">
        <v>704</v>
      </c>
      <c r="L37" s="394" t="str">
        <f aca="false">VLOOKUP(K37,CódigosRetorno!$A$2:$B$1795,2,FALSE())</f>
        <v>El numero de documento de identidad del receptor debe ser  RUC</v>
      </c>
      <c r="M37" s="49" t="s">
        <v>8</v>
      </c>
    </row>
    <row r="38" customFormat="false" ht="36" hidden="false" customHeight="false" outlineLevel="0" collapsed="false">
      <c r="B38" s="117"/>
      <c r="C38" s="51"/>
      <c r="D38" s="413"/>
      <c r="E38" s="413"/>
      <c r="F38" s="413"/>
      <c r="G38" s="413"/>
      <c r="H38" s="51"/>
      <c r="I38" s="38" t="s">
        <v>3868</v>
      </c>
      <c r="J38" s="52" t="s">
        <v>6</v>
      </c>
      <c r="K38" s="52" t="s">
        <v>1424</v>
      </c>
      <c r="L38" s="394" t="str">
        <f aca="false">VLOOKUP(MID(K38,1,4),CódigosRetorno!$A$2:$B$1795,2,FALSE())</f>
        <v>El numero de RUC del receptor no existe.</v>
      </c>
      <c r="M38" s="49" t="s">
        <v>258</v>
      </c>
    </row>
    <row r="39" customFormat="false" ht="36" hidden="false" customHeight="false" outlineLevel="0" collapsed="false">
      <c r="B39" s="117"/>
      <c r="C39" s="51"/>
      <c r="D39" s="413"/>
      <c r="E39" s="413"/>
      <c r="F39" s="413"/>
      <c r="G39" s="413"/>
      <c r="H39" s="51"/>
      <c r="I39" s="38" t="s">
        <v>3869</v>
      </c>
      <c r="J39" s="52" t="s">
        <v>208</v>
      </c>
      <c r="K39" s="116" t="s">
        <v>1426</v>
      </c>
      <c r="L39" s="394" t="str">
        <f aca="false">VLOOKUP(K39,CódigosRetorno!$A$2:$B$1795,2,FALSE())</f>
        <v>El RUC  del receptor no esta activo</v>
      </c>
      <c r="M39" s="49" t="s">
        <v>258</v>
      </c>
    </row>
    <row r="40" customFormat="false" ht="36" hidden="false" customHeight="false" outlineLevel="0" collapsed="false">
      <c r="B40" s="117"/>
      <c r="C40" s="51"/>
      <c r="D40" s="413"/>
      <c r="E40" s="413"/>
      <c r="F40" s="413"/>
      <c r="G40" s="413"/>
      <c r="H40" s="51"/>
      <c r="I40" s="38" t="s">
        <v>3870</v>
      </c>
      <c r="J40" s="52" t="s">
        <v>208</v>
      </c>
      <c r="K40" s="116" t="s">
        <v>1428</v>
      </c>
      <c r="L40" s="394" t="str">
        <f aca="false">VLOOKUP(K40,CódigosRetorno!$A$2:$B$1795,2,FALSE())</f>
        <v>El RUC del receptor no esta habido</v>
      </c>
      <c r="M40" s="49" t="s">
        <v>258</v>
      </c>
    </row>
    <row r="41" customFormat="false" ht="36" hidden="false" customHeight="false" outlineLevel="0" collapsed="false">
      <c r="B41" s="117"/>
      <c r="C41" s="51"/>
      <c r="D41" s="413"/>
      <c r="E41" s="413"/>
      <c r="F41" s="413"/>
      <c r="G41" s="413"/>
      <c r="H41" s="51"/>
      <c r="I41" s="38" t="s">
        <v>3871</v>
      </c>
      <c r="J41" s="52" t="s">
        <v>208</v>
      </c>
      <c r="K41" s="116" t="s">
        <v>700</v>
      </c>
      <c r="L41" s="394" t="str">
        <f aca="false">VLOOKUP(K41,CódigosRetorno!$A$2:$B$1795,2,FALSE())</f>
        <v>El DNI debe tener 8 caracteres numéricos</v>
      </c>
      <c r="M41" s="49" t="s">
        <v>8</v>
      </c>
    </row>
    <row r="42" customFormat="false" ht="84" hidden="false" customHeight="false" outlineLevel="0" collapsed="false">
      <c r="B42" s="117"/>
      <c r="C42" s="51"/>
      <c r="D42" s="413"/>
      <c r="E42" s="413"/>
      <c r="F42" s="413"/>
      <c r="G42" s="413"/>
      <c r="H42" s="51"/>
      <c r="I42" s="38" t="s">
        <v>3872</v>
      </c>
      <c r="J42" s="52" t="s">
        <v>208</v>
      </c>
      <c r="K42" s="116" t="s">
        <v>702</v>
      </c>
      <c r="L42" s="394" t="str">
        <f aca="false">VLOOKUP(K42,CódigosRetorno!$A$2:$B$1795,2,FALSE())</f>
        <v>El dato ingresado como numero de documento de identidad del receptor no cumple con el formato establecido</v>
      </c>
      <c r="M42" s="49" t="s">
        <v>8</v>
      </c>
    </row>
    <row r="43" customFormat="false" ht="24" hidden="false" customHeight="true" outlineLevel="0" collapsed="false">
      <c r="B43" s="117"/>
      <c r="C43" s="51" t="s">
        <v>3873</v>
      </c>
      <c r="D43" s="413" t="s">
        <v>63</v>
      </c>
      <c r="E43" s="413" t="s">
        <v>143</v>
      </c>
      <c r="F43" s="413" t="s">
        <v>1433</v>
      </c>
      <c r="G43" s="413" t="s">
        <v>3603</v>
      </c>
      <c r="H43" s="51" t="s">
        <v>1434</v>
      </c>
      <c r="I43" s="38" t="s">
        <v>66</v>
      </c>
      <c r="J43" s="52" t="s">
        <v>6</v>
      </c>
      <c r="K43" s="116" t="s">
        <v>998</v>
      </c>
      <c r="L43" s="394" t="str">
        <f aca="false">VLOOKUP(K43,CódigosRetorno!$A$2:$B$1795,2,FALSE())</f>
        <v>El XML no contiene el tag o no existe informacion del tipo de documento de identidad del receptor del documento</v>
      </c>
      <c r="M43" s="49" t="s">
        <v>8</v>
      </c>
    </row>
    <row r="44" customFormat="false" ht="24" hidden="false" customHeight="false" outlineLevel="0" collapsed="false">
      <c r="B44" s="117"/>
      <c r="C44" s="51"/>
      <c r="D44" s="413"/>
      <c r="E44" s="413"/>
      <c r="F44" s="413"/>
      <c r="G44" s="413"/>
      <c r="H44" s="51"/>
      <c r="I44" s="38" t="s">
        <v>469</v>
      </c>
      <c r="J44" s="52" t="s">
        <v>6</v>
      </c>
      <c r="K44" s="116" t="s">
        <v>1437</v>
      </c>
      <c r="L44" s="394" t="str">
        <f aca="false">VLOOKUP(K44,CódigosRetorno!$A$2:$B$1795,2,FALSE())</f>
        <v>El dato ingresado en el tipo de documento de identidad del receptor no esta permitido.</v>
      </c>
      <c r="M44" s="49" t="s">
        <v>2040</v>
      </c>
    </row>
    <row r="45" customFormat="false" ht="24" hidden="false" customHeight="true" outlineLevel="0" collapsed="false">
      <c r="B45" s="49" t="n">
        <f aca="false">+B35+1</f>
        <v>14</v>
      </c>
      <c r="C45" s="51" t="s">
        <v>1442</v>
      </c>
      <c r="D45" s="49" t="s">
        <v>63</v>
      </c>
      <c r="E45" s="49" t="s">
        <v>143</v>
      </c>
      <c r="F45" s="49" t="s">
        <v>205</v>
      </c>
      <c r="G45" s="49"/>
      <c r="H45" s="51" t="s">
        <v>1443</v>
      </c>
      <c r="I45" s="38" t="s">
        <v>66</v>
      </c>
      <c r="J45" s="52" t="s">
        <v>6</v>
      </c>
      <c r="K45" s="116" t="s">
        <v>1444</v>
      </c>
      <c r="L45" s="394" t="str">
        <f aca="false">VLOOKUP(K45,CódigosRetorno!$A$2:$B$1795,2,FALSE())</f>
        <v>El XML no contiene el tag o no existe informacion de RegistrationName del receptor del documento</v>
      </c>
      <c r="M45" s="49" t="s">
        <v>8</v>
      </c>
    </row>
    <row r="46" customFormat="false" ht="60" hidden="false" customHeight="false" outlineLevel="0" collapsed="false">
      <c r="B46" s="49"/>
      <c r="C46" s="51"/>
      <c r="D46" s="49"/>
      <c r="E46" s="49"/>
      <c r="F46" s="49"/>
      <c r="G46" s="49"/>
      <c r="H46" s="51"/>
      <c r="I46" s="51" t="s">
        <v>3864</v>
      </c>
      <c r="J46" s="52" t="s">
        <v>6</v>
      </c>
      <c r="K46" s="116" t="s">
        <v>1446</v>
      </c>
      <c r="L46" s="394" t="str">
        <f aca="false">VLOOKUP(K46,CódigosRetorno!$A$2:$B$1795,2,FALSE())</f>
        <v>RegistrationName -  El dato ingresado no cumple con el estandar</v>
      </c>
      <c r="M46" s="49" t="s">
        <v>8</v>
      </c>
    </row>
    <row r="47" customFormat="false" ht="60" hidden="false" customHeight="false" outlineLevel="0" collapsed="false">
      <c r="B47" s="49" t="n">
        <f aca="false">B45+1</f>
        <v>15</v>
      </c>
      <c r="C47" s="38" t="s">
        <v>3874</v>
      </c>
      <c r="D47" s="48" t="s">
        <v>63</v>
      </c>
      <c r="E47" s="48" t="s">
        <v>184</v>
      </c>
      <c r="F47" s="49" t="s">
        <v>205</v>
      </c>
      <c r="G47" s="48"/>
      <c r="H47" s="38" t="s">
        <v>3875</v>
      </c>
      <c r="I47" s="51" t="s">
        <v>3864</v>
      </c>
      <c r="J47" s="52" t="s">
        <v>208</v>
      </c>
      <c r="K47" s="116" t="s">
        <v>3876</v>
      </c>
      <c r="L47" s="394" t="str">
        <f aca="false">VLOOKUP(K47,CódigosRetorno!$A$2:$B$1795,2,FALSE())</f>
        <v>El nombre comercial del cliente no cumple con el formato establecido</v>
      </c>
      <c r="M47" s="49" t="s">
        <v>8</v>
      </c>
    </row>
    <row r="48" customFormat="false" ht="48" hidden="false" customHeight="false" outlineLevel="0" collapsed="false">
      <c r="B48" s="48" t="n">
        <f aca="false">B47+1</f>
        <v>16</v>
      </c>
      <c r="C48" s="228" t="s">
        <v>1447</v>
      </c>
      <c r="D48" s="48" t="s">
        <v>63</v>
      </c>
      <c r="E48" s="48" t="s">
        <v>184</v>
      </c>
      <c r="F48" s="49" t="s">
        <v>1347</v>
      </c>
      <c r="G48" s="48"/>
      <c r="H48" s="38" t="s">
        <v>1448</v>
      </c>
      <c r="I48" s="38" t="s">
        <v>3844</v>
      </c>
      <c r="J48" s="38"/>
      <c r="K48" s="52" t="s">
        <v>8</v>
      </c>
      <c r="L48" s="394" t="str">
        <f aca="false">VLOOKUP(K48,CódigosRetorno!$A$2:$B$1795,2,FALSE())</f>
        <v>-</v>
      </c>
      <c r="M48" s="49" t="s">
        <v>8</v>
      </c>
    </row>
    <row r="49" customFormat="false" ht="36" hidden="false" customHeight="false" outlineLevel="0" collapsed="false">
      <c r="B49" s="48"/>
      <c r="C49" s="228"/>
      <c r="D49" s="48"/>
      <c r="E49" s="48"/>
      <c r="F49" s="49" t="s">
        <v>1351</v>
      </c>
      <c r="G49" s="48"/>
      <c r="H49" s="38" t="s">
        <v>1449</v>
      </c>
      <c r="I49" s="38" t="s">
        <v>3844</v>
      </c>
      <c r="J49" s="38"/>
      <c r="K49" s="52" t="s">
        <v>8</v>
      </c>
      <c r="L49" s="394" t="str">
        <f aca="false">VLOOKUP(K49,CódigosRetorno!$A$2:$B$1795,2,FALSE())</f>
        <v>-</v>
      </c>
      <c r="M49" s="49" t="s">
        <v>8</v>
      </c>
    </row>
    <row r="50" customFormat="false" ht="36" hidden="false" customHeight="false" outlineLevel="0" collapsed="false">
      <c r="B50" s="48"/>
      <c r="C50" s="228"/>
      <c r="D50" s="48"/>
      <c r="E50" s="48"/>
      <c r="F50" s="49" t="s">
        <v>228</v>
      </c>
      <c r="G50" s="48"/>
      <c r="H50" s="38" t="s">
        <v>1450</v>
      </c>
      <c r="I50" s="38" t="s">
        <v>3844</v>
      </c>
      <c r="J50" s="38"/>
      <c r="K50" s="52" t="s">
        <v>8</v>
      </c>
      <c r="L50" s="394" t="str">
        <f aca="false">VLOOKUP(K50,CódigosRetorno!$A$2:$B$1795,2,FALSE())</f>
        <v>-</v>
      </c>
      <c r="M50" s="49" t="s">
        <v>8</v>
      </c>
    </row>
    <row r="51" customFormat="false" ht="36" hidden="false" customHeight="false" outlineLevel="0" collapsed="false">
      <c r="B51" s="48"/>
      <c r="C51" s="228"/>
      <c r="D51" s="48"/>
      <c r="E51" s="48"/>
      <c r="F51" s="49" t="s">
        <v>216</v>
      </c>
      <c r="G51" s="48" t="s">
        <v>3577</v>
      </c>
      <c r="H51" s="38" t="s">
        <v>1451</v>
      </c>
      <c r="I51" s="38" t="s">
        <v>3877</v>
      </c>
      <c r="J51" s="48" t="s">
        <v>208</v>
      </c>
      <c r="K51" s="52" t="s">
        <v>1389</v>
      </c>
      <c r="L51" s="394" t="str">
        <f aca="false">VLOOKUP(K51,CódigosRetorno!$A$2:$B$1795,2,FALSE())</f>
        <v>El código de Ubigeo no existe en el listado.</v>
      </c>
      <c r="M51" s="49" t="s">
        <v>1360</v>
      </c>
    </row>
    <row r="52" customFormat="false" ht="15" hidden="false" customHeight="false" outlineLevel="0" collapsed="false">
      <c r="B52" s="48"/>
      <c r="C52" s="228"/>
      <c r="D52" s="48"/>
      <c r="E52" s="48"/>
      <c r="F52" s="49"/>
      <c r="G52" s="49" t="s">
        <v>1361</v>
      </c>
      <c r="H52" s="38" t="s">
        <v>1261</v>
      </c>
      <c r="I52" s="38" t="s">
        <v>3844</v>
      </c>
      <c r="J52" s="38"/>
      <c r="K52" s="52" t="s">
        <v>8</v>
      </c>
      <c r="L52" s="394" t="str">
        <f aca="false">VLOOKUP(K52,CódigosRetorno!$A$2:$B$1795,2,FALSE())</f>
        <v>-</v>
      </c>
      <c r="M52" s="49" t="s">
        <v>8</v>
      </c>
    </row>
    <row r="53" customFormat="false" ht="15" hidden="false" customHeight="false" outlineLevel="0" collapsed="false">
      <c r="B53" s="48"/>
      <c r="C53" s="228"/>
      <c r="D53" s="48"/>
      <c r="E53" s="48"/>
      <c r="F53" s="49"/>
      <c r="G53" s="49" t="s">
        <v>1363</v>
      </c>
      <c r="H53" s="38" t="s">
        <v>1333</v>
      </c>
      <c r="I53" s="38" t="s">
        <v>3844</v>
      </c>
      <c r="J53" s="38"/>
      <c r="K53" s="52" t="s">
        <v>8</v>
      </c>
      <c r="L53" s="394" t="str">
        <f aca="false">VLOOKUP(K53,CódigosRetorno!$A$2:$B$1795,2,FALSE())</f>
        <v>-</v>
      </c>
      <c r="M53" s="49" t="s">
        <v>8</v>
      </c>
    </row>
    <row r="54" customFormat="false" ht="36" hidden="false" customHeight="false" outlineLevel="0" collapsed="false">
      <c r="B54" s="48"/>
      <c r="C54" s="228"/>
      <c r="D54" s="48"/>
      <c r="E54" s="48"/>
      <c r="F54" s="49" t="s">
        <v>228</v>
      </c>
      <c r="G54" s="48"/>
      <c r="H54" s="38" t="s">
        <v>1452</v>
      </c>
      <c r="I54" s="38" t="s">
        <v>3844</v>
      </c>
      <c r="J54" s="38"/>
      <c r="K54" s="52" t="s">
        <v>8</v>
      </c>
      <c r="L54" s="394" t="str">
        <f aca="false">VLOOKUP(K54,CódigosRetorno!$A$2:$B$1795,2,FALSE())</f>
        <v>-</v>
      </c>
      <c r="M54" s="49" t="s">
        <v>8</v>
      </c>
    </row>
    <row r="55" customFormat="false" ht="36" hidden="false" customHeight="false" outlineLevel="0" collapsed="false">
      <c r="B55" s="48"/>
      <c r="C55" s="228"/>
      <c r="D55" s="48"/>
      <c r="E55" s="48"/>
      <c r="F55" s="49" t="s">
        <v>228</v>
      </c>
      <c r="G55" s="48"/>
      <c r="H55" s="38" t="s">
        <v>1453</v>
      </c>
      <c r="I55" s="38" t="s">
        <v>3844</v>
      </c>
      <c r="J55" s="38"/>
      <c r="K55" s="52" t="s">
        <v>8</v>
      </c>
      <c r="L55" s="394" t="str">
        <f aca="false">VLOOKUP(K55,CódigosRetorno!$A$2:$B$1795,2,FALSE())</f>
        <v>-</v>
      </c>
      <c r="M55" s="49" t="s">
        <v>8</v>
      </c>
    </row>
    <row r="56" customFormat="false" ht="36" hidden="false" customHeight="false" outlineLevel="0" collapsed="false">
      <c r="B56" s="48"/>
      <c r="C56" s="228"/>
      <c r="D56" s="48"/>
      <c r="E56" s="48"/>
      <c r="F56" s="49" t="s">
        <v>330</v>
      </c>
      <c r="G56" s="48" t="s">
        <v>3582</v>
      </c>
      <c r="H56" s="38" t="s">
        <v>1454</v>
      </c>
      <c r="I56" s="38" t="s">
        <v>3844</v>
      </c>
      <c r="J56" s="38"/>
      <c r="K56" s="52" t="s">
        <v>8</v>
      </c>
      <c r="L56" s="394" t="str">
        <f aca="false">VLOOKUP(K56,CódigosRetorno!$A$2:$B$1795,2,FALSE())</f>
        <v>-</v>
      </c>
      <c r="M56" s="49" t="s">
        <v>8</v>
      </c>
    </row>
    <row r="57" customFormat="false" ht="15" hidden="false" customHeight="false" outlineLevel="0" collapsed="false">
      <c r="B57" s="48"/>
      <c r="C57" s="228"/>
      <c r="D57" s="48"/>
      <c r="E57" s="48"/>
      <c r="F57" s="117"/>
      <c r="G57" s="49" t="s">
        <v>1374</v>
      </c>
      <c r="H57" s="38" t="s">
        <v>1300</v>
      </c>
      <c r="I57" s="38" t="s">
        <v>3844</v>
      </c>
      <c r="J57" s="38"/>
      <c r="K57" s="52" t="s">
        <v>8</v>
      </c>
      <c r="L57" s="394" t="str">
        <f aca="false">VLOOKUP(K57,CódigosRetorno!$A$2:$B$1795,2,FALSE())</f>
        <v>-</v>
      </c>
      <c r="M57" s="49" t="s">
        <v>8</v>
      </c>
    </row>
    <row r="58" customFormat="false" ht="48" hidden="false" customHeight="false" outlineLevel="0" collapsed="false">
      <c r="B58" s="48"/>
      <c r="C58" s="228"/>
      <c r="D58" s="48"/>
      <c r="E58" s="48"/>
      <c r="F58" s="117"/>
      <c r="G58" s="49" t="s">
        <v>1376</v>
      </c>
      <c r="H58" s="38" t="s">
        <v>1282</v>
      </c>
      <c r="I58" s="38" t="s">
        <v>3844</v>
      </c>
      <c r="J58" s="38"/>
      <c r="K58" s="52" t="s">
        <v>8</v>
      </c>
      <c r="L58" s="394" t="str">
        <f aca="false">VLOOKUP(K58,CódigosRetorno!$A$2:$B$1795,2,FALSE())</f>
        <v>-</v>
      </c>
      <c r="M58" s="49" t="s">
        <v>8</v>
      </c>
    </row>
    <row r="59" customFormat="false" ht="15" hidden="false" customHeight="false" outlineLevel="0" collapsed="false">
      <c r="B59" s="48"/>
      <c r="C59" s="228"/>
      <c r="D59" s="48"/>
      <c r="E59" s="48"/>
      <c r="F59" s="117"/>
      <c r="G59" s="49" t="s">
        <v>1377</v>
      </c>
      <c r="H59" s="38" t="s">
        <v>1285</v>
      </c>
      <c r="I59" s="38" t="s">
        <v>3844</v>
      </c>
      <c r="J59" s="38"/>
      <c r="K59" s="52" t="s">
        <v>8</v>
      </c>
      <c r="L59" s="394" t="str">
        <f aca="false">VLOOKUP(K59,CódigosRetorno!$A$2:$B$1795,2,FALSE())</f>
        <v>-</v>
      </c>
      <c r="M59" s="49" t="s">
        <v>8</v>
      </c>
    </row>
    <row r="60" customFormat="false" ht="12" hidden="false" customHeight="true" outlineLevel="0" collapsed="false">
      <c r="B60" s="414" t="s">
        <v>3878</v>
      </c>
      <c r="C60" s="414"/>
      <c r="D60" s="414"/>
      <c r="E60" s="414"/>
      <c r="F60" s="415"/>
      <c r="G60" s="415"/>
      <c r="H60" s="415"/>
      <c r="I60" s="416"/>
      <c r="J60" s="414"/>
      <c r="K60" s="417" t="s">
        <v>8</v>
      </c>
      <c r="L60" s="411" t="str">
        <f aca="false">VLOOKUP(K60,CódigosRetorno!$A$2:$B$1795,2,FALSE())</f>
        <v>-</v>
      </c>
      <c r="M60" s="418"/>
    </row>
    <row r="61" customFormat="false" ht="24" hidden="false" customHeight="true" outlineLevel="0" collapsed="false">
      <c r="B61" s="49" t="n">
        <f aca="false">B48+1</f>
        <v>17</v>
      </c>
      <c r="C61" s="51" t="s">
        <v>3879</v>
      </c>
      <c r="D61" s="49" t="s">
        <v>329</v>
      </c>
      <c r="E61" s="49" t="s">
        <v>143</v>
      </c>
      <c r="F61" s="49" t="s">
        <v>857</v>
      </c>
      <c r="G61" s="49"/>
      <c r="H61" s="51" t="s">
        <v>1491</v>
      </c>
      <c r="I61" s="38" t="s">
        <v>3880</v>
      </c>
      <c r="J61" s="52" t="s">
        <v>6</v>
      </c>
      <c r="K61" s="116" t="s">
        <v>860</v>
      </c>
      <c r="L61" s="394" t="str">
        <f aca="false">VLOOKUP(K61,CódigosRetorno!$A$2:$B$1795,2,FALSE())</f>
        <v>El Numero de orden del item no cumple con el formato establecido</v>
      </c>
      <c r="M61" s="49" t="s">
        <v>8</v>
      </c>
    </row>
    <row r="62" customFormat="false" ht="24" hidden="false" customHeight="false" outlineLevel="0" collapsed="false">
      <c r="B62" s="49"/>
      <c r="C62" s="51"/>
      <c r="D62" s="49"/>
      <c r="E62" s="49"/>
      <c r="F62" s="49"/>
      <c r="G62" s="49"/>
      <c r="H62" s="51"/>
      <c r="I62" s="51" t="s">
        <v>3881</v>
      </c>
      <c r="J62" s="52" t="s">
        <v>6</v>
      </c>
      <c r="K62" s="116" t="s">
        <v>862</v>
      </c>
      <c r="L62" s="394" t="str">
        <f aca="false">VLOOKUP(K62,CódigosRetorno!$A$2:$B$1795,2,FALSE())</f>
        <v>El número de ítem no puede estar duplicado.</v>
      </c>
      <c r="M62" s="49" t="s">
        <v>8</v>
      </c>
    </row>
    <row r="63" customFormat="false" ht="12" hidden="false" customHeight="true" outlineLevel="0" collapsed="false">
      <c r="B63" s="49" t="n">
        <f aca="false">B61+1</f>
        <v>18</v>
      </c>
      <c r="C63" s="51" t="s">
        <v>3882</v>
      </c>
      <c r="D63" s="49" t="s">
        <v>329</v>
      </c>
      <c r="E63" s="49" t="s">
        <v>143</v>
      </c>
      <c r="F63" s="49" t="s">
        <v>1433</v>
      </c>
      <c r="G63" s="49" t="s">
        <v>3883</v>
      </c>
      <c r="H63" s="51" t="s">
        <v>1514</v>
      </c>
      <c r="I63" s="38" t="s">
        <v>3884</v>
      </c>
      <c r="J63" s="52" t="s">
        <v>6</v>
      </c>
      <c r="K63" s="52" t="s">
        <v>3885</v>
      </c>
      <c r="L63" s="394" t="str">
        <f aca="false">VLOOKUP(K63,CódigosRetorno!$A$2:$B$1795,2,FALSE())</f>
        <v>Debe registrarse el 'Indicador de tipo de comisión'</v>
      </c>
      <c r="M63" s="49" t="s">
        <v>8</v>
      </c>
    </row>
    <row r="64" customFormat="false" ht="24" hidden="false" customHeight="false" outlineLevel="0" collapsed="false">
      <c r="B64" s="49"/>
      <c r="C64" s="51"/>
      <c r="D64" s="49"/>
      <c r="E64" s="49"/>
      <c r="F64" s="49"/>
      <c r="G64" s="49"/>
      <c r="H64" s="51"/>
      <c r="I64" s="38" t="s">
        <v>3886</v>
      </c>
      <c r="J64" s="52" t="s">
        <v>6</v>
      </c>
      <c r="K64" s="52" t="s">
        <v>3887</v>
      </c>
      <c r="L64" s="394" t="str">
        <f aca="false">VLOOKUP(K64,CódigosRetorno!$A$2:$B$1795,2,FALSE())</f>
        <v>El dato ingresado en el 'Indicador de tipo de comisión' no corresponde al valor esperado</v>
      </c>
      <c r="M64" s="49" t="s">
        <v>8</v>
      </c>
    </row>
    <row r="65" customFormat="false" ht="24" hidden="false" customHeight="true" outlineLevel="0" collapsed="false">
      <c r="B65" s="49" t="n">
        <f aca="false">B63+1</f>
        <v>19</v>
      </c>
      <c r="C65" s="51" t="s">
        <v>3888</v>
      </c>
      <c r="D65" s="49" t="s">
        <v>329</v>
      </c>
      <c r="E65" s="49" t="s">
        <v>143</v>
      </c>
      <c r="F65" s="49" t="s">
        <v>1433</v>
      </c>
      <c r="G65" s="49" t="s">
        <v>3889</v>
      </c>
      <c r="H65" s="51" t="s">
        <v>3890</v>
      </c>
      <c r="I65" s="38" t="s">
        <v>3891</v>
      </c>
      <c r="J65" s="52" t="s">
        <v>6</v>
      </c>
      <c r="K65" s="52" t="s">
        <v>3892</v>
      </c>
      <c r="L65" s="394" t="str">
        <f aca="false">VLOOKUP(K65,CódigosRetorno!$A$2:$B$1795,2,FALSE())</f>
        <v>Para Bancos emisores debe ingresar el 'Indicador de institución financiera'</v>
      </c>
      <c r="M65" s="49" t="s">
        <v>8</v>
      </c>
    </row>
    <row r="66" customFormat="false" ht="24" hidden="false" customHeight="false" outlineLevel="0" collapsed="false">
      <c r="B66" s="49"/>
      <c r="C66" s="51"/>
      <c r="D66" s="49"/>
      <c r="E66" s="49"/>
      <c r="F66" s="49"/>
      <c r="G66" s="49"/>
      <c r="H66" s="51"/>
      <c r="I66" s="38" t="s">
        <v>3893</v>
      </c>
      <c r="J66" s="52" t="s">
        <v>6</v>
      </c>
      <c r="K66" s="52" t="s">
        <v>3894</v>
      </c>
      <c r="L66" s="394" t="str">
        <f aca="false">VLOOKUP(K66,CódigosRetorno!$A$2:$B$1795,2,FALSE())</f>
        <v>El dato ingresado en el 'Indicador de institución financiera' no corresponde al valor esperado</v>
      </c>
      <c r="M66" s="49" t="s">
        <v>8</v>
      </c>
    </row>
    <row r="67" customFormat="false" ht="36" hidden="false" customHeight="true" outlineLevel="0" collapsed="false">
      <c r="B67" s="117" t="n">
        <f aca="false">B65+1</f>
        <v>20</v>
      </c>
      <c r="C67" s="51" t="s">
        <v>3895</v>
      </c>
      <c r="D67" s="48" t="s">
        <v>329</v>
      </c>
      <c r="E67" s="48" t="s">
        <v>143</v>
      </c>
      <c r="F67" s="48" t="s">
        <v>300</v>
      </c>
      <c r="G67" s="48" t="s">
        <v>301</v>
      </c>
      <c r="H67" s="51" t="s">
        <v>1719</v>
      </c>
      <c r="I67" s="38" t="s">
        <v>1618</v>
      </c>
      <c r="J67" s="52" t="s">
        <v>6</v>
      </c>
      <c r="K67" s="116" t="s">
        <v>1720</v>
      </c>
      <c r="L67" s="394" t="str">
        <f aca="false">VLOOKUP(K67,CódigosRetorno!$A$2:$B$1795,2,FALSE())</f>
        <v>El dato ingresado en LineExtensionAmount del item no cumple con el formato establecido</v>
      </c>
      <c r="M67" s="49" t="s">
        <v>8</v>
      </c>
    </row>
    <row r="68" customFormat="false" ht="60" hidden="false" customHeight="false" outlineLevel="0" collapsed="false">
      <c r="B68" s="117"/>
      <c r="C68" s="51"/>
      <c r="D68" s="48"/>
      <c r="E68" s="48"/>
      <c r="F68" s="48"/>
      <c r="G68" s="48"/>
      <c r="H68" s="51"/>
      <c r="I68" s="38" t="s">
        <v>3896</v>
      </c>
      <c r="J68" s="52" t="s">
        <v>208</v>
      </c>
      <c r="K68" s="116" t="s">
        <v>3897</v>
      </c>
      <c r="L68" s="394" t="str">
        <f aca="false">VLOOKUP(K68,CódigosRetorno!$A$2:$B$1795,2,FALSE())</f>
        <v>El importe del campo /cac:InvoiceLine/cbc:LineExtensionAmount no coincide con el valor calculado</v>
      </c>
      <c r="M68" s="49" t="s">
        <v>8</v>
      </c>
    </row>
    <row r="69" customFormat="false" ht="36" hidden="false" customHeight="false" outlineLevel="0" collapsed="false">
      <c r="B69" s="117"/>
      <c r="C69" s="51"/>
      <c r="D69" s="48"/>
      <c r="E69" s="48"/>
      <c r="F69" s="49" t="s">
        <v>144</v>
      </c>
      <c r="G69" s="48" t="s">
        <v>3564</v>
      </c>
      <c r="H69" s="38" t="s">
        <v>1575</v>
      </c>
      <c r="I69" s="51" t="s">
        <v>3898</v>
      </c>
      <c r="J69" s="52" t="s">
        <v>6</v>
      </c>
      <c r="K69" s="116" t="s">
        <v>3661</v>
      </c>
      <c r="L69" s="394" t="str">
        <f aca="false">VLOOKUP(K69,CódigosRetorno!$A$2:$B$1795,2,FALSE())</f>
        <v>La moneda debe ser la misma en todo el documento</v>
      </c>
      <c r="M69" s="49" t="s">
        <v>1297</v>
      </c>
    </row>
    <row r="70" customFormat="false" ht="36" hidden="false" customHeight="true" outlineLevel="0" collapsed="false">
      <c r="B70" s="117" t="n">
        <f aca="false">B67+1</f>
        <v>21</v>
      </c>
      <c r="C70" s="51" t="s">
        <v>3899</v>
      </c>
      <c r="D70" s="48" t="s">
        <v>329</v>
      </c>
      <c r="E70" s="48" t="s">
        <v>184</v>
      </c>
      <c r="F70" s="340" t="s">
        <v>300</v>
      </c>
      <c r="G70" s="340" t="s">
        <v>301</v>
      </c>
      <c r="H70" s="38" t="s">
        <v>3900</v>
      </c>
      <c r="I70" s="38" t="s">
        <v>3901</v>
      </c>
      <c r="J70" s="48" t="s">
        <v>6</v>
      </c>
      <c r="K70" s="116" t="s">
        <v>1605</v>
      </c>
      <c r="L70" s="394" t="str">
        <f aca="false">VLOOKUP(K70,CódigosRetorno!$A$2:$B$1795,2,FALSE())</f>
        <v>El dato ingresado en el monto total de impuestos por línea no cumple con el formato establecido</v>
      </c>
      <c r="M70" s="49" t="s">
        <v>8</v>
      </c>
    </row>
    <row r="71" customFormat="false" ht="36" hidden="false" customHeight="true" outlineLevel="0" collapsed="false">
      <c r="B71" s="117"/>
      <c r="C71" s="51"/>
      <c r="D71" s="48"/>
      <c r="E71" s="48"/>
      <c r="F71" s="48" t="s">
        <v>300</v>
      </c>
      <c r="G71" s="48" t="s">
        <v>301</v>
      </c>
      <c r="H71" s="51" t="s">
        <v>3902</v>
      </c>
      <c r="I71" s="38" t="s">
        <v>1618</v>
      </c>
      <c r="J71" s="52" t="s">
        <v>6</v>
      </c>
      <c r="K71" s="116" t="s">
        <v>1619</v>
      </c>
      <c r="L71" s="394" t="str">
        <f aca="false">VLOOKUP(K71,CódigosRetorno!$A$2:$B$1795,2,FALSE())</f>
        <v>El dato ingresado en TaxAmount de la linea no cumple con el formato establecido</v>
      </c>
      <c r="M71" s="49" t="s">
        <v>8</v>
      </c>
    </row>
    <row r="72" customFormat="false" ht="84" hidden="false" customHeight="false" outlineLevel="0" collapsed="false">
      <c r="B72" s="117"/>
      <c r="C72" s="51"/>
      <c r="D72" s="48"/>
      <c r="E72" s="48"/>
      <c r="F72" s="48"/>
      <c r="G72" s="48"/>
      <c r="H72" s="51"/>
      <c r="I72" s="38" t="s">
        <v>3903</v>
      </c>
      <c r="J72" s="52" t="s">
        <v>208</v>
      </c>
      <c r="K72" s="116" t="s">
        <v>3904</v>
      </c>
      <c r="L72" s="394" t="str">
        <f aca="false">VLOOKUP(K72,CódigosRetorno!$A$2:$B$1795,2,FALSE())</f>
        <v>El monto de IGV de la línea no coincide con el valor calculado</v>
      </c>
      <c r="M72" s="49"/>
    </row>
    <row r="73" customFormat="false" ht="36" hidden="false" customHeight="false" outlineLevel="0" collapsed="false">
      <c r="B73" s="117"/>
      <c r="C73" s="51"/>
      <c r="D73" s="48"/>
      <c r="E73" s="48"/>
      <c r="F73" s="340" t="s">
        <v>144</v>
      </c>
      <c r="G73" s="48" t="s">
        <v>3564</v>
      </c>
      <c r="H73" s="38" t="s">
        <v>1575</v>
      </c>
      <c r="I73" s="51" t="s">
        <v>3898</v>
      </c>
      <c r="J73" s="52" t="s">
        <v>6</v>
      </c>
      <c r="K73" s="116" t="s">
        <v>3661</v>
      </c>
      <c r="L73" s="394" t="str">
        <f aca="false">VLOOKUP(K73,CódigosRetorno!$A$2:$B$1795,2,FALSE())</f>
        <v>La moneda debe ser la misma en todo el documento</v>
      </c>
      <c r="M73" s="49" t="s">
        <v>1297</v>
      </c>
    </row>
    <row r="74" customFormat="false" ht="24" hidden="false" customHeight="true" outlineLevel="0" collapsed="false">
      <c r="B74" s="117"/>
      <c r="C74" s="51"/>
      <c r="D74" s="48"/>
      <c r="E74" s="48"/>
      <c r="F74" s="48" t="s">
        <v>769</v>
      </c>
      <c r="G74" s="48" t="s">
        <v>3905</v>
      </c>
      <c r="H74" s="103" t="s">
        <v>3906</v>
      </c>
      <c r="I74" s="38" t="s">
        <v>66</v>
      </c>
      <c r="J74" s="52" t="s">
        <v>6</v>
      </c>
      <c r="K74" s="116" t="s">
        <v>1656</v>
      </c>
      <c r="L74" s="394" t="str">
        <f aca="false">VLOOKUP(K74,CódigosRetorno!$A$2:$B$1795,2,FALSE())</f>
        <v>El XML no contiene el tag cac:TaxCategory/cac:TaxScheme/cbc:ID del Item</v>
      </c>
      <c r="M74" s="49" t="s">
        <v>8</v>
      </c>
    </row>
    <row r="75" customFormat="false" ht="15" hidden="false" customHeight="false" outlineLevel="0" collapsed="false">
      <c r="B75" s="117"/>
      <c r="C75" s="51"/>
      <c r="D75" s="48"/>
      <c r="E75" s="48"/>
      <c r="F75" s="48"/>
      <c r="G75" s="48"/>
      <c r="H75" s="103"/>
      <c r="I75" s="38" t="s">
        <v>3907</v>
      </c>
      <c r="J75" s="52" t="s">
        <v>6</v>
      </c>
      <c r="K75" s="116" t="s">
        <v>1657</v>
      </c>
      <c r="L75" s="394" t="str">
        <f aca="false">VLOOKUP(K75,CódigosRetorno!$A$2:$B$1795,2,FALSE())</f>
        <v>El codigo del tributo es invalido</v>
      </c>
      <c r="M75" s="49" t="s">
        <v>8</v>
      </c>
    </row>
    <row r="76" customFormat="false" ht="24" hidden="false" customHeight="false" outlineLevel="0" collapsed="false">
      <c r="B76" s="117"/>
      <c r="C76" s="51"/>
      <c r="D76" s="48"/>
      <c r="E76" s="48"/>
      <c r="F76" s="48"/>
      <c r="G76" s="48"/>
      <c r="H76" s="103"/>
      <c r="I76" s="38" t="s">
        <v>3908</v>
      </c>
      <c r="J76" s="52" t="s">
        <v>6</v>
      </c>
      <c r="K76" s="116" t="s">
        <v>1660</v>
      </c>
      <c r="L76" s="394" t="str">
        <f aca="false">VLOOKUP(K76,CódigosRetorno!$A$2:$B$1795,2,FALSE())</f>
        <v>El código de tributo no debe repetirse a nivel de item</v>
      </c>
      <c r="M76" s="49" t="s">
        <v>8</v>
      </c>
    </row>
    <row r="77" customFormat="false" ht="24" hidden="false" customHeight="false" outlineLevel="0" collapsed="false">
      <c r="B77" s="117"/>
      <c r="C77" s="51"/>
      <c r="D77" s="48"/>
      <c r="E77" s="48"/>
      <c r="F77" s="48"/>
      <c r="G77" s="49" t="s">
        <v>1665</v>
      </c>
      <c r="H77" s="38" t="s">
        <v>1333</v>
      </c>
      <c r="I77" s="38" t="s">
        <v>3909</v>
      </c>
      <c r="J77" s="52" t="s">
        <v>208</v>
      </c>
      <c r="K77" s="116" t="s">
        <v>1335</v>
      </c>
      <c r="L77" s="394" t="str">
        <f aca="false">VLOOKUP(K77,CódigosRetorno!$A$2:$B$1795,2,FALSE())</f>
        <v>El dato ingresado como atributo @schemeName es incorrecto.</v>
      </c>
      <c r="M77" s="49" t="s">
        <v>8</v>
      </c>
    </row>
    <row r="78" customFormat="false" ht="24" hidden="false" customHeight="false" outlineLevel="0" collapsed="false">
      <c r="B78" s="117"/>
      <c r="C78" s="51"/>
      <c r="D78" s="48"/>
      <c r="E78" s="48"/>
      <c r="F78" s="48"/>
      <c r="G78" s="49" t="s">
        <v>1260</v>
      </c>
      <c r="H78" s="38" t="s">
        <v>1261</v>
      </c>
      <c r="I78" s="38" t="s">
        <v>2927</v>
      </c>
      <c r="J78" s="48" t="s">
        <v>208</v>
      </c>
      <c r="K78" s="52" t="s">
        <v>1264</v>
      </c>
      <c r="L78" s="394" t="str">
        <f aca="false">VLOOKUP(K78,CódigosRetorno!$A$2:$B$1795,2,FALSE())</f>
        <v>El dato ingresado como atributo @schemeAgencyName es incorrecto.</v>
      </c>
      <c r="M78" s="49" t="s">
        <v>8</v>
      </c>
    </row>
    <row r="79" customFormat="false" ht="36" hidden="false" customHeight="false" outlineLevel="0" collapsed="false">
      <c r="B79" s="117"/>
      <c r="C79" s="51"/>
      <c r="D79" s="48"/>
      <c r="E79" s="48"/>
      <c r="F79" s="48"/>
      <c r="G79" s="49" t="s">
        <v>1694</v>
      </c>
      <c r="H79" s="38" t="s">
        <v>1337</v>
      </c>
      <c r="I79" s="38" t="s">
        <v>3910</v>
      </c>
      <c r="J79" s="52" t="s">
        <v>208</v>
      </c>
      <c r="K79" s="116" t="s">
        <v>1339</v>
      </c>
      <c r="L79" s="394" t="str">
        <f aca="false">VLOOKUP(K79,CódigosRetorno!$A$2:$B$1795,2,FALSE())</f>
        <v>El dato ingresado como atributo @schemeURI es incorrecto.</v>
      </c>
      <c r="M79" s="49" t="s">
        <v>8</v>
      </c>
    </row>
    <row r="80" customFormat="false" ht="24" hidden="false" customHeight="true" outlineLevel="0" collapsed="false">
      <c r="B80" s="419" t="n">
        <f aca="false">B70+1</f>
        <v>22</v>
      </c>
      <c r="C80" s="51" t="s">
        <v>1109</v>
      </c>
      <c r="D80" s="420" t="s">
        <v>329</v>
      </c>
      <c r="E80" s="48" t="s">
        <v>143</v>
      </c>
      <c r="F80" s="48" t="s">
        <v>300</v>
      </c>
      <c r="G80" s="48" t="s">
        <v>301</v>
      </c>
      <c r="H80" s="51" t="s">
        <v>3911</v>
      </c>
      <c r="I80" s="38" t="s">
        <v>3912</v>
      </c>
      <c r="J80" s="52" t="s">
        <v>6</v>
      </c>
      <c r="K80" s="28" t="s">
        <v>3913</v>
      </c>
      <c r="L80" s="394" t="str">
        <f aca="false">VLOOKUP(K80,CódigosRetorno!$A$2:$B$1795,2,FALSE())</f>
        <v>Debe consignar el tag /cac:InvoiceLine/cac:ItemPriceExtension</v>
      </c>
      <c r="M80" s="49" t="s">
        <v>8</v>
      </c>
    </row>
    <row r="81" customFormat="false" ht="36" hidden="false" customHeight="false" outlineLevel="0" collapsed="false">
      <c r="B81" s="419"/>
      <c r="C81" s="51"/>
      <c r="D81" s="420"/>
      <c r="E81" s="48"/>
      <c r="F81" s="48"/>
      <c r="G81" s="48"/>
      <c r="H81" s="51"/>
      <c r="I81" s="38" t="s">
        <v>1618</v>
      </c>
      <c r="J81" s="52" t="s">
        <v>6</v>
      </c>
      <c r="K81" s="116" t="s">
        <v>3914</v>
      </c>
      <c r="L81" s="394" t="str">
        <f aca="false">VLOOKUP(K81,CódigosRetorno!$A$2:$B$1795,2,FALSE())</f>
        <v>El dato ingresado en el tag /cac:InvoiceLine/cac:ItemPriceExtension/cbc:Amount no cumple con el formato establecido</v>
      </c>
      <c r="M81" s="49" t="s">
        <v>8</v>
      </c>
    </row>
    <row r="82" customFormat="false" ht="36" hidden="false" customHeight="false" outlineLevel="0" collapsed="false">
      <c r="B82" s="419"/>
      <c r="C82" s="51"/>
      <c r="D82" s="420"/>
      <c r="E82" s="48"/>
      <c r="F82" s="48"/>
      <c r="G82" s="48"/>
      <c r="H82" s="51"/>
      <c r="I82" s="38" t="s">
        <v>3915</v>
      </c>
      <c r="J82" s="52" t="s">
        <v>208</v>
      </c>
      <c r="K82" s="116" t="s">
        <v>3916</v>
      </c>
      <c r="L82" s="394" t="str">
        <f aca="false">VLOOKUP(K82,CódigosRetorno!$A$2:$B$1795,2,FALSE())</f>
        <v>El importe del campo /cac:InvoiceLine/cac:ItemPriceExtension/cbc:Amount no coincide con el valor calculado</v>
      </c>
      <c r="M82" s="49" t="s">
        <v>8</v>
      </c>
    </row>
    <row r="83" customFormat="false" ht="36" hidden="false" customHeight="false" outlineLevel="0" collapsed="false">
      <c r="B83" s="419"/>
      <c r="C83" s="51"/>
      <c r="D83" s="420"/>
      <c r="E83" s="48"/>
      <c r="F83" s="49" t="s">
        <v>144</v>
      </c>
      <c r="G83" s="48" t="s">
        <v>3564</v>
      </c>
      <c r="H83" s="38" t="s">
        <v>1575</v>
      </c>
      <c r="I83" s="51" t="s">
        <v>3898</v>
      </c>
      <c r="J83" s="52" t="s">
        <v>6</v>
      </c>
      <c r="K83" s="116" t="s">
        <v>3661</v>
      </c>
      <c r="L83" s="394" t="str">
        <f aca="false">VLOOKUP(K83,CódigosRetorno!$A$2:$B$1795,2,FALSE())</f>
        <v>La moneda debe ser la misma en todo el documento</v>
      </c>
      <c r="M83" s="49" t="s">
        <v>1297</v>
      </c>
    </row>
    <row r="84" customFormat="false" ht="12" hidden="false" customHeight="true" outlineLevel="0" collapsed="false">
      <c r="B84" s="421" t="s">
        <v>3917</v>
      </c>
      <c r="C84" s="421"/>
      <c r="D84" s="422"/>
      <c r="E84" s="422"/>
      <c r="F84" s="422"/>
      <c r="G84" s="422"/>
      <c r="H84" s="423"/>
      <c r="I84" s="424"/>
      <c r="J84" s="425"/>
      <c r="K84" s="426" t="s">
        <v>8</v>
      </c>
      <c r="L84" s="411" t="str">
        <f aca="false">VLOOKUP(K84,CódigosRetorno!$A$2:$B$1795,2,FALSE())</f>
        <v>-</v>
      </c>
      <c r="M84" s="418"/>
    </row>
    <row r="85" customFormat="false" ht="36" hidden="false" customHeight="true" outlineLevel="0" collapsed="false">
      <c r="B85" s="117" t="n">
        <f aca="false">B80+1</f>
        <v>23</v>
      </c>
      <c r="C85" s="51" t="s">
        <v>3918</v>
      </c>
      <c r="D85" s="117" t="s">
        <v>329</v>
      </c>
      <c r="E85" s="117" t="s">
        <v>143</v>
      </c>
      <c r="F85" s="117" t="s">
        <v>857</v>
      </c>
      <c r="G85" s="48"/>
      <c r="H85" s="51" t="s">
        <v>3919</v>
      </c>
      <c r="I85" s="38" t="s">
        <v>3920</v>
      </c>
      <c r="J85" s="52" t="s">
        <v>208</v>
      </c>
      <c r="K85" s="116" t="s">
        <v>3921</v>
      </c>
      <c r="L85" s="394" t="str">
        <f aca="false">VLOOKUP(K85,CódigosRetorno!$A$2:$B$1795,2,FALSE())</f>
        <v>Para entidades emisoras locales debe informar el detalle de las comisiones y cargos</v>
      </c>
      <c r="M85" s="49" t="s">
        <v>8</v>
      </c>
    </row>
    <row r="86" customFormat="false" ht="24" hidden="false" customHeight="false" outlineLevel="0" collapsed="false">
      <c r="B86" s="117"/>
      <c r="C86" s="51"/>
      <c r="D86" s="117"/>
      <c r="E86" s="117"/>
      <c r="F86" s="117"/>
      <c r="G86" s="48"/>
      <c r="H86" s="51"/>
      <c r="I86" s="38" t="s">
        <v>3880</v>
      </c>
      <c r="J86" s="52" t="s">
        <v>6</v>
      </c>
      <c r="K86" s="116" t="s">
        <v>860</v>
      </c>
      <c r="L86" s="394" t="str">
        <f aca="false">VLOOKUP(K86,CódigosRetorno!$A$2:$B$1795,2,FALSE())</f>
        <v>El Numero de orden del item no cumple con el formato establecido</v>
      </c>
      <c r="M86" s="49" t="s">
        <v>8</v>
      </c>
    </row>
    <row r="87" customFormat="false" ht="36" hidden="false" customHeight="false" outlineLevel="0" collapsed="false">
      <c r="B87" s="117"/>
      <c r="C87" s="51"/>
      <c r="D87" s="117"/>
      <c r="E87" s="117"/>
      <c r="F87" s="117"/>
      <c r="G87" s="48"/>
      <c r="H87" s="51"/>
      <c r="I87" s="51" t="s">
        <v>3922</v>
      </c>
      <c r="J87" s="52" t="s">
        <v>6</v>
      </c>
      <c r="K87" s="116" t="s">
        <v>862</v>
      </c>
      <c r="L87" s="394" t="str">
        <f aca="false">VLOOKUP(K87,CódigosRetorno!$A$2:$B$1795,2,FALSE())</f>
        <v>El número de ítem no puede estar duplicado.</v>
      </c>
      <c r="M87" s="49" t="s">
        <v>8</v>
      </c>
    </row>
    <row r="88" customFormat="false" ht="24" hidden="false" customHeight="true" outlineLevel="0" collapsed="false">
      <c r="B88" s="49" t="n">
        <f aca="false">B85+1</f>
        <v>24</v>
      </c>
      <c r="C88" s="51" t="s">
        <v>3923</v>
      </c>
      <c r="D88" s="49" t="s">
        <v>329</v>
      </c>
      <c r="E88" s="49" t="s">
        <v>184</v>
      </c>
      <c r="F88" s="49" t="s">
        <v>189</v>
      </c>
      <c r="G88" s="49"/>
      <c r="H88" s="51" t="s">
        <v>3924</v>
      </c>
      <c r="I88" s="38" t="s">
        <v>3925</v>
      </c>
      <c r="J88" s="49" t="s">
        <v>6</v>
      </c>
      <c r="K88" s="52" t="s">
        <v>3926</v>
      </c>
      <c r="L88" s="394" t="str">
        <f aca="false">VLOOKUP(K88,CódigosRetorno!$A$2:$B$1795,2,FALSE())</f>
        <v>Para Bancos emisores locales debe ingresar el Numero de RUC</v>
      </c>
      <c r="M88" s="49" t="s">
        <v>8</v>
      </c>
    </row>
    <row r="89" customFormat="false" ht="24" hidden="false" customHeight="false" outlineLevel="0" collapsed="false">
      <c r="B89" s="49"/>
      <c r="C89" s="51"/>
      <c r="D89" s="49"/>
      <c r="E89" s="49"/>
      <c r="F89" s="49"/>
      <c r="G89" s="49"/>
      <c r="H89" s="51"/>
      <c r="I89" s="38" t="s">
        <v>3927</v>
      </c>
      <c r="J89" s="49" t="s">
        <v>6</v>
      </c>
      <c r="K89" s="52" t="s">
        <v>460</v>
      </c>
      <c r="L89" s="394" t="str">
        <f aca="false">VLOOKUP(K89,CódigosRetorno!$A$2:$B$1795,2,FALSE())</f>
        <v>Número de RUC no existe.</v>
      </c>
      <c r="M89" s="49" t="s">
        <v>258</v>
      </c>
    </row>
    <row r="90" customFormat="false" ht="24" hidden="false" customHeight="true" outlineLevel="0" collapsed="false">
      <c r="B90" s="49"/>
      <c r="C90" s="51" t="s">
        <v>3862</v>
      </c>
      <c r="D90" s="49" t="s">
        <v>329</v>
      </c>
      <c r="E90" s="49" t="s">
        <v>184</v>
      </c>
      <c r="F90" s="49" t="s">
        <v>197</v>
      </c>
      <c r="G90" s="49" t="s">
        <v>1327</v>
      </c>
      <c r="H90" s="51" t="s">
        <v>3928</v>
      </c>
      <c r="I90" s="38" t="s">
        <v>3929</v>
      </c>
      <c r="J90" s="49" t="s">
        <v>6</v>
      </c>
      <c r="K90" s="52" t="s">
        <v>263</v>
      </c>
      <c r="L90" s="394" t="str">
        <f aca="false">VLOOKUP(K90,CódigosRetorno!$A$2:$B$1795,2,FALSE())</f>
        <v>Debe indicar tipo de documento.</v>
      </c>
      <c r="M90" s="49" t="s">
        <v>8</v>
      </c>
    </row>
    <row r="91" customFormat="false" ht="36" hidden="false" customHeight="false" outlineLevel="0" collapsed="false">
      <c r="B91" s="49"/>
      <c r="C91" s="51"/>
      <c r="D91" s="49"/>
      <c r="E91" s="49"/>
      <c r="F91" s="49"/>
      <c r="G91" s="49"/>
      <c r="H91" s="51"/>
      <c r="I91" s="38" t="s">
        <v>3930</v>
      </c>
      <c r="J91" s="49" t="s">
        <v>6</v>
      </c>
      <c r="K91" s="52" t="s">
        <v>3931</v>
      </c>
      <c r="L91" s="394" t="str">
        <f aca="false">VLOOKUP(K91,CódigosRetorno!$A$2:$B$1795,2,FALSE())</f>
        <v>Tipo de documento de identidad debe ser RUC</v>
      </c>
      <c r="M91" s="49" t="s">
        <v>8</v>
      </c>
    </row>
    <row r="92" customFormat="false" ht="60" hidden="false" customHeight="true" outlineLevel="0" collapsed="false">
      <c r="B92" s="49" t="n">
        <f aca="false">B88+1</f>
        <v>25</v>
      </c>
      <c r="C92" s="51" t="s">
        <v>3932</v>
      </c>
      <c r="D92" s="49" t="s">
        <v>329</v>
      </c>
      <c r="E92" s="49" t="s">
        <v>143</v>
      </c>
      <c r="F92" s="49" t="s">
        <v>205</v>
      </c>
      <c r="G92" s="49"/>
      <c r="H92" s="38" t="s">
        <v>3933</v>
      </c>
      <c r="I92" s="38" t="s">
        <v>3844</v>
      </c>
      <c r="J92" s="49"/>
      <c r="K92" s="52" t="s">
        <v>8</v>
      </c>
      <c r="L92" s="394" t="str">
        <f aca="false">VLOOKUP(K92,CódigosRetorno!$A$2:$B$1795,2,FALSE())</f>
        <v>-</v>
      </c>
      <c r="M92" s="49" t="s">
        <v>8</v>
      </c>
    </row>
    <row r="93" customFormat="false" ht="60" hidden="false" customHeight="false" outlineLevel="0" collapsed="false">
      <c r="B93" s="49"/>
      <c r="C93" s="51"/>
      <c r="D93" s="49"/>
      <c r="E93" s="49"/>
      <c r="F93" s="49"/>
      <c r="G93" s="49"/>
      <c r="H93" s="122" t="s">
        <v>3934</v>
      </c>
      <c r="I93" s="51" t="s">
        <v>3864</v>
      </c>
      <c r="J93" s="49" t="s">
        <v>208</v>
      </c>
      <c r="K93" s="52" t="s">
        <v>3935</v>
      </c>
      <c r="L93" s="394" t="str">
        <f aca="false">VLOOKUP(K93,CódigosRetorno!$A$2:$B$1795,2,FALSE())</f>
        <v>El nombre o razon social registrado no cumple con el estandar</v>
      </c>
      <c r="M93" s="49" t="s">
        <v>8</v>
      </c>
    </row>
    <row r="94" customFormat="false" ht="36" hidden="false" customHeight="false" outlineLevel="0" collapsed="false">
      <c r="B94" s="81" t="n">
        <f aca="false">B92+1</f>
        <v>26</v>
      </c>
      <c r="C94" s="103" t="s">
        <v>3936</v>
      </c>
      <c r="D94" s="101" t="s">
        <v>329</v>
      </c>
      <c r="E94" s="101" t="s">
        <v>143</v>
      </c>
      <c r="F94" s="48" t="s">
        <v>300</v>
      </c>
      <c r="G94" s="48" t="s">
        <v>301</v>
      </c>
      <c r="H94" s="38" t="s">
        <v>3937</v>
      </c>
      <c r="I94" s="38" t="s">
        <v>3901</v>
      </c>
      <c r="J94" s="52" t="s">
        <v>6</v>
      </c>
      <c r="K94" s="116" t="s">
        <v>3938</v>
      </c>
      <c r="L94" s="394" t="str">
        <f aca="false">VLOOKUP(K94,CódigosRetorno!$A$2:$B$1795,2,FALSE())</f>
        <v>El dato ingresado en el tag /cac:SubInvoiceLine/cbc:LineExtensionAmount no cumple con el formato establecido</v>
      </c>
      <c r="M94" s="49" t="s">
        <v>8</v>
      </c>
    </row>
    <row r="95" customFormat="false" ht="36" hidden="false" customHeight="false" outlineLevel="0" collapsed="false">
      <c r="B95" s="48" t="n">
        <f aca="false">B94+1</f>
        <v>27</v>
      </c>
      <c r="C95" s="38" t="s">
        <v>3939</v>
      </c>
      <c r="D95" s="340" t="s">
        <v>329</v>
      </c>
      <c r="E95" s="427" t="s">
        <v>143</v>
      </c>
      <c r="F95" s="427" t="s">
        <v>144</v>
      </c>
      <c r="G95" s="48" t="s">
        <v>3564</v>
      </c>
      <c r="H95" s="38" t="s">
        <v>3940</v>
      </c>
      <c r="I95" s="51" t="s">
        <v>3898</v>
      </c>
      <c r="J95" s="52" t="s">
        <v>6</v>
      </c>
      <c r="K95" s="116" t="s">
        <v>3661</v>
      </c>
      <c r="L95" s="394" t="str">
        <f aca="false">VLOOKUP(K95,CódigosRetorno!$A$2:$B$1795,2,FALSE())</f>
        <v>La moneda debe ser la misma en todo el documento</v>
      </c>
      <c r="M95" s="49" t="s">
        <v>1297</v>
      </c>
    </row>
    <row r="96" customFormat="false" ht="36" hidden="false" customHeight="true" outlineLevel="0" collapsed="false">
      <c r="B96" s="48" t="n">
        <f aca="false">B95+1</f>
        <v>28</v>
      </c>
      <c r="C96" s="51" t="s">
        <v>3941</v>
      </c>
      <c r="D96" s="48" t="s">
        <v>329</v>
      </c>
      <c r="E96" s="48" t="s">
        <v>184</v>
      </c>
      <c r="F96" s="48" t="s">
        <v>300</v>
      </c>
      <c r="G96" s="48" t="s">
        <v>301</v>
      </c>
      <c r="H96" s="38" t="s">
        <v>3942</v>
      </c>
      <c r="I96" s="38" t="s">
        <v>1618</v>
      </c>
      <c r="J96" s="48" t="s">
        <v>6</v>
      </c>
      <c r="K96" s="116" t="s">
        <v>3943</v>
      </c>
      <c r="L96" s="394" t="str">
        <f aca="false">VLOOKUP(K96,CódigosRetorno!$A$2:$B$1795,2,FALSE())</f>
        <v>El dato ingresado en el tag /cac:SubInvoiceLine/cac:TaxTotal/cac:TaxSubtotal/cbc:TaxAmount no cumple el formato establecido</v>
      </c>
      <c r="M96" s="49" t="s">
        <v>8</v>
      </c>
    </row>
    <row r="97" customFormat="false" ht="36" hidden="false" customHeight="false" outlineLevel="0" collapsed="false">
      <c r="B97" s="48"/>
      <c r="C97" s="51"/>
      <c r="D97" s="48"/>
      <c r="E97" s="48"/>
      <c r="F97" s="49" t="s">
        <v>144</v>
      </c>
      <c r="G97" s="48" t="s">
        <v>3564</v>
      </c>
      <c r="H97" s="38" t="s">
        <v>1575</v>
      </c>
      <c r="I97" s="51" t="s">
        <v>3898</v>
      </c>
      <c r="J97" s="52" t="s">
        <v>6</v>
      </c>
      <c r="K97" s="116" t="s">
        <v>3661</v>
      </c>
      <c r="L97" s="394" t="str">
        <f aca="false">VLOOKUP(K97,CódigosRetorno!$A$2:$B$1795,2,FALSE())</f>
        <v>La moneda debe ser la misma en todo el documento</v>
      </c>
      <c r="M97" s="49" t="s">
        <v>1297</v>
      </c>
    </row>
    <row r="98" customFormat="false" ht="36" hidden="false" customHeight="false" outlineLevel="0" collapsed="false">
      <c r="B98" s="48"/>
      <c r="C98" s="51"/>
      <c r="D98" s="48"/>
      <c r="E98" s="48"/>
      <c r="F98" s="48" t="s">
        <v>300</v>
      </c>
      <c r="G98" s="48" t="s">
        <v>301</v>
      </c>
      <c r="H98" s="38" t="s">
        <v>3944</v>
      </c>
      <c r="I98" s="38" t="s">
        <v>3945</v>
      </c>
      <c r="J98" s="52" t="s">
        <v>6</v>
      </c>
      <c r="K98" s="116" t="s">
        <v>3946</v>
      </c>
      <c r="L98" s="394" t="str">
        <f aca="false">VLOOKUP(K98,CódigosRetorno!$A$2:$B$1795,2,FALSE())</f>
        <v>El dato ingresado en el tag /cac:SubInvoiceLine/cac:TaxTotal/cac:TaxSubtotal/cbc:TaxableAmount no cumple el formato establecido</v>
      </c>
      <c r="M98" s="49" t="s">
        <v>8</v>
      </c>
    </row>
    <row r="99" customFormat="false" ht="36" hidden="false" customHeight="false" outlineLevel="0" collapsed="false">
      <c r="B99" s="48"/>
      <c r="C99" s="51"/>
      <c r="D99" s="48"/>
      <c r="E99" s="48"/>
      <c r="F99" s="49" t="s">
        <v>144</v>
      </c>
      <c r="G99" s="48" t="s">
        <v>3564</v>
      </c>
      <c r="H99" s="38" t="s">
        <v>1575</v>
      </c>
      <c r="I99" s="51" t="s">
        <v>3898</v>
      </c>
      <c r="J99" s="52" t="s">
        <v>6</v>
      </c>
      <c r="K99" s="116" t="s">
        <v>3661</v>
      </c>
      <c r="L99" s="394" t="str">
        <f aca="false">VLOOKUP(K99,CódigosRetorno!$A$2:$B$1795,2,FALSE())</f>
        <v>La moneda debe ser la misma en todo el documento</v>
      </c>
      <c r="M99" s="49" t="s">
        <v>1297</v>
      </c>
    </row>
    <row r="100" customFormat="false" ht="36" hidden="false" customHeight="true" outlineLevel="0" collapsed="false">
      <c r="B100" s="48"/>
      <c r="C100" s="51"/>
      <c r="D100" s="48"/>
      <c r="E100" s="48"/>
      <c r="F100" s="48" t="s">
        <v>300</v>
      </c>
      <c r="G100" s="48" t="s">
        <v>301</v>
      </c>
      <c r="H100" s="51" t="s">
        <v>3947</v>
      </c>
      <c r="I100" s="38" t="s">
        <v>3901</v>
      </c>
      <c r="J100" s="52" t="s">
        <v>6</v>
      </c>
      <c r="K100" s="116" t="s">
        <v>1619</v>
      </c>
      <c r="L100" s="394" t="str">
        <f aca="false">VLOOKUP(K100,CódigosRetorno!$A$2:$B$1795,2,FALSE())</f>
        <v>El dato ingresado en TaxAmount de la linea no cumple con el formato establecido</v>
      </c>
      <c r="M100" s="49" t="s">
        <v>8</v>
      </c>
    </row>
    <row r="101" customFormat="false" ht="48" hidden="false" customHeight="false" outlineLevel="0" collapsed="false">
      <c r="B101" s="48"/>
      <c r="C101" s="51"/>
      <c r="D101" s="48"/>
      <c r="E101" s="48"/>
      <c r="F101" s="48"/>
      <c r="G101" s="48"/>
      <c r="H101" s="51"/>
      <c r="I101" s="38" t="s">
        <v>3948</v>
      </c>
      <c r="J101" s="52" t="s">
        <v>208</v>
      </c>
      <c r="K101" s="116" t="s">
        <v>3949</v>
      </c>
      <c r="L101" s="394" t="str">
        <f aca="false">VLOOKUP(K101,CódigosRetorno!$A$2:$B$1795,2,FALSE())</f>
        <v>El monto de IGV a nivel de /cac:SubInvoiceLine no coincide con el valor calculado</v>
      </c>
      <c r="M101" s="49" t="s">
        <v>8</v>
      </c>
    </row>
    <row r="102" customFormat="false" ht="36" hidden="false" customHeight="false" outlineLevel="0" collapsed="false">
      <c r="B102" s="48"/>
      <c r="C102" s="51"/>
      <c r="D102" s="48"/>
      <c r="E102" s="48"/>
      <c r="F102" s="49" t="s">
        <v>144</v>
      </c>
      <c r="G102" s="48" t="s">
        <v>3564</v>
      </c>
      <c r="H102" s="38" t="s">
        <v>1575</v>
      </c>
      <c r="I102" s="51" t="s">
        <v>3898</v>
      </c>
      <c r="J102" s="52" t="s">
        <v>6</v>
      </c>
      <c r="K102" s="116" t="s">
        <v>3661</v>
      </c>
      <c r="L102" s="394" t="str">
        <f aca="false">VLOOKUP(K102,CódigosRetorno!$A$2:$B$1795,2,FALSE())</f>
        <v>La moneda debe ser la misma en todo el documento</v>
      </c>
      <c r="M102" s="49" t="s">
        <v>1297</v>
      </c>
    </row>
    <row r="103" customFormat="false" ht="24" hidden="false" customHeight="true" outlineLevel="0" collapsed="false">
      <c r="B103" s="48"/>
      <c r="C103" s="51"/>
      <c r="D103" s="48"/>
      <c r="E103" s="48"/>
      <c r="F103" s="48" t="s">
        <v>769</v>
      </c>
      <c r="G103" s="48" t="s">
        <v>3905</v>
      </c>
      <c r="H103" s="51" t="s">
        <v>3950</v>
      </c>
      <c r="I103" s="38" t="s">
        <v>66</v>
      </c>
      <c r="J103" s="52" t="s">
        <v>6</v>
      </c>
      <c r="K103" s="116" t="s">
        <v>1656</v>
      </c>
      <c r="L103" s="394" t="str">
        <f aca="false">VLOOKUP(K103,CódigosRetorno!$A$2:$B$1795,2,FALSE())</f>
        <v>El XML no contiene el tag cac:TaxCategory/cac:TaxScheme/cbc:ID del Item</v>
      </c>
      <c r="M103" s="49" t="s">
        <v>8</v>
      </c>
    </row>
    <row r="104" customFormat="false" ht="15" hidden="false" customHeight="false" outlineLevel="0" collapsed="false">
      <c r="B104" s="48"/>
      <c r="C104" s="51"/>
      <c r="D104" s="48"/>
      <c r="E104" s="48"/>
      <c r="F104" s="48"/>
      <c r="G104" s="48"/>
      <c r="H104" s="51"/>
      <c r="I104" s="38" t="s">
        <v>3907</v>
      </c>
      <c r="J104" s="52" t="s">
        <v>6</v>
      </c>
      <c r="K104" s="116" t="s">
        <v>1657</v>
      </c>
      <c r="L104" s="394" t="str">
        <f aca="false">VLOOKUP(K104,CódigosRetorno!$A$2:$B$1795,2,FALSE())</f>
        <v>El codigo del tributo es invalido</v>
      </c>
      <c r="M104" s="49" t="s">
        <v>8</v>
      </c>
    </row>
    <row r="105" customFormat="false" ht="24" hidden="false" customHeight="false" outlineLevel="0" collapsed="false">
      <c r="B105" s="48"/>
      <c r="C105" s="51"/>
      <c r="D105" s="48"/>
      <c r="E105" s="48"/>
      <c r="F105" s="48"/>
      <c r="G105" s="48"/>
      <c r="H105" s="51"/>
      <c r="I105" s="38" t="s">
        <v>3951</v>
      </c>
      <c r="J105" s="52" t="s">
        <v>6</v>
      </c>
      <c r="K105" s="116" t="s">
        <v>1660</v>
      </c>
      <c r="L105" s="394" t="str">
        <f aca="false">VLOOKUP(K105,CódigosRetorno!$A$2:$B$1795,2,FALSE())</f>
        <v>El código de tributo no debe repetirse a nivel de item</v>
      </c>
      <c r="M105" s="49" t="s">
        <v>8</v>
      </c>
    </row>
    <row r="106" customFormat="false" ht="24" hidden="false" customHeight="false" outlineLevel="0" collapsed="false">
      <c r="B106" s="48"/>
      <c r="C106" s="51"/>
      <c r="D106" s="48"/>
      <c r="E106" s="48"/>
      <c r="F106" s="48"/>
      <c r="G106" s="49" t="s">
        <v>1665</v>
      </c>
      <c r="H106" s="38" t="s">
        <v>1333</v>
      </c>
      <c r="I106" s="38" t="s">
        <v>1666</v>
      </c>
      <c r="J106" s="48" t="s">
        <v>208</v>
      </c>
      <c r="K106" s="52" t="s">
        <v>1335</v>
      </c>
      <c r="L106" s="394" t="str">
        <f aca="false">VLOOKUP(K106,CódigosRetorno!$A$2:$B$1795,2,FALSE())</f>
        <v>El dato ingresado como atributo @schemeName es incorrecto.</v>
      </c>
      <c r="M106" s="49" t="s">
        <v>8</v>
      </c>
    </row>
    <row r="107" customFormat="false" ht="24" hidden="false" customHeight="false" outlineLevel="0" collapsed="false">
      <c r="B107" s="48"/>
      <c r="C107" s="51"/>
      <c r="D107" s="48"/>
      <c r="E107" s="48"/>
      <c r="F107" s="48"/>
      <c r="G107" s="49" t="s">
        <v>1260</v>
      </c>
      <c r="H107" s="38" t="s">
        <v>1261</v>
      </c>
      <c r="I107" s="38" t="s">
        <v>1263</v>
      </c>
      <c r="J107" s="48" t="s">
        <v>208</v>
      </c>
      <c r="K107" s="52" t="s">
        <v>1264</v>
      </c>
      <c r="L107" s="394" t="str">
        <f aca="false">VLOOKUP(K107,CódigosRetorno!$A$2:$B$1795,2,FALSE())</f>
        <v>El dato ingresado como atributo @schemeAgencyName es incorrecto.</v>
      </c>
      <c r="M107" s="49" t="s">
        <v>8</v>
      </c>
    </row>
    <row r="108" customFormat="false" ht="48" hidden="false" customHeight="false" outlineLevel="0" collapsed="false">
      <c r="B108" s="48"/>
      <c r="C108" s="51"/>
      <c r="D108" s="48"/>
      <c r="E108" s="48"/>
      <c r="F108" s="48"/>
      <c r="G108" s="49" t="s">
        <v>1694</v>
      </c>
      <c r="H108" s="38" t="s">
        <v>1337</v>
      </c>
      <c r="I108" s="38" t="s">
        <v>1668</v>
      </c>
      <c r="J108" s="52" t="s">
        <v>208</v>
      </c>
      <c r="K108" s="116" t="s">
        <v>1339</v>
      </c>
      <c r="L108" s="394" t="str">
        <f aca="false">VLOOKUP(K108,CódigosRetorno!$A$2:$B$1795,2,FALSE())</f>
        <v>El dato ingresado como atributo @schemeURI es incorrecto.</v>
      </c>
      <c r="M108" s="49" t="s">
        <v>8</v>
      </c>
    </row>
    <row r="109" customFormat="false" ht="48" hidden="false" customHeight="true" outlineLevel="0" collapsed="false">
      <c r="B109" s="48" t="n">
        <f aca="false">B96+1</f>
        <v>29</v>
      </c>
      <c r="C109" s="51" t="s">
        <v>3952</v>
      </c>
      <c r="D109" s="48" t="s">
        <v>329</v>
      </c>
      <c r="E109" s="48" t="s">
        <v>143</v>
      </c>
      <c r="F109" s="117" t="s">
        <v>300</v>
      </c>
      <c r="G109" s="117" t="s">
        <v>301</v>
      </c>
      <c r="H109" s="51" t="s">
        <v>3953</v>
      </c>
      <c r="I109" s="38" t="s">
        <v>3954</v>
      </c>
      <c r="J109" s="52" t="s">
        <v>6</v>
      </c>
      <c r="K109" s="52" t="s">
        <v>3955</v>
      </c>
      <c r="L109" s="394" t="str">
        <f aca="false">VLOOKUP(K109,CódigosRetorno!$A$2:$B$1795,2,FALSE())</f>
        <v>Debe consignar el tag /cac:SubInvoiceLine/cac:ItemPriceExtension</v>
      </c>
      <c r="M109" s="49" t="s">
        <v>8</v>
      </c>
    </row>
    <row r="110" customFormat="false" ht="36" hidden="false" customHeight="false" outlineLevel="0" collapsed="false">
      <c r="B110" s="48"/>
      <c r="C110" s="51"/>
      <c r="D110" s="48"/>
      <c r="E110" s="48"/>
      <c r="F110" s="117"/>
      <c r="G110" s="117"/>
      <c r="H110" s="51"/>
      <c r="I110" s="38" t="s">
        <v>3901</v>
      </c>
      <c r="J110" s="52" t="s">
        <v>6</v>
      </c>
      <c r="K110" s="52" t="s">
        <v>3956</v>
      </c>
      <c r="L110" s="394" t="str">
        <f aca="false">VLOOKUP(K110,CódigosRetorno!$A$2:$B$1795,2,FALSE())</f>
        <v>El dato ingresado en el tag cac:InvoiceLine/cac:SubInvoiceLine/cac:ItemPriceExtension/cbc:Amount no cumple con el formato establecido</v>
      </c>
      <c r="M110" s="49"/>
    </row>
    <row r="111" customFormat="false" ht="48" hidden="false" customHeight="false" outlineLevel="0" collapsed="false">
      <c r="B111" s="48"/>
      <c r="C111" s="51"/>
      <c r="D111" s="48"/>
      <c r="E111" s="48"/>
      <c r="F111" s="117"/>
      <c r="G111" s="117"/>
      <c r="H111" s="51"/>
      <c r="I111" s="38" t="s">
        <v>3957</v>
      </c>
      <c r="J111" s="52" t="s">
        <v>208</v>
      </c>
      <c r="K111" s="52" t="s">
        <v>3958</v>
      </c>
      <c r="L111" s="394" t="str">
        <f aca="false">VLOOKUP(K111,CódigosRetorno!$A$2:$B$1795,2,FALSE())</f>
        <v>El importe del campo /cac:InvoiceLine/cac:SubInvoiceLine/cac:ItemPriceExtension/cbc:Amount no coincide con el valor calculado</v>
      </c>
      <c r="M111" s="49" t="s">
        <v>8</v>
      </c>
    </row>
    <row r="112" customFormat="false" ht="36" hidden="false" customHeight="false" outlineLevel="0" collapsed="false">
      <c r="B112" s="48"/>
      <c r="C112" s="51"/>
      <c r="D112" s="48"/>
      <c r="E112" s="48"/>
      <c r="F112" s="49" t="s">
        <v>144</v>
      </c>
      <c r="G112" s="48" t="s">
        <v>3564</v>
      </c>
      <c r="H112" s="38" t="s">
        <v>1575</v>
      </c>
      <c r="I112" s="51" t="s">
        <v>3898</v>
      </c>
      <c r="J112" s="52" t="s">
        <v>6</v>
      </c>
      <c r="K112" s="116" t="s">
        <v>3661</v>
      </c>
      <c r="L112" s="394" t="str">
        <f aca="false">VLOOKUP(K112,CódigosRetorno!$A$2:$B$1795,2,FALSE())</f>
        <v>La moneda debe ser la misma en todo el documento</v>
      </c>
      <c r="M112" s="49" t="s">
        <v>1297</v>
      </c>
    </row>
    <row r="113" customFormat="false" ht="15" hidden="false" customHeight="false" outlineLevel="0" collapsed="false">
      <c r="B113" s="406" t="s">
        <v>3959</v>
      </c>
      <c r="C113" s="407"/>
      <c r="D113" s="407"/>
      <c r="E113" s="407"/>
      <c r="F113" s="407"/>
      <c r="G113" s="407"/>
      <c r="H113" s="408"/>
      <c r="I113" s="428"/>
      <c r="J113" s="428"/>
      <c r="K113" s="429" t="s">
        <v>8</v>
      </c>
      <c r="L113" s="394" t="str">
        <f aca="false">VLOOKUP(K113,CódigosRetorno!$A$2:$B$1795,2,FALSE())</f>
        <v>-</v>
      </c>
      <c r="M113" s="430"/>
    </row>
    <row r="114" customFormat="false" ht="24" hidden="false" customHeight="true" outlineLevel="0" collapsed="false">
      <c r="B114" s="49" t="n">
        <f aca="false">B109+1</f>
        <v>30</v>
      </c>
      <c r="C114" s="51" t="s">
        <v>1490</v>
      </c>
      <c r="D114" s="49" t="s">
        <v>329</v>
      </c>
      <c r="E114" s="49" t="s">
        <v>143</v>
      </c>
      <c r="F114" s="49" t="s">
        <v>857</v>
      </c>
      <c r="G114" s="49"/>
      <c r="H114" s="51" t="s">
        <v>1491</v>
      </c>
      <c r="I114" s="38" t="s">
        <v>3880</v>
      </c>
      <c r="J114" s="52" t="s">
        <v>6</v>
      </c>
      <c r="K114" s="116" t="s">
        <v>860</v>
      </c>
      <c r="L114" s="394" t="str">
        <f aca="false">VLOOKUP(K114,CódigosRetorno!$A$2:$B$1795,2,FALSE())</f>
        <v>El Numero de orden del item no cumple con el formato establecido</v>
      </c>
      <c r="M114" s="49" t="s">
        <v>8</v>
      </c>
    </row>
    <row r="115" customFormat="false" ht="24" hidden="false" customHeight="false" outlineLevel="0" collapsed="false">
      <c r="B115" s="49"/>
      <c r="C115" s="51"/>
      <c r="D115" s="49"/>
      <c r="E115" s="49"/>
      <c r="F115" s="49"/>
      <c r="G115" s="49"/>
      <c r="H115" s="51"/>
      <c r="I115" s="51" t="s">
        <v>3881</v>
      </c>
      <c r="J115" s="52" t="s">
        <v>6</v>
      </c>
      <c r="K115" s="116" t="s">
        <v>862</v>
      </c>
      <c r="L115" s="394" t="str">
        <f aca="false">VLOOKUP(K115,CódigosRetorno!$A$2:$B$1795,2,FALSE())</f>
        <v>El número de ítem no puede estar duplicado.</v>
      </c>
      <c r="M115" s="49" t="s">
        <v>8</v>
      </c>
    </row>
    <row r="116" customFormat="false" ht="36" hidden="false" customHeight="false" outlineLevel="0" collapsed="false">
      <c r="B116" s="48" t="n">
        <f aca="false">+B114+1</f>
        <v>31</v>
      </c>
      <c r="C116" s="38" t="s">
        <v>3960</v>
      </c>
      <c r="D116" s="340" t="s">
        <v>329</v>
      </c>
      <c r="E116" s="427" t="s">
        <v>143</v>
      </c>
      <c r="F116" s="427" t="s">
        <v>300</v>
      </c>
      <c r="G116" s="427" t="s">
        <v>301</v>
      </c>
      <c r="H116" s="38" t="s">
        <v>1719</v>
      </c>
      <c r="I116" s="38" t="s">
        <v>3901</v>
      </c>
      <c r="J116" s="52" t="s">
        <v>6</v>
      </c>
      <c r="K116" s="116" t="s">
        <v>1720</v>
      </c>
      <c r="L116" s="394" t="str">
        <f aca="false">VLOOKUP(K116,CódigosRetorno!$A$2:$B$1795,2,FALSE())</f>
        <v>El dato ingresado en LineExtensionAmount del item no cumple con el formato establecido</v>
      </c>
      <c r="M116" s="49" t="s">
        <v>8</v>
      </c>
    </row>
    <row r="117" customFormat="false" ht="36" hidden="false" customHeight="false" outlineLevel="0" collapsed="false">
      <c r="B117" s="49" t="n">
        <f aca="false">+B116+1</f>
        <v>32</v>
      </c>
      <c r="C117" s="38" t="s">
        <v>3939</v>
      </c>
      <c r="D117" s="340" t="s">
        <v>329</v>
      </c>
      <c r="E117" s="427" t="s">
        <v>143</v>
      </c>
      <c r="F117" s="427" t="s">
        <v>144</v>
      </c>
      <c r="G117" s="48" t="s">
        <v>3564</v>
      </c>
      <c r="H117" s="38" t="s">
        <v>3961</v>
      </c>
      <c r="I117" s="51" t="s">
        <v>3898</v>
      </c>
      <c r="J117" s="52" t="s">
        <v>6</v>
      </c>
      <c r="K117" s="116" t="s">
        <v>3661</v>
      </c>
      <c r="L117" s="394" t="str">
        <f aca="false">VLOOKUP(K117,CódigosRetorno!$A$2:$B$1795,2,FALSE())</f>
        <v>La moneda debe ser la misma en todo el documento</v>
      </c>
      <c r="M117" s="49" t="s">
        <v>1297</v>
      </c>
    </row>
    <row r="118" customFormat="false" ht="12" hidden="false" customHeight="true" outlineLevel="0" collapsed="false">
      <c r="B118" s="49" t="n">
        <f aca="false">+B117+1</f>
        <v>33</v>
      </c>
      <c r="C118" s="51" t="s">
        <v>3882</v>
      </c>
      <c r="D118" s="49" t="s">
        <v>329</v>
      </c>
      <c r="E118" s="49" t="s">
        <v>143</v>
      </c>
      <c r="F118" s="49" t="s">
        <v>197</v>
      </c>
      <c r="G118" s="49" t="s">
        <v>3962</v>
      </c>
      <c r="H118" s="51" t="s">
        <v>1514</v>
      </c>
      <c r="I118" s="38" t="s">
        <v>3884</v>
      </c>
      <c r="J118" s="52" t="s">
        <v>6</v>
      </c>
      <c r="K118" s="52" t="s">
        <v>3885</v>
      </c>
      <c r="L118" s="394" t="str">
        <f aca="false">VLOOKUP(K118,CódigosRetorno!$A$2:$B$1795,2,FALSE())</f>
        <v>Debe registrarse el 'Indicador de tipo de comisión'</v>
      </c>
      <c r="M118" s="49" t="s">
        <v>8</v>
      </c>
    </row>
    <row r="119" customFormat="false" ht="24" hidden="false" customHeight="false" outlineLevel="0" collapsed="false">
      <c r="B119" s="49"/>
      <c r="C119" s="51"/>
      <c r="D119" s="49"/>
      <c r="E119" s="49"/>
      <c r="F119" s="49"/>
      <c r="G119" s="49"/>
      <c r="H119" s="51"/>
      <c r="I119" s="38" t="s">
        <v>3886</v>
      </c>
      <c r="J119" s="52" t="s">
        <v>6</v>
      </c>
      <c r="K119" s="52" t="s">
        <v>3887</v>
      </c>
      <c r="L119" s="394" t="str">
        <f aca="false">VLOOKUP(K119,CódigosRetorno!$A$2:$B$1795,2,FALSE())</f>
        <v>El dato ingresado en el 'Indicador de tipo de comisión' no corresponde al valor esperado</v>
      </c>
      <c r="M119" s="49" t="s">
        <v>8</v>
      </c>
    </row>
    <row r="120" customFormat="false" ht="24" hidden="false" customHeight="true" outlineLevel="0" collapsed="false">
      <c r="B120" s="117" t="n">
        <f aca="false">+B118+1</f>
        <v>34</v>
      </c>
      <c r="C120" s="51" t="s">
        <v>3963</v>
      </c>
      <c r="D120" s="48" t="s">
        <v>329</v>
      </c>
      <c r="E120" s="117" t="s">
        <v>184</v>
      </c>
      <c r="F120" s="48" t="s">
        <v>223</v>
      </c>
      <c r="G120" s="48"/>
      <c r="H120" s="51" t="s">
        <v>3964</v>
      </c>
      <c r="I120" s="38" t="s">
        <v>3844</v>
      </c>
      <c r="J120" s="51"/>
      <c r="K120" s="52" t="s">
        <v>8</v>
      </c>
      <c r="L120" s="394" t="str">
        <f aca="false">VLOOKUP(K120,CódigosRetorno!$A$2:$B$1795,2,FALSE())</f>
        <v>-</v>
      </c>
      <c r="M120" s="49" t="s">
        <v>8</v>
      </c>
    </row>
    <row r="121" s="14" customFormat="true" ht="24" hidden="false" customHeight="true" outlineLevel="0" collapsed="false">
      <c r="A121" s="12"/>
      <c r="B121" s="117"/>
      <c r="C121" s="51"/>
      <c r="D121" s="48"/>
      <c r="E121" s="117"/>
      <c r="F121" s="49" t="s">
        <v>1104</v>
      </c>
      <c r="G121" s="49" t="s">
        <v>1725</v>
      </c>
      <c r="H121" s="51" t="s">
        <v>1726</v>
      </c>
      <c r="I121" s="38" t="s">
        <v>3965</v>
      </c>
      <c r="J121" s="52" t="s">
        <v>6</v>
      </c>
      <c r="K121" s="116" t="s">
        <v>1728</v>
      </c>
      <c r="L121" s="394" t="str">
        <f aca="false">VLOOKUP(K121,CódigosRetorno!$A$2:$B$1795,2,FALSE())</f>
        <v>El dato ingresado como indicador de cargo/descuento no corresponde al valor esperado.</v>
      </c>
      <c r="M121" s="49" t="s">
        <v>8</v>
      </c>
    </row>
    <row r="122" s="14" customFormat="true" ht="24" hidden="false" customHeight="false" outlineLevel="0" collapsed="false">
      <c r="A122" s="12"/>
      <c r="B122" s="117"/>
      <c r="C122" s="51"/>
      <c r="D122" s="48"/>
      <c r="E122" s="117"/>
      <c r="F122" s="117"/>
      <c r="G122" s="117"/>
      <c r="H122" s="51"/>
      <c r="I122" s="38" t="s">
        <v>1729</v>
      </c>
      <c r="J122" s="52" t="s">
        <v>6</v>
      </c>
      <c r="K122" s="116" t="s">
        <v>1728</v>
      </c>
      <c r="L122" s="394" t="str">
        <f aca="false">VLOOKUP(K122,CódigosRetorno!$A$2:$B$1795,2,FALSE())</f>
        <v>El dato ingresado como indicador de cargo/descuento no corresponde al valor esperado.</v>
      </c>
      <c r="M122" s="49" t="s">
        <v>8</v>
      </c>
    </row>
    <row r="123" s="14" customFormat="true" ht="24" hidden="false" customHeight="true" outlineLevel="0" collapsed="false">
      <c r="A123" s="12"/>
      <c r="B123" s="117"/>
      <c r="C123" s="51"/>
      <c r="D123" s="48"/>
      <c r="E123" s="117"/>
      <c r="F123" s="49" t="s">
        <v>330</v>
      </c>
      <c r="G123" s="49" t="s">
        <v>3966</v>
      </c>
      <c r="H123" s="51" t="s">
        <v>1731</v>
      </c>
      <c r="I123" s="38" t="s">
        <v>1852</v>
      </c>
      <c r="J123" s="52" t="s">
        <v>6</v>
      </c>
      <c r="K123" s="116" t="s">
        <v>1732</v>
      </c>
      <c r="L123" s="394" t="str">
        <f aca="false">VLOOKUP(K123,CódigosRetorno!$A$2:$B$1795,2,FALSE())</f>
        <v>El XML no contiene el tag o no existe informacion de codigo de motivo de cargo/descuento por item.</v>
      </c>
      <c r="M123" s="49" t="s">
        <v>8</v>
      </c>
    </row>
    <row r="124" s="14" customFormat="true" ht="24" hidden="false" customHeight="false" outlineLevel="0" collapsed="false">
      <c r="A124" s="12"/>
      <c r="B124" s="117"/>
      <c r="C124" s="51"/>
      <c r="D124" s="48"/>
      <c r="E124" s="117"/>
      <c r="F124" s="117"/>
      <c r="G124" s="117"/>
      <c r="H124" s="51"/>
      <c r="I124" s="38" t="s">
        <v>3967</v>
      </c>
      <c r="J124" s="52" t="s">
        <v>208</v>
      </c>
      <c r="K124" s="116" t="s">
        <v>1737</v>
      </c>
      <c r="L124" s="394" t="str">
        <f aca="false">VLOOKUP(K124,CódigosRetorno!$A$2:$B$1795,2,FALSE())</f>
        <v>El dato ingresado como cargo/descuento no es valido a nivel de ítem.</v>
      </c>
      <c r="M124" s="49" t="s">
        <v>1735</v>
      </c>
    </row>
    <row r="125" s="14" customFormat="true" ht="24" hidden="false" customHeight="false" outlineLevel="0" collapsed="false">
      <c r="A125" s="12"/>
      <c r="B125" s="117"/>
      <c r="C125" s="51"/>
      <c r="D125" s="48"/>
      <c r="E125" s="117"/>
      <c r="F125" s="117"/>
      <c r="G125" s="49" t="s">
        <v>1260</v>
      </c>
      <c r="H125" s="38" t="s">
        <v>1282</v>
      </c>
      <c r="I125" s="38" t="s">
        <v>2927</v>
      </c>
      <c r="J125" s="52" t="s">
        <v>208</v>
      </c>
      <c r="K125" s="116" t="s">
        <v>1283</v>
      </c>
      <c r="L125" s="394" t="str">
        <f aca="false">VLOOKUP(K125,CódigosRetorno!$A$2:$B$1795,2,FALSE())</f>
        <v>El dato ingresado como atributo @listAgencyName es incorrecto.</v>
      </c>
      <c r="M125" s="49" t="s">
        <v>8</v>
      </c>
    </row>
    <row r="126" s="14" customFormat="true" ht="24" hidden="false" customHeight="false" outlineLevel="0" collapsed="false">
      <c r="A126" s="12"/>
      <c r="B126" s="117"/>
      <c r="C126" s="51"/>
      <c r="D126" s="48"/>
      <c r="E126" s="117"/>
      <c r="F126" s="117"/>
      <c r="G126" s="49" t="s">
        <v>1738</v>
      </c>
      <c r="H126" s="38" t="s">
        <v>1285</v>
      </c>
      <c r="I126" s="38" t="s">
        <v>3968</v>
      </c>
      <c r="J126" s="48" t="s">
        <v>208</v>
      </c>
      <c r="K126" s="52" t="s">
        <v>1287</v>
      </c>
      <c r="L126" s="394" t="str">
        <f aca="false">VLOOKUP(K126,CódigosRetorno!$A$2:$B$1795,2,FALSE())</f>
        <v>El dato ingresado como atributo @listName es incorrecto.</v>
      </c>
      <c r="M126" s="49" t="s">
        <v>8</v>
      </c>
    </row>
    <row r="127" s="14" customFormat="true" ht="48" hidden="false" customHeight="false" outlineLevel="0" collapsed="false">
      <c r="A127" s="12"/>
      <c r="B127" s="117"/>
      <c r="C127" s="51"/>
      <c r="D127" s="48"/>
      <c r="E127" s="117"/>
      <c r="F127" s="117"/>
      <c r="G127" s="49" t="s">
        <v>1740</v>
      </c>
      <c r="H127" s="38" t="s">
        <v>1289</v>
      </c>
      <c r="I127" s="38" t="s">
        <v>1741</v>
      </c>
      <c r="J127" s="52" t="s">
        <v>208</v>
      </c>
      <c r="K127" s="116" t="s">
        <v>1291</v>
      </c>
      <c r="L127" s="394" t="str">
        <f aca="false">VLOOKUP(K127,CódigosRetorno!$A$2:$B$1795,2,FALSE())</f>
        <v>El dato ingresado como atributo @listURI es incorrecto.</v>
      </c>
      <c r="M127" s="49" t="s">
        <v>8</v>
      </c>
    </row>
    <row r="128" s="14" customFormat="true" ht="36" hidden="false" customHeight="false" outlineLevel="0" collapsed="false">
      <c r="A128" s="12"/>
      <c r="B128" s="117"/>
      <c r="C128" s="51"/>
      <c r="D128" s="48"/>
      <c r="E128" s="117"/>
      <c r="F128" s="427" t="s">
        <v>300</v>
      </c>
      <c r="G128" s="427" t="s">
        <v>301</v>
      </c>
      <c r="H128" s="38" t="s">
        <v>1745</v>
      </c>
      <c r="I128" s="38" t="s">
        <v>1618</v>
      </c>
      <c r="J128" s="52" t="s">
        <v>6</v>
      </c>
      <c r="K128" s="116" t="s">
        <v>1746</v>
      </c>
      <c r="L128" s="394" t="str">
        <f aca="false">VLOOKUP(K128,CódigosRetorno!$A$2:$B$1795,2,FALSE())</f>
        <v>El formato ingresado en el tag cac:InvoiceLine/cac:Allowancecharge/cbc:Amount no cumple con el formato establecido</v>
      </c>
      <c r="M128" s="49" t="s">
        <v>8</v>
      </c>
    </row>
    <row r="129" s="14" customFormat="true" ht="36" hidden="false" customHeight="false" outlineLevel="0" collapsed="false">
      <c r="A129" s="12"/>
      <c r="B129" s="117"/>
      <c r="C129" s="51"/>
      <c r="D129" s="48"/>
      <c r="E129" s="117"/>
      <c r="F129" s="49" t="s">
        <v>144</v>
      </c>
      <c r="G129" s="48" t="s">
        <v>3564</v>
      </c>
      <c r="H129" s="38" t="s">
        <v>1575</v>
      </c>
      <c r="I129" s="51" t="s">
        <v>3898</v>
      </c>
      <c r="J129" s="52" t="s">
        <v>6</v>
      </c>
      <c r="K129" s="116" t="s">
        <v>3661</v>
      </c>
      <c r="L129" s="394" t="str">
        <f aca="false">VLOOKUP(K129,CódigosRetorno!$A$2:$B$1795,2,FALSE())</f>
        <v>La moneda debe ser la misma en todo el documento</v>
      </c>
      <c r="M129" s="49" t="s">
        <v>1297</v>
      </c>
    </row>
    <row r="130" s="14" customFormat="true" ht="24" hidden="false" customHeight="true" outlineLevel="0" collapsed="false">
      <c r="A130" s="12"/>
      <c r="B130" s="49" t="n">
        <f aca="false">B120+1</f>
        <v>35</v>
      </c>
      <c r="C130" s="51" t="s">
        <v>3969</v>
      </c>
      <c r="D130" s="48" t="s">
        <v>329</v>
      </c>
      <c r="E130" s="48" t="s">
        <v>143</v>
      </c>
      <c r="F130" s="48" t="s">
        <v>300</v>
      </c>
      <c r="G130" s="48" t="s">
        <v>301</v>
      </c>
      <c r="H130" s="51" t="s">
        <v>3900</v>
      </c>
      <c r="I130" s="38" t="s">
        <v>3970</v>
      </c>
      <c r="J130" s="48" t="s">
        <v>6</v>
      </c>
      <c r="K130" s="52" t="s">
        <v>1603</v>
      </c>
      <c r="L130" s="394" t="str">
        <f aca="false">VLOOKUP(K130,CódigosRetorno!$A$2:$B$1795,2,FALSE())</f>
        <v>El xml no contiene el tag de impuesto por linea (TaxtTotal).</v>
      </c>
      <c r="M130" s="49" t="s">
        <v>8</v>
      </c>
    </row>
    <row r="131" s="14" customFormat="true" ht="12" hidden="false" customHeight="false" outlineLevel="0" collapsed="false">
      <c r="A131" s="12"/>
      <c r="B131" s="49"/>
      <c r="C131" s="51"/>
      <c r="D131" s="48"/>
      <c r="E131" s="48"/>
      <c r="F131" s="48"/>
      <c r="G131" s="48"/>
      <c r="H131" s="51"/>
      <c r="I131" s="38" t="s">
        <v>3971</v>
      </c>
      <c r="J131" s="48" t="s">
        <v>6</v>
      </c>
      <c r="K131" s="52" t="s">
        <v>1609</v>
      </c>
      <c r="L131" s="394" t="str">
        <f aca="false">VLOOKUP(K131,CódigosRetorno!$A$2:$B$1795,2,FALSE())</f>
        <v>El tag cac:TaxTotal no debe repetirse a nivel de Item</v>
      </c>
      <c r="M131" s="49" t="s">
        <v>8</v>
      </c>
    </row>
    <row r="132" s="14" customFormat="true" ht="36" hidden="false" customHeight="false" outlineLevel="0" collapsed="false">
      <c r="A132" s="12"/>
      <c r="B132" s="49"/>
      <c r="C132" s="51"/>
      <c r="D132" s="48"/>
      <c r="E132" s="48"/>
      <c r="F132" s="48"/>
      <c r="G132" s="48"/>
      <c r="H132" s="51"/>
      <c r="I132" s="38" t="s">
        <v>2785</v>
      </c>
      <c r="J132" s="48" t="s">
        <v>6</v>
      </c>
      <c r="K132" s="116" t="s">
        <v>1605</v>
      </c>
      <c r="L132" s="394" t="str">
        <f aca="false">VLOOKUP(K132,CódigosRetorno!$A$2:$B$1795,2,FALSE())</f>
        <v>El dato ingresado en el monto total de impuestos por línea no cumple con el formato establecido</v>
      </c>
      <c r="M132" s="49" t="s">
        <v>8</v>
      </c>
    </row>
    <row r="133" s="14" customFormat="true" ht="36" hidden="false" customHeight="false" outlineLevel="0" collapsed="false">
      <c r="A133" s="12"/>
      <c r="B133" s="49"/>
      <c r="C133" s="51"/>
      <c r="D133" s="48"/>
      <c r="E133" s="48"/>
      <c r="F133" s="49" t="s">
        <v>144</v>
      </c>
      <c r="G133" s="48" t="s">
        <v>3564</v>
      </c>
      <c r="H133" s="38" t="s">
        <v>1575</v>
      </c>
      <c r="I133" s="51" t="s">
        <v>3898</v>
      </c>
      <c r="J133" s="52" t="s">
        <v>6</v>
      </c>
      <c r="K133" s="116" t="s">
        <v>3661</v>
      </c>
      <c r="L133" s="394" t="str">
        <f aca="false">VLOOKUP(K133,CódigosRetorno!$A$2:$B$1795,2,FALSE())</f>
        <v>La moneda debe ser la misma en todo el documento</v>
      </c>
      <c r="M133" s="49" t="s">
        <v>8</v>
      </c>
    </row>
    <row r="134" s="14" customFormat="true" ht="36" hidden="false" customHeight="false" outlineLevel="0" collapsed="false">
      <c r="A134" s="12"/>
      <c r="B134" s="49"/>
      <c r="C134" s="51"/>
      <c r="D134" s="48"/>
      <c r="E134" s="48"/>
      <c r="F134" s="48" t="s">
        <v>300</v>
      </c>
      <c r="G134" s="48" t="s">
        <v>301</v>
      </c>
      <c r="H134" s="38" t="s">
        <v>3972</v>
      </c>
      <c r="I134" s="38" t="s">
        <v>3945</v>
      </c>
      <c r="J134" s="52" t="s">
        <v>6</v>
      </c>
      <c r="K134" s="116" t="s">
        <v>1612</v>
      </c>
      <c r="L134" s="394" t="str">
        <f aca="false">VLOOKUP(K134,CódigosRetorno!$A$2:$B$1795,2,FALSE())</f>
        <v>El dato ingresado en TaxableAmount de la linea no cumple con el formato establecido</v>
      </c>
      <c r="M134" s="49" t="s">
        <v>8</v>
      </c>
    </row>
    <row r="135" s="14" customFormat="true" ht="36" hidden="false" customHeight="false" outlineLevel="0" collapsed="false">
      <c r="A135" s="12"/>
      <c r="B135" s="49"/>
      <c r="C135" s="51"/>
      <c r="D135" s="48"/>
      <c r="E135" s="48"/>
      <c r="F135" s="49" t="s">
        <v>144</v>
      </c>
      <c r="G135" s="48" t="s">
        <v>3564</v>
      </c>
      <c r="H135" s="38" t="s">
        <v>1575</v>
      </c>
      <c r="I135" s="51" t="s">
        <v>3898</v>
      </c>
      <c r="J135" s="52" t="s">
        <v>6</v>
      </c>
      <c r="K135" s="116" t="s">
        <v>3661</v>
      </c>
      <c r="L135" s="394" t="str">
        <f aca="false">VLOOKUP(K135,CódigosRetorno!$A$2:$B$1795,2,FALSE())</f>
        <v>La moneda debe ser la misma en todo el documento</v>
      </c>
      <c r="M135" s="49" t="s">
        <v>8</v>
      </c>
    </row>
    <row r="136" s="14" customFormat="true" ht="36" hidden="false" customHeight="true" outlineLevel="0" collapsed="false">
      <c r="A136" s="12"/>
      <c r="B136" s="49"/>
      <c r="C136" s="51"/>
      <c r="D136" s="48"/>
      <c r="E136" s="48"/>
      <c r="F136" s="48" t="s">
        <v>300</v>
      </c>
      <c r="G136" s="48" t="s">
        <v>301</v>
      </c>
      <c r="H136" s="51" t="s">
        <v>3902</v>
      </c>
      <c r="I136" s="38" t="s">
        <v>1618</v>
      </c>
      <c r="J136" s="52" t="s">
        <v>6</v>
      </c>
      <c r="K136" s="116" t="s">
        <v>1619</v>
      </c>
      <c r="L136" s="394" t="str">
        <f aca="false">VLOOKUP(K136,CódigosRetorno!$A$2:$B$1795,2,FALSE())</f>
        <v>El dato ingresado en TaxAmount de la linea no cumple con el formato establecido</v>
      </c>
      <c r="M136" s="49" t="s">
        <v>8</v>
      </c>
    </row>
    <row r="137" s="14" customFormat="true" ht="48" hidden="false" customHeight="false" outlineLevel="0" collapsed="false">
      <c r="A137" s="12"/>
      <c r="B137" s="49"/>
      <c r="C137" s="51"/>
      <c r="D137" s="48"/>
      <c r="E137" s="48"/>
      <c r="F137" s="48"/>
      <c r="G137" s="48"/>
      <c r="H137" s="51"/>
      <c r="I137" s="38" t="s">
        <v>3973</v>
      </c>
      <c r="J137" s="52" t="s">
        <v>208</v>
      </c>
      <c r="K137" s="116" t="s">
        <v>3904</v>
      </c>
      <c r="L137" s="394" t="str">
        <f aca="false">VLOOKUP(K137,CódigosRetorno!$A$2:$B$1795,2,FALSE())</f>
        <v>El monto de IGV de la línea no coincide con el valor calculado</v>
      </c>
      <c r="M137" s="49" t="s">
        <v>8</v>
      </c>
    </row>
    <row r="138" s="14" customFormat="true" ht="36" hidden="false" customHeight="false" outlineLevel="0" collapsed="false">
      <c r="A138" s="12"/>
      <c r="B138" s="49"/>
      <c r="C138" s="51"/>
      <c r="D138" s="48"/>
      <c r="E138" s="48"/>
      <c r="F138" s="340" t="s">
        <v>144</v>
      </c>
      <c r="G138" s="48" t="s">
        <v>3564</v>
      </c>
      <c r="H138" s="38" t="s">
        <v>1575</v>
      </c>
      <c r="I138" s="51" t="s">
        <v>3898</v>
      </c>
      <c r="J138" s="52" t="s">
        <v>6</v>
      </c>
      <c r="K138" s="116" t="s">
        <v>3661</v>
      </c>
      <c r="L138" s="394" t="str">
        <f aca="false">VLOOKUP(K138,CódigosRetorno!$A$2:$B$1795,2,FALSE())</f>
        <v>La moneda debe ser la misma en todo el documento</v>
      </c>
      <c r="M138" s="49" t="s">
        <v>1297</v>
      </c>
    </row>
    <row r="139" s="14" customFormat="true" ht="36" hidden="false" customHeight="true" outlineLevel="0" collapsed="false">
      <c r="A139" s="12"/>
      <c r="B139" s="49"/>
      <c r="C139" s="51"/>
      <c r="D139" s="48"/>
      <c r="E139" s="48"/>
      <c r="F139" s="48" t="s">
        <v>769</v>
      </c>
      <c r="G139" s="48" t="s">
        <v>3905</v>
      </c>
      <c r="H139" s="51" t="s">
        <v>3906</v>
      </c>
      <c r="I139" s="38" t="s">
        <v>3974</v>
      </c>
      <c r="J139" s="52" t="s">
        <v>6</v>
      </c>
      <c r="K139" s="116" t="s">
        <v>3975</v>
      </c>
      <c r="L139" s="394" t="str">
        <f aca="false">VLOOKUP(K139,CódigosRetorno!$A$2:$B$1795,2,FALSE())</f>
        <v>Debe indicar el IGV. Es un campo obligatorio</v>
      </c>
      <c r="M139" s="49" t="s">
        <v>8</v>
      </c>
    </row>
    <row r="140" s="14" customFormat="true" ht="24" hidden="false" customHeight="false" outlineLevel="0" collapsed="false">
      <c r="A140" s="12"/>
      <c r="B140" s="49"/>
      <c r="C140" s="51"/>
      <c r="D140" s="48"/>
      <c r="E140" s="48"/>
      <c r="F140" s="48"/>
      <c r="G140" s="48"/>
      <c r="H140" s="51"/>
      <c r="I140" s="38" t="s">
        <v>66</v>
      </c>
      <c r="J140" s="52" t="s">
        <v>6</v>
      </c>
      <c r="K140" s="116" t="s">
        <v>1656</v>
      </c>
      <c r="L140" s="394" t="str">
        <f aca="false">VLOOKUP(K140,CódigosRetorno!$A$2:$B$1795,2,FALSE())</f>
        <v>El XML no contiene el tag cac:TaxCategory/cac:TaxScheme/cbc:ID del Item</v>
      </c>
      <c r="M140" s="49" t="s">
        <v>8</v>
      </c>
    </row>
    <row r="141" s="14" customFormat="true" ht="12" hidden="false" customHeight="false" outlineLevel="0" collapsed="false">
      <c r="A141" s="12"/>
      <c r="B141" s="49"/>
      <c r="C141" s="51"/>
      <c r="D141" s="48"/>
      <c r="E141" s="48"/>
      <c r="F141" s="48"/>
      <c r="G141" s="48"/>
      <c r="H141" s="51"/>
      <c r="I141" s="38" t="s">
        <v>3907</v>
      </c>
      <c r="J141" s="52" t="s">
        <v>6</v>
      </c>
      <c r="K141" s="116" t="s">
        <v>1657</v>
      </c>
      <c r="L141" s="394" t="str">
        <f aca="false">VLOOKUP(K141,CódigosRetorno!$A$2:$B$1795,2,FALSE())</f>
        <v>El codigo del tributo es invalido</v>
      </c>
      <c r="M141" s="49" t="s">
        <v>8</v>
      </c>
    </row>
    <row r="142" s="14" customFormat="true" ht="24" hidden="false" customHeight="false" outlineLevel="0" collapsed="false">
      <c r="A142" s="12"/>
      <c r="B142" s="49"/>
      <c r="C142" s="51"/>
      <c r="D142" s="48"/>
      <c r="E142" s="48"/>
      <c r="F142" s="48"/>
      <c r="G142" s="48"/>
      <c r="H142" s="51"/>
      <c r="I142" s="38" t="s">
        <v>3908</v>
      </c>
      <c r="J142" s="52" t="s">
        <v>6</v>
      </c>
      <c r="K142" s="116" t="s">
        <v>1660</v>
      </c>
      <c r="L142" s="394" t="str">
        <f aca="false">VLOOKUP(K142,CódigosRetorno!$A$2:$B$1795,2,FALSE())</f>
        <v>El código de tributo no debe repetirse a nivel de item</v>
      </c>
      <c r="M142" s="49" t="s">
        <v>8</v>
      </c>
    </row>
    <row r="143" s="14" customFormat="true" ht="24" hidden="false" customHeight="false" outlineLevel="0" collapsed="false">
      <c r="A143" s="12"/>
      <c r="B143" s="49"/>
      <c r="C143" s="51"/>
      <c r="D143" s="48"/>
      <c r="E143" s="48" t="s">
        <v>184</v>
      </c>
      <c r="F143" s="48"/>
      <c r="G143" s="49" t="s">
        <v>1665</v>
      </c>
      <c r="H143" s="38" t="s">
        <v>1333</v>
      </c>
      <c r="I143" s="38" t="s">
        <v>1666</v>
      </c>
      <c r="J143" s="48" t="s">
        <v>208</v>
      </c>
      <c r="K143" s="52" t="s">
        <v>1335</v>
      </c>
      <c r="L143" s="394" t="str">
        <f aca="false">VLOOKUP(K143,CódigosRetorno!$A$2:$B$1795,2,FALSE())</f>
        <v>El dato ingresado como atributo @schemeName es incorrecto.</v>
      </c>
      <c r="M143" s="49" t="s">
        <v>8</v>
      </c>
    </row>
    <row r="144" s="14" customFormat="true" ht="24" hidden="false" customHeight="false" outlineLevel="0" collapsed="false">
      <c r="A144" s="12"/>
      <c r="B144" s="49"/>
      <c r="C144" s="51"/>
      <c r="D144" s="48"/>
      <c r="E144" s="48"/>
      <c r="F144" s="48"/>
      <c r="G144" s="49" t="s">
        <v>1260</v>
      </c>
      <c r="H144" s="38" t="s">
        <v>1261</v>
      </c>
      <c r="I144" s="38" t="s">
        <v>1263</v>
      </c>
      <c r="J144" s="48" t="s">
        <v>208</v>
      </c>
      <c r="K144" s="52" t="s">
        <v>1264</v>
      </c>
      <c r="L144" s="394" t="str">
        <f aca="false">VLOOKUP(K144,CódigosRetorno!$A$2:$B$1795,2,FALSE())</f>
        <v>El dato ingresado como atributo @schemeAgencyName es incorrecto.</v>
      </c>
      <c r="M144" s="49" t="s">
        <v>8</v>
      </c>
    </row>
    <row r="145" s="14" customFormat="true" ht="48" hidden="false" customHeight="false" outlineLevel="0" collapsed="false">
      <c r="A145" s="12"/>
      <c r="B145" s="49"/>
      <c r="C145" s="51"/>
      <c r="D145" s="48"/>
      <c r="E145" s="48"/>
      <c r="F145" s="48"/>
      <c r="G145" s="49" t="s">
        <v>1694</v>
      </c>
      <c r="H145" s="38" t="s">
        <v>1337</v>
      </c>
      <c r="I145" s="38" t="s">
        <v>1668</v>
      </c>
      <c r="J145" s="52" t="s">
        <v>208</v>
      </c>
      <c r="K145" s="116" t="s">
        <v>1339</v>
      </c>
      <c r="L145" s="394" t="str">
        <f aca="false">VLOOKUP(K145,CódigosRetorno!$A$2:$B$1795,2,FALSE())</f>
        <v>El dato ingresado como atributo @schemeURI es incorrecto.</v>
      </c>
      <c r="M145" s="49" t="s">
        <v>8</v>
      </c>
    </row>
    <row r="146" s="14" customFormat="true" ht="24" hidden="false" customHeight="true" outlineLevel="0" collapsed="false">
      <c r="A146" s="12"/>
      <c r="B146" s="48" t="n">
        <f aca="false">+B130+1</f>
        <v>36</v>
      </c>
      <c r="C146" s="51" t="s">
        <v>1109</v>
      </c>
      <c r="D146" s="48" t="s">
        <v>329</v>
      </c>
      <c r="E146" s="48" t="s">
        <v>143</v>
      </c>
      <c r="F146" s="48" t="s">
        <v>300</v>
      </c>
      <c r="G146" s="48" t="s">
        <v>301</v>
      </c>
      <c r="H146" s="51" t="s">
        <v>3911</v>
      </c>
      <c r="I146" s="38" t="s">
        <v>3912</v>
      </c>
      <c r="J146" s="52" t="s">
        <v>6</v>
      </c>
      <c r="K146" s="52" t="s">
        <v>3913</v>
      </c>
      <c r="L146" s="394" t="str">
        <f aca="false">VLOOKUP(K146,CódigosRetorno!$A$2:$B$1795,2,FALSE())</f>
        <v>Debe consignar el tag /cac:InvoiceLine/cac:ItemPriceExtension</v>
      </c>
      <c r="M146" s="49" t="s">
        <v>8</v>
      </c>
    </row>
    <row r="147" s="14" customFormat="true" ht="36" hidden="false" customHeight="false" outlineLevel="0" collapsed="false">
      <c r="A147" s="12"/>
      <c r="B147" s="48"/>
      <c r="C147" s="51"/>
      <c r="D147" s="48"/>
      <c r="E147" s="48"/>
      <c r="F147" s="48"/>
      <c r="G147" s="48"/>
      <c r="H147" s="51"/>
      <c r="I147" s="38" t="s">
        <v>1618</v>
      </c>
      <c r="J147" s="52" t="s">
        <v>6</v>
      </c>
      <c r="K147" s="116" t="s">
        <v>3914</v>
      </c>
      <c r="L147" s="394" t="str">
        <f aca="false">VLOOKUP(K147,CódigosRetorno!$A$2:$B$1795,2,FALSE())</f>
        <v>El dato ingresado en el tag /cac:InvoiceLine/cac:ItemPriceExtension/cbc:Amount no cumple con el formato establecido</v>
      </c>
      <c r="M147" s="49" t="s">
        <v>8</v>
      </c>
    </row>
    <row r="148" s="14" customFormat="true" ht="60" hidden="false" customHeight="false" outlineLevel="0" collapsed="false">
      <c r="A148" s="12"/>
      <c r="B148" s="48"/>
      <c r="C148" s="51"/>
      <c r="D148" s="48"/>
      <c r="E148" s="48"/>
      <c r="F148" s="48"/>
      <c r="G148" s="48"/>
      <c r="H148" s="51"/>
      <c r="I148" s="38" t="s">
        <v>3976</v>
      </c>
      <c r="J148" s="52" t="s">
        <v>208</v>
      </c>
      <c r="K148" s="116" t="s">
        <v>3916</v>
      </c>
      <c r="L148" s="394" t="str">
        <f aca="false">VLOOKUP(K148,CódigosRetorno!$A$2:$B$1795,2,FALSE())</f>
        <v>El importe del campo /cac:InvoiceLine/cac:ItemPriceExtension/cbc:Amount no coincide con el valor calculado</v>
      </c>
      <c r="M148" s="49" t="s">
        <v>8</v>
      </c>
    </row>
    <row r="149" s="14" customFormat="true" ht="36" hidden="false" customHeight="false" outlineLevel="0" collapsed="false">
      <c r="A149" s="12"/>
      <c r="B149" s="48"/>
      <c r="C149" s="51"/>
      <c r="D149" s="48"/>
      <c r="E149" s="48"/>
      <c r="F149" s="48" t="s">
        <v>144</v>
      </c>
      <c r="G149" s="48" t="s">
        <v>3564</v>
      </c>
      <c r="H149" s="38" t="s">
        <v>1575</v>
      </c>
      <c r="I149" s="51" t="s">
        <v>3898</v>
      </c>
      <c r="J149" s="52" t="s">
        <v>6</v>
      </c>
      <c r="K149" s="116" t="s">
        <v>3661</v>
      </c>
      <c r="L149" s="394" t="str">
        <f aca="false">VLOOKUP(K149,CódigosRetorno!$A$2:$B$1795,2,FALSE())</f>
        <v>La moneda debe ser la misma en todo el documento</v>
      </c>
      <c r="M149" s="49" t="s">
        <v>1297</v>
      </c>
    </row>
    <row r="150" s="14" customFormat="true" ht="12" hidden="false" customHeight="true" outlineLevel="0" collapsed="false">
      <c r="A150" s="12"/>
      <c r="B150" s="431" t="s">
        <v>3977</v>
      </c>
      <c r="C150" s="431"/>
      <c r="D150" s="431"/>
      <c r="E150" s="431"/>
      <c r="F150" s="432"/>
      <c r="G150" s="432"/>
      <c r="H150" s="432"/>
      <c r="I150" s="432"/>
      <c r="J150" s="432"/>
      <c r="K150" s="433" t="s">
        <v>8</v>
      </c>
      <c r="L150" s="411" t="str">
        <f aca="false">VLOOKUP(K150,CódigosRetorno!$A$2:$B$1795,2,FALSE())</f>
        <v>-</v>
      </c>
      <c r="M150" s="403"/>
    </row>
    <row r="151" s="14" customFormat="true" ht="24" hidden="false" customHeight="true" outlineLevel="0" collapsed="false">
      <c r="A151" s="12"/>
      <c r="B151" s="48" t="n">
        <f aca="false">B146+1</f>
        <v>37</v>
      </c>
      <c r="C151" s="228" t="s">
        <v>3978</v>
      </c>
      <c r="D151" s="117" t="s">
        <v>63</v>
      </c>
      <c r="E151" s="48" t="s">
        <v>143</v>
      </c>
      <c r="F151" s="48" t="s">
        <v>300</v>
      </c>
      <c r="G151" s="48" t="s">
        <v>301</v>
      </c>
      <c r="H151" s="51" t="s">
        <v>1881</v>
      </c>
      <c r="I151" s="38" t="s">
        <v>3884</v>
      </c>
      <c r="J151" s="52" t="s">
        <v>6</v>
      </c>
      <c r="K151" s="52" t="s">
        <v>3979</v>
      </c>
      <c r="L151" s="394" t="str">
        <f aca="false">VLOOKUP(K151,CódigosRetorno!$A$2:$B$1795,2,FALSE())</f>
        <v>El XML no contiene el tag cac:LegalMonetaryTotal/cbc:LineExtensionAmount</v>
      </c>
      <c r="M151" s="49" t="s">
        <v>8</v>
      </c>
    </row>
    <row r="152" s="14" customFormat="true" ht="36" hidden="false" customHeight="false" outlineLevel="0" collapsed="false">
      <c r="A152" s="12"/>
      <c r="B152" s="48"/>
      <c r="C152" s="228"/>
      <c r="D152" s="117"/>
      <c r="E152" s="48"/>
      <c r="F152" s="48"/>
      <c r="G152" s="48"/>
      <c r="H152" s="51"/>
      <c r="I152" s="38" t="s">
        <v>1618</v>
      </c>
      <c r="J152" s="52" t="s">
        <v>6</v>
      </c>
      <c r="K152" s="116" t="s">
        <v>3980</v>
      </c>
      <c r="L152" s="394" t="str">
        <f aca="false">VLOOKUP(K152,CódigosRetorno!$A$2:$B$1795,2,FALSE())</f>
        <v>El dato ingresado en el tag cac:LegalMonetaryTotal/cbc:LineExtensionAmount no cumple con el formato establecido</v>
      </c>
      <c r="M152" s="49" t="s">
        <v>8</v>
      </c>
    </row>
    <row r="153" s="14" customFormat="true" ht="24" hidden="false" customHeight="false" outlineLevel="0" collapsed="false">
      <c r="A153" s="12"/>
      <c r="B153" s="48"/>
      <c r="C153" s="228"/>
      <c r="D153" s="117"/>
      <c r="E153" s="48"/>
      <c r="F153" s="48" t="s">
        <v>144</v>
      </c>
      <c r="G153" s="48" t="s">
        <v>3564</v>
      </c>
      <c r="H153" s="38" t="s">
        <v>3981</v>
      </c>
      <c r="I153" s="51" t="s">
        <v>1295</v>
      </c>
      <c r="J153" s="52" t="s">
        <v>6</v>
      </c>
      <c r="K153" s="116" t="s">
        <v>1296</v>
      </c>
      <c r="L153" s="394" t="str">
        <f aca="false">VLOOKUP(K153,CódigosRetorno!$A$2:$B$1795,2,FALSE())</f>
        <v>El valor ingresado como moneda del comprobante no es valido (catalogo nro 02).</v>
      </c>
      <c r="M153" s="49" t="s">
        <v>1297</v>
      </c>
    </row>
    <row r="154" s="14" customFormat="true" ht="36" hidden="false" customHeight="true" outlineLevel="0" collapsed="false">
      <c r="A154" s="12"/>
      <c r="B154" s="48" t="n">
        <f aca="false">B151+1</f>
        <v>38</v>
      </c>
      <c r="C154" s="228" t="s">
        <v>3982</v>
      </c>
      <c r="D154" s="117" t="s">
        <v>63</v>
      </c>
      <c r="E154" s="48" t="s">
        <v>143</v>
      </c>
      <c r="F154" s="48" t="s">
        <v>300</v>
      </c>
      <c r="G154" s="48" t="s">
        <v>301</v>
      </c>
      <c r="H154" s="51" t="s">
        <v>1877</v>
      </c>
      <c r="I154" s="38" t="s">
        <v>3901</v>
      </c>
      <c r="J154" s="52" t="s">
        <v>6</v>
      </c>
      <c r="K154" s="116" t="s">
        <v>1878</v>
      </c>
      <c r="L154" s="394" t="str">
        <f aca="false">VLOOKUP(K154,CódigosRetorno!$A$2:$B$1795,2,FALSE())</f>
        <v>El dato ingresado en PayableAmount no cumple con el formato establecido</v>
      </c>
      <c r="M154" s="49" t="s">
        <v>8</v>
      </c>
    </row>
    <row r="155" s="14" customFormat="true" ht="168" hidden="false" customHeight="false" outlineLevel="0" collapsed="false">
      <c r="A155" s="12"/>
      <c r="B155" s="48"/>
      <c r="C155" s="228"/>
      <c r="D155" s="117"/>
      <c r="E155" s="48"/>
      <c r="F155" s="48"/>
      <c r="G155" s="48"/>
      <c r="H155" s="51"/>
      <c r="I155" s="38" t="s">
        <v>3983</v>
      </c>
      <c r="J155" s="52" t="s">
        <v>208</v>
      </c>
      <c r="K155" s="116" t="s">
        <v>3984</v>
      </c>
      <c r="L155" s="394" t="str">
        <f aca="false">VLOOKUP(K155,CódigosRetorno!$A$2:$B$1795,2,FALSE())</f>
        <v>El importe del campo /cac:LegalMonetaryTotal/cbc:PayableAmount no coincide con el valor calculado</v>
      </c>
      <c r="M155" s="49" t="s">
        <v>8</v>
      </c>
    </row>
    <row r="156" s="14" customFormat="true" ht="36" hidden="false" customHeight="false" outlineLevel="0" collapsed="false">
      <c r="A156" s="12"/>
      <c r="B156" s="48"/>
      <c r="C156" s="228"/>
      <c r="D156" s="117"/>
      <c r="E156" s="48"/>
      <c r="F156" s="48" t="s">
        <v>144</v>
      </c>
      <c r="G156" s="48" t="s">
        <v>3564</v>
      </c>
      <c r="H156" s="38" t="s">
        <v>3985</v>
      </c>
      <c r="I156" s="51" t="s">
        <v>3898</v>
      </c>
      <c r="J156" s="52" t="s">
        <v>6</v>
      </c>
      <c r="K156" s="116" t="s">
        <v>3661</v>
      </c>
      <c r="L156" s="394" t="str">
        <f aca="false">VLOOKUP(K156,CódigosRetorno!$A$2:$B$1795,2,FALSE())</f>
        <v>La moneda debe ser la misma en todo el documento</v>
      </c>
      <c r="M156" s="49" t="s">
        <v>1297</v>
      </c>
    </row>
    <row r="157" s="14" customFormat="true" ht="12" hidden="false" customHeight="false" outlineLevel="0" collapsed="false">
      <c r="A157" s="12"/>
      <c r="B157" s="13"/>
      <c r="C157" s="12"/>
      <c r="D157" s="13"/>
      <c r="E157" s="13"/>
      <c r="F157" s="13"/>
      <c r="G157" s="13"/>
      <c r="K157" s="28"/>
      <c r="M157" s="243"/>
    </row>
    <row r="158" s="14" customFormat="true" ht="12" hidden="false" customHeight="false" outlineLevel="0" collapsed="false">
      <c r="A158" s="12"/>
      <c r="B158" s="13"/>
      <c r="C158" s="12"/>
      <c r="D158" s="13"/>
      <c r="E158" s="13"/>
      <c r="F158" s="13"/>
      <c r="G158" s="13"/>
      <c r="K158" s="28"/>
      <c r="M158" s="243"/>
    </row>
    <row r="159" s="14" customFormat="true" ht="12" hidden="true" customHeight="false" outlineLevel="0" collapsed="false">
      <c r="A159" s="12"/>
      <c r="B159" s="13"/>
      <c r="C159" s="12"/>
      <c r="D159" s="13"/>
      <c r="E159" s="13"/>
      <c r="F159" s="13"/>
      <c r="G159" s="13"/>
      <c r="K159" s="28"/>
      <c r="M159" s="243"/>
    </row>
    <row r="160" s="14" customFormat="true" ht="12" hidden="true" customHeight="false" outlineLevel="0" collapsed="false">
      <c r="A160" s="12"/>
      <c r="B160" s="13"/>
      <c r="C160" s="12"/>
      <c r="D160" s="13"/>
      <c r="E160" s="13"/>
      <c r="F160" s="13"/>
      <c r="G160" s="13"/>
      <c r="K160" s="28"/>
      <c r="M160" s="243"/>
    </row>
    <row r="161" s="14" customFormat="true" ht="12" hidden="true" customHeight="false" outlineLevel="0" collapsed="false">
      <c r="A161" s="12"/>
      <c r="B161" s="13"/>
      <c r="C161" s="12"/>
      <c r="D161" s="13"/>
      <c r="E161" s="13"/>
      <c r="F161" s="13"/>
      <c r="G161" s="13"/>
      <c r="K161" s="28"/>
      <c r="M161" s="243"/>
    </row>
    <row r="162" s="14" customFormat="true" ht="12" hidden="true" customHeight="false" outlineLevel="0" collapsed="false">
      <c r="A162" s="12"/>
      <c r="B162" s="13"/>
      <c r="C162" s="12"/>
      <c r="D162" s="13"/>
      <c r="E162" s="13"/>
      <c r="F162" s="13"/>
      <c r="G162" s="13"/>
      <c r="K162" s="28"/>
      <c r="M162" s="243"/>
    </row>
    <row r="163" s="14" customFormat="true" ht="12" hidden="true" customHeight="false" outlineLevel="0" collapsed="false">
      <c r="A163" s="12"/>
      <c r="B163" s="13"/>
      <c r="C163" s="12"/>
      <c r="D163" s="13"/>
      <c r="E163" s="13"/>
      <c r="F163" s="13"/>
      <c r="G163" s="13"/>
      <c r="K163" s="28"/>
      <c r="M163" s="243"/>
    </row>
    <row r="164" s="14" customFormat="true" ht="12" hidden="true" customHeight="false" outlineLevel="0" collapsed="false">
      <c r="A164" s="12"/>
      <c r="B164" s="13"/>
      <c r="C164" s="12"/>
      <c r="D164" s="13"/>
      <c r="E164" s="13"/>
      <c r="F164" s="13"/>
      <c r="G164" s="13"/>
      <c r="K164" s="28"/>
      <c r="M164" s="243"/>
    </row>
    <row r="165" s="14" customFormat="true" ht="12" hidden="true" customHeight="false" outlineLevel="0" collapsed="false">
      <c r="A165" s="12"/>
      <c r="B165" s="13"/>
      <c r="C165" s="12"/>
      <c r="D165" s="13"/>
      <c r="E165" s="13"/>
      <c r="F165" s="13"/>
      <c r="G165" s="13"/>
      <c r="K165" s="28"/>
      <c r="M165" s="243"/>
    </row>
    <row r="166" s="14" customFormat="true" ht="12" hidden="true" customHeight="false" outlineLevel="0" collapsed="false">
      <c r="A166" s="12"/>
      <c r="B166" s="13"/>
      <c r="C166" s="12"/>
      <c r="D166" s="13"/>
      <c r="E166" s="13"/>
      <c r="F166" s="13"/>
      <c r="G166" s="13"/>
      <c r="K166" s="28"/>
      <c r="M166" s="243"/>
    </row>
    <row r="167" s="14" customFormat="true" ht="12" hidden="true" customHeight="false" outlineLevel="0" collapsed="false">
      <c r="A167" s="12"/>
      <c r="B167" s="13"/>
      <c r="C167" s="12"/>
      <c r="D167" s="13"/>
      <c r="E167" s="13"/>
      <c r="F167" s="13"/>
      <c r="G167" s="13"/>
      <c r="K167" s="28"/>
      <c r="M167" s="243"/>
    </row>
    <row r="168" s="14" customFormat="true" ht="12" hidden="true" customHeight="false" outlineLevel="0" collapsed="false">
      <c r="A168" s="12"/>
      <c r="B168" s="13"/>
      <c r="C168" s="12"/>
      <c r="D168" s="13"/>
      <c r="E168" s="13"/>
      <c r="F168" s="13"/>
      <c r="G168" s="13"/>
      <c r="K168" s="28"/>
      <c r="M168" s="243"/>
    </row>
    <row r="169" s="14" customFormat="true" ht="12" hidden="true" customHeight="false" outlineLevel="0" collapsed="false">
      <c r="A169" s="12"/>
      <c r="B169" s="13"/>
      <c r="C169" s="12"/>
      <c r="D169" s="13"/>
      <c r="E169" s="13"/>
      <c r="F169" s="13"/>
      <c r="G169" s="13"/>
      <c r="K169" s="28"/>
      <c r="M169" s="243"/>
    </row>
    <row r="170" s="14" customFormat="true" ht="12" hidden="true" customHeight="false" outlineLevel="0" collapsed="false">
      <c r="A170" s="12"/>
      <c r="B170" s="13"/>
      <c r="C170" s="12"/>
      <c r="D170" s="13"/>
      <c r="E170" s="13"/>
      <c r="F170" s="13"/>
      <c r="G170" s="13"/>
      <c r="K170" s="28"/>
      <c r="M170" s="243"/>
    </row>
    <row r="171" s="14" customFormat="true" ht="12" hidden="true" customHeight="false" outlineLevel="0" collapsed="false">
      <c r="A171" s="12"/>
      <c r="B171" s="13"/>
      <c r="C171" s="12"/>
      <c r="D171" s="13"/>
      <c r="E171" s="13"/>
      <c r="F171" s="13"/>
      <c r="G171" s="13"/>
      <c r="K171" s="28"/>
      <c r="M171" s="243"/>
    </row>
    <row r="172" s="14" customFormat="true" ht="12" hidden="true" customHeight="false" outlineLevel="0" collapsed="false">
      <c r="A172" s="12"/>
      <c r="B172" s="13"/>
      <c r="C172" s="12"/>
      <c r="D172" s="13"/>
      <c r="E172" s="13"/>
      <c r="F172" s="13"/>
      <c r="G172" s="13"/>
      <c r="K172" s="28"/>
      <c r="M172" s="243"/>
    </row>
    <row r="173" s="14" customFormat="true" ht="12" hidden="true" customHeight="false" outlineLevel="0" collapsed="false">
      <c r="A173" s="12"/>
      <c r="B173" s="13"/>
      <c r="C173" s="12"/>
      <c r="D173" s="13"/>
      <c r="E173" s="13"/>
      <c r="F173" s="13"/>
      <c r="G173" s="13"/>
      <c r="K173" s="28"/>
      <c r="M173" s="243"/>
    </row>
    <row r="174" s="14" customFormat="true" ht="12" hidden="true" customHeight="false" outlineLevel="0" collapsed="false">
      <c r="A174" s="12"/>
      <c r="B174" s="13"/>
      <c r="C174" s="12"/>
      <c r="D174" s="13"/>
      <c r="E174" s="13"/>
      <c r="F174" s="13"/>
      <c r="G174" s="13"/>
      <c r="K174" s="28"/>
      <c r="M174" s="243"/>
    </row>
    <row r="175" s="14" customFormat="true" ht="12" hidden="true" customHeight="false" outlineLevel="0" collapsed="false">
      <c r="A175" s="12"/>
      <c r="B175" s="13"/>
      <c r="C175" s="12"/>
      <c r="D175" s="13"/>
      <c r="E175" s="13"/>
      <c r="F175" s="13"/>
      <c r="G175" s="13"/>
      <c r="K175" s="28"/>
      <c r="M175" s="243"/>
    </row>
    <row r="176" s="14" customFormat="true" ht="12" hidden="true" customHeight="false" outlineLevel="0" collapsed="false">
      <c r="A176" s="12"/>
      <c r="B176" s="13"/>
      <c r="C176" s="12"/>
      <c r="D176" s="13"/>
      <c r="E176" s="13"/>
      <c r="F176" s="13"/>
      <c r="G176" s="13"/>
      <c r="K176" s="28"/>
      <c r="M176" s="243"/>
    </row>
    <row r="177" s="14" customFormat="true" ht="12" hidden="true" customHeight="false" outlineLevel="0" collapsed="false">
      <c r="A177" s="12"/>
      <c r="B177" s="13"/>
      <c r="C177" s="12"/>
      <c r="D177" s="13"/>
      <c r="E177" s="13"/>
      <c r="F177" s="13"/>
      <c r="G177" s="13"/>
      <c r="K177" s="28"/>
      <c r="M177" s="243"/>
    </row>
    <row r="178" s="14" customFormat="true" ht="12" hidden="true" customHeight="false" outlineLevel="0" collapsed="false">
      <c r="A178" s="12"/>
      <c r="B178" s="13"/>
      <c r="C178" s="12"/>
      <c r="D178" s="13"/>
      <c r="E178" s="13"/>
      <c r="F178" s="13"/>
      <c r="G178" s="13"/>
      <c r="K178" s="28"/>
      <c r="M178" s="243"/>
    </row>
    <row r="179" s="14" customFormat="true" ht="12" hidden="true" customHeight="false" outlineLevel="0" collapsed="false">
      <c r="A179" s="12"/>
      <c r="B179" s="13"/>
      <c r="C179" s="12"/>
      <c r="D179" s="13"/>
      <c r="E179" s="13"/>
      <c r="F179" s="13"/>
      <c r="G179" s="13"/>
      <c r="K179" s="28"/>
      <c r="M179" s="243"/>
    </row>
    <row r="180" s="14" customFormat="true" ht="12" hidden="true" customHeight="false" outlineLevel="0" collapsed="false">
      <c r="A180" s="12"/>
      <c r="B180" s="13"/>
      <c r="C180" s="12"/>
      <c r="D180" s="13"/>
      <c r="E180" s="13"/>
      <c r="F180" s="13"/>
      <c r="G180" s="13"/>
      <c r="K180" s="28"/>
      <c r="M180" s="243"/>
    </row>
    <row r="181" s="14" customFormat="true" ht="12" hidden="true" customHeight="false" outlineLevel="0" collapsed="false">
      <c r="A181" s="12"/>
      <c r="B181" s="13"/>
      <c r="C181" s="12"/>
      <c r="D181" s="13"/>
      <c r="E181" s="13"/>
      <c r="F181" s="13"/>
      <c r="G181" s="13"/>
      <c r="K181" s="28"/>
      <c r="M181" s="243"/>
    </row>
    <row r="182" s="14" customFormat="true" ht="12" hidden="true" customHeight="false" outlineLevel="0" collapsed="false">
      <c r="A182" s="12"/>
      <c r="B182" s="13"/>
      <c r="C182" s="12"/>
      <c r="D182" s="13"/>
      <c r="E182" s="13"/>
      <c r="F182" s="13"/>
      <c r="G182" s="13"/>
      <c r="K182" s="28"/>
      <c r="M182" s="243"/>
    </row>
    <row r="183" s="14" customFormat="true" ht="12" hidden="true" customHeight="false" outlineLevel="0" collapsed="false">
      <c r="A183" s="12"/>
      <c r="B183" s="13"/>
      <c r="C183" s="12"/>
      <c r="D183" s="13"/>
      <c r="E183" s="13"/>
      <c r="F183" s="13"/>
      <c r="G183" s="13"/>
      <c r="K183" s="28"/>
      <c r="M183" s="243"/>
    </row>
    <row r="184" s="14" customFormat="true" ht="12" hidden="true" customHeight="false" outlineLevel="0" collapsed="false">
      <c r="A184" s="12"/>
      <c r="B184" s="13"/>
      <c r="C184" s="12"/>
      <c r="D184" s="13"/>
      <c r="E184" s="13"/>
      <c r="F184" s="13"/>
      <c r="G184" s="13"/>
      <c r="K184" s="28"/>
      <c r="M184" s="243"/>
    </row>
    <row r="185" s="14" customFormat="true" ht="12" hidden="true" customHeight="false" outlineLevel="0" collapsed="false">
      <c r="A185" s="12"/>
      <c r="B185" s="13"/>
      <c r="C185" s="12"/>
      <c r="D185" s="13"/>
      <c r="E185" s="13"/>
      <c r="F185" s="13"/>
      <c r="G185" s="13"/>
      <c r="K185" s="28"/>
      <c r="M185" s="243"/>
    </row>
    <row r="186" s="14" customFormat="true" ht="12" hidden="true" customHeight="false" outlineLevel="0" collapsed="false">
      <c r="A186" s="12"/>
      <c r="B186" s="13"/>
      <c r="C186" s="12"/>
      <c r="D186" s="13"/>
      <c r="E186" s="13"/>
      <c r="F186" s="13"/>
      <c r="G186" s="13"/>
      <c r="K186" s="28"/>
      <c r="M186" s="243"/>
    </row>
    <row r="187" s="14" customFormat="true" ht="12" hidden="true" customHeight="false" outlineLevel="0" collapsed="false">
      <c r="A187" s="12"/>
      <c r="B187" s="13"/>
      <c r="C187" s="12"/>
      <c r="D187" s="13"/>
      <c r="E187" s="13"/>
      <c r="F187" s="13"/>
      <c r="G187" s="13"/>
      <c r="K187" s="28"/>
      <c r="M187" s="243"/>
    </row>
    <row r="188" s="14" customFormat="true" ht="12" hidden="true" customHeight="false" outlineLevel="0" collapsed="false">
      <c r="A188" s="12"/>
      <c r="B188" s="13"/>
      <c r="C188" s="12"/>
      <c r="D188" s="13"/>
      <c r="E188" s="13"/>
      <c r="F188" s="13"/>
      <c r="G188" s="13"/>
      <c r="K188" s="28"/>
      <c r="M188" s="243"/>
    </row>
    <row r="189" s="14" customFormat="true" ht="12" hidden="true" customHeight="false" outlineLevel="0" collapsed="false">
      <c r="A189" s="12"/>
      <c r="B189" s="13"/>
      <c r="C189" s="12"/>
      <c r="D189" s="13"/>
      <c r="E189" s="13"/>
      <c r="F189" s="13"/>
      <c r="G189" s="13"/>
      <c r="K189" s="28"/>
      <c r="M189" s="243"/>
    </row>
    <row r="190" s="14" customFormat="true" ht="12" hidden="true" customHeight="false" outlineLevel="0" collapsed="false">
      <c r="A190" s="12"/>
      <c r="B190" s="13"/>
      <c r="C190" s="12"/>
      <c r="D190" s="13"/>
      <c r="E190" s="13"/>
      <c r="F190" s="13"/>
      <c r="G190" s="13"/>
      <c r="K190" s="28"/>
      <c r="M190" s="243"/>
    </row>
    <row r="191" s="14" customFormat="true" ht="12" hidden="true" customHeight="false" outlineLevel="0" collapsed="false">
      <c r="A191" s="12"/>
      <c r="B191" s="13"/>
      <c r="C191" s="12"/>
      <c r="D191" s="13"/>
      <c r="E191" s="13"/>
      <c r="F191" s="13"/>
      <c r="G191" s="13"/>
      <c r="K191" s="28"/>
      <c r="M191" s="243"/>
    </row>
    <row r="192" s="14" customFormat="true" ht="12" hidden="true" customHeight="false" outlineLevel="0" collapsed="false">
      <c r="A192" s="12"/>
      <c r="B192" s="13"/>
      <c r="C192" s="12"/>
      <c r="D192" s="13"/>
      <c r="E192" s="13"/>
      <c r="F192" s="13"/>
      <c r="G192" s="13"/>
      <c r="K192" s="28"/>
      <c r="M192" s="243"/>
    </row>
    <row r="193" s="14" customFormat="true" ht="12" hidden="true" customHeight="false" outlineLevel="0" collapsed="false">
      <c r="A193" s="12"/>
      <c r="B193" s="13"/>
      <c r="C193" s="12"/>
      <c r="D193" s="13"/>
      <c r="E193" s="13"/>
      <c r="F193" s="13"/>
      <c r="G193" s="13"/>
      <c r="K193" s="28"/>
      <c r="M193" s="243"/>
    </row>
    <row r="194" s="14" customFormat="true" ht="12" hidden="true" customHeight="false" outlineLevel="0" collapsed="false">
      <c r="A194" s="12"/>
      <c r="B194" s="13"/>
      <c r="C194" s="12"/>
      <c r="D194" s="13"/>
      <c r="E194" s="13"/>
      <c r="F194" s="13"/>
      <c r="G194" s="13"/>
      <c r="K194" s="28"/>
      <c r="M194" s="243"/>
    </row>
    <row r="195" s="14" customFormat="true" ht="12" hidden="true" customHeight="false" outlineLevel="0" collapsed="false">
      <c r="A195" s="12"/>
      <c r="B195" s="13"/>
      <c r="C195" s="12"/>
      <c r="D195" s="13"/>
      <c r="E195" s="13"/>
      <c r="F195" s="13"/>
      <c r="G195" s="13"/>
      <c r="K195" s="28"/>
      <c r="M195" s="243"/>
    </row>
    <row r="196" s="14" customFormat="true" ht="12" hidden="true" customHeight="false" outlineLevel="0" collapsed="false">
      <c r="A196" s="12"/>
      <c r="B196" s="13"/>
      <c r="C196" s="12"/>
      <c r="D196" s="13"/>
      <c r="E196" s="13"/>
      <c r="F196" s="13"/>
      <c r="G196" s="13"/>
      <c r="K196" s="28"/>
      <c r="M196" s="243"/>
    </row>
    <row r="197" s="14" customFormat="true" ht="12" hidden="true" customHeight="false" outlineLevel="0" collapsed="false">
      <c r="A197" s="12"/>
      <c r="B197" s="13"/>
      <c r="C197" s="12"/>
      <c r="D197" s="13"/>
      <c r="E197" s="13"/>
      <c r="F197" s="13"/>
      <c r="G197" s="13"/>
      <c r="K197" s="28"/>
      <c r="M197" s="243"/>
    </row>
    <row r="198" s="14" customFormat="true" ht="12" hidden="true" customHeight="false" outlineLevel="0" collapsed="false">
      <c r="A198" s="12"/>
      <c r="B198" s="13"/>
      <c r="C198" s="12"/>
      <c r="D198" s="13"/>
      <c r="E198" s="13"/>
      <c r="F198" s="13"/>
      <c r="G198" s="13"/>
      <c r="K198" s="28"/>
      <c r="M198" s="243"/>
    </row>
    <row r="199" s="14" customFormat="true" ht="12" hidden="true" customHeight="false" outlineLevel="0" collapsed="false">
      <c r="A199" s="12"/>
      <c r="B199" s="13"/>
      <c r="C199" s="12"/>
      <c r="D199" s="13"/>
      <c r="E199" s="13"/>
      <c r="F199" s="13"/>
      <c r="G199" s="13"/>
      <c r="K199" s="28"/>
      <c r="M199" s="243"/>
    </row>
    <row r="200" s="14" customFormat="true" ht="12" hidden="true" customHeight="false" outlineLevel="0" collapsed="false">
      <c r="A200" s="12"/>
      <c r="B200" s="13"/>
      <c r="C200" s="12"/>
      <c r="D200" s="13"/>
      <c r="E200" s="13"/>
      <c r="F200" s="13"/>
      <c r="G200" s="13"/>
      <c r="K200" s="28"/>
      <c r="M200" s="243"/>
    </row>
    <row r="201" s="14" customFormat="true" ht="12" hidden="true" customHeight="false" outlineLevel="0" collapsed="false">
      <c r="A201" s="12"/>
      <c r="B201" s="13"/>
      <c r="C201" s="12"/>
      <c r="D201" s="13"/>
      <c r="E201" s="13"/>
      <c r="F201" s="13"/>
      <c r="G201" s="13"/>
      <c r="K201" s="28"/>
      <c r="M201" s="243"/>
    </row>
    <row r="202" s="14" customFormat="true" ht="12" hidden="true" customHeight="false" outlineLevel="0" collapsed="false">
      <c r="A202" s="12"/>
      <c r="B202" s="13"/>
      <c r="C202" s="12"/>
      <c r="D202" s="13"/>
      <c r="E202" s="13"/>
      <c r="F202" s="13"/>
      <c r="G202" s="13"/>
      <c r="K202" s="28"/>
      <c r="M202" s="243"/>
    </row>
    <row r="203" s="14" customFormat="true" ht="12" hidden="true" customHeight="false" outlineLevel="0" collapsed="false">
      <c r="A203" s="12"/>
      <c r="B203" s="13"/>
      <c r="C203" s="12"/>
      <c r="D203" s="13"/>
      <c r="E203" s="13"/>
      <c r="F203" s="13"/>
      <c r="G203" s="13"/>
      <c r="K203" s="28"/>
      <c r="M203" s="243"/>
    </row>
    <row r="204" s="14" customFormat="true" ht="12" hidden="true" customHeight="false" outlineLevel="0" collapsed="false">
      <c r="A204" s="12"/>
      <c r="B204" s="13"/>
      <c r="C204" s="12"/>
      <c r="D204" s="13"/>
      <c r="E204" s="13"/>
      <c r="F204" s="13"/>
      <c r="G204" s="13"/>
      <c r="K204" s="28"/>
      <c r="M204" s="243"/>
    </row>
    <row r="205" s="14" customFormat="true" ht="12" hidden="true" customHeight="false" outlineLevel="0" collapsed="false">
      <c r="A205" s="12"/>
      <c r="B205" s="13"/>
      <c r="C205" s="12"/>
      <c r="D205" s="13"/>
      <c r="E205" s="13"/>
      <c r="F205" s="13"/>
      <c r="G205" s="13"/>
      <c r="K205" s="28"/>
      <c r="M205" s="243"/>
    </row>
    <row r="206" s="14" customFormat="true" ht="12" hidden="true" customHeight="false" outlineLevel="0" collapsed="false">
      <c r="A206" s="12"/>
      <c r="B206" s="13"/>
      <c r="C206" s="12"/>
      <c r="D206" s="13"/>
      <c r="E206" s="13"/>
      <c r="F206" s="13"/>
      <c r="G206" s="13"/>
      <c r="K206" s="28"/>
      <c r="M206" s="243"/>
    </row>
    <row r="207" s="14" customFormat="true" ht="12" hidden="true" customHeight="false" outlineLevel="0" collapsed="false">
      <c r="A207" s="12"/>
      <c r="B207" s="13"/>
      <c r="C207" s="12"/>
      <c r="D207" s="13"/>
      <c r="E207" s="13"/>
      <c r="F207" s="13"/>
      <c r="G207" s="13"/>
      <c r="K207" s="28"/>
      <c r="M207" s="243"/>
    </row>
    <row r="208" s="14" customFormat="true" ht="12" hidden="true" customHeight="false" outlineLevel="0" collapsed="false">
      <c r="A208" s="12"/>
      <c r="B208" s="13"/>
      <c r="C208" s="12"/>
      <c r="D208" s="13"/>
      <c r="E208" s="13"/>
      <c r="F208" s="13"/>
      <c r="G208" s="13"/>
      <c r="K208" s="28"/>
      <c r="M208" s="243"/>
    </row>
    <row r="209" s="14" customFormat="true" ht="12" hidden="true" customHeight="false" outlineLevel="0" collapsed="false">
      <c r="A209" s="12"/>
      <c r="B209" s="13"/>
      <c r="C209" s="12"/>
      <c r="D209" s="13"/>
      <c r="E209" s="13"/>
      <c r="F209" s="13"/>
      <c r="G209" s="13"/>
      <c r="K209" s="28"/>
      <c r="M209" s="243"/>
    </row>
    <row r="210" s="14" customFormat="true" ht="12" hidden="true" customHeight="false" outlineLevel="0" collapsed="false">
      <c r="A210" s="12"/>
      <c r="B210" s="13"/>
      <c r="C210" s="12"/>
      <c r="D210" s="13"/>
      <c r="E210" s="13"/>
      <c r="F210" s="13"/>
      <c r="G210" s="13"/>
      <c r="K210" s="28"/>
      <c r="M210" s="243"/>
    </row>
    <row r="211" s="14" customFormat="true" ht="12" hidden="true" customHeight="false" outlineLevel="0" collapsed="false">
      <c r="A211" s="12"/>
      <c r="B211" s="13"/>
      <c r="C211" s="12"/>
      <c r="D211" s="13"/>
      <c r="E211" s="13"/>
      <c r="F211" s="13"/>
      <c r="G211" s="13"/>
      <c r="K211" s="28"/>
      <c r="M211" s="243"/>
    </row>
    <row r="212" s="14" customFormat="true" ht="12" hidden="true" customHeight="false" outlineLevel="0" collapsed="false">
      <c r="A212" s="12"/>
      <c r="B212" s="13"/>
      <c r="C212" s="12"/>
      <c r="D212" s="13"/>
      <c r="E212" s="13"/>
      <c r="F212" s="13"/>
      <c r="G212" s="13"/>
      <c r="K212" s="28"/>
      <c r="M212" s="243"/>
    </row>
    <row r="213" s="14" customFormat="true" ht="12" hidden="true" customHeight="false" outlineLevel="0" collapsed="false">
      <c r="A213" s="12"/>
      <c r="B213" s="13"/>
      <c r="C213" s="12"/>
      <c r="D213" s="13"/>
      <c r="E213" s="13"/>
      <c r="F213" s="13"/>
      <c r="G213" s="13"/>
      <c r="K213" s="28"/>
      <c r="M213" s="243"/>
    </row>
    <row r="214" s="14" customFormat="true" ht="12" hidden="true" customHeight="false" outlineLevel="0" collapsed="false">
      <c r="A214" s="12"/>
      <c r="B214" s="13"/>
      <c r="C214" s="12"/>
      <c r="D214" s="13"/>
      <c r="E214" s="13"/>
      <c r="F214" s="13"/>
      <c r="G214" s="13"/>
      <c r="K214" s="28"/>
      <c r="M214" s="243"/>
    </row>
    <row r="215" s="14" customFormat="true" ht="12" hidden="true" customHeight="false" outlineLevel="0" collapsed="false">
      <c r="A215" s="12"/>
      <c r="B215" s="13"/>
      <c r="C215" s="12"/>
      <c r="D215" s="13"/>
      <c r="E215" s="13"/>
      <c r="F215" s="13"/>
      <c r="G215" s="13"/>
      <c r="K215" s="28"/>
      <c r="M215" s="243"/>
    </row>
    <row r="216" s="14" customFormat="true" ht="12" hidden="true" customHeight="false" outlineLevel="0" collapsed="false">
      <c r="A216" s="12"/>
      <c r="B216" s="13"/>
      <c r="C216" s="12"/>
      <c r="D216" s="13"/>
      <c r="E216" s="13"/>
      <c r="F216" s="13"/>
      <c r="G216" s="13"/>
      <c r="K216" s="28"/>
      <c r="M216" s="243"/>
    </row>
    <row r="217" s="14" customFormat="true" ht="12" hidden="true" customHeight="false" outlineLevel="0" collapsed="false">
      <c r="A217" s="12"/>
      <c r="B217" s="13"/>
      <c r="C217" s="12"/>
      <c r="D217" s="13"/>
      <c r="E217" s="13"/>
      <c r="F217" s="13"/>
      <c r="G217" s="13"/>
      <c r="K217" s="28"/>
      <c r="M217" s="243"/>
    </row>
    <row r="218" s="14" customFormat="true" ht="12" hidden="true" customHeight="false" outlineLevel="0" collapsed="false">
      <c r="A218" s="12"/>
      <c r="B218" s="13"/>
      <c r="C218" s="12"/>
      <c r="D218" s="13"/>
      <c r="E218" s="13"/>
      <c r="F218" s="13"/>
      <c r="G218" s="13"/>
      <c r="K218" s="28"/>
      <c r="M218" s="243"/>
    </row>
    <row r="219" s="14" customFormat="true" ht="12" hidden="true" customHeight="false" outlineLevel="0" collapsed="false">
      <c r="A219" s="12"/>
      <c r="B219" s="13"/>
      <c r="C219" s="12"/>
      <c r="D219" s="13"/>
      <c r="E219" s="13"/>
      <c r="F219" s="13"/>
      <c r="G219" s="13"/>
      <c r="K219" s="28"/>
      <c r="M219" s="243"/>
    </row>
    <row r="220" s="14" customFormat="true" ht="12" hidden="true" customHeight="false" outlineLevel="0" collapsed="false">
      <c r="A220" s="12"/>
      <c r="B220" s="13"/>
      <c r="C220" s="12"/>
      <c r="D220" s="13"/>
      <c r="E220" s="13"/>
      <c r="F220" s="13"/>
      <c r="G220" s="13"/>
      <c r="K220" s="28"/>
      <c r="M220" s="243"/>
    </row>
    <row r="221" s="14" customFormat="true" ht="12" hidden="true" customHeight="false" outlineLevel="0" collapsed="false">
      <c r="A221" s="12"/>
      <c r="B221" s="13"/>
      <c r="C221" s="12"/>
      <c r="D221" s="13"/>
      <c r="E221" s="13"/>
      <c r="F221" s="13"/>
      <c r="G221" s="13"/>
      <c r="K221" s="28"/>
      <c r="M221" s="243"/>
    </row>
    <row r="222" s="14" customFormat="true" ht="12" hidden="true" customHeight="false" outlineLevel="0" collapsed="false">
      <c r="A222" s="12"/>
      <c r="B222" s="13"/>
      <c r="C222" s="12"/>
      <c r="D222" s="13"/>
      <c r="E222" s="13"/>
      <c r="F222" s="13"/>
      <c r="G222" s="13"/>
      <c r="K222" s="28"/>
      <c r="M222" s="243"/>
    </row>
    <row r="223" s="14" customFormat="true" ht="12" hidden="true" customHeight="false" outlineLevel="0" collapsed="false">
      <c r="A223" s="12"/>
      <c r="B223" s="13"/>
      <c r="C223" s="12"/>
      <c r="D223" s="13"/>
      <c r="E223" s="13"/>
      <c r="F223" s="13"/>
      <c r="G223" s="13"/>
      <c r="K223" s="28"/>
      <c r="M223" s="243"/>
    </row>
    <row r="224" s="14" customFormat="true" ht="12" hidden="true" customHeight="false" outlineLevel="0" collapsed="false">
      <c r="A224" s="12"/>
      <c r="B224" s="13"/>
      <c r="C224" s="12"/>
      <c r="D224" s="13"/>
      <c r="E224" s="13"/>
      <c r="F224" s="13"/>
      <c r="G224" s="13"/>
      <c r="K224" s="28"/>
      <c r="M224" s="243"/>
    </row>
    <row r="225" s="14" customFormat="true" ht="12" hidden="true" customHeight="false" outlineLevel="0" collapsed="false">
      <c r="A225" s="12"/>
      <c r="B225" s="13"/>
      <c r="C225" s="12"/>
      <c r="D225" s="13"/>
      <c r="E225" s="13"/>
      <c r="F225" s="13"/>
      <c r="G225" s="13"/>
      <c r="K225" s="28"/>
      <c r="M225" s="243"/>
    </row>
    <row r="226" s="14" customFormat="true" ht="12" hidden="true" customHeight="false" outlineLevel="0" collapsed="false">
      <c r="A226" s="12"/>
      <c r="B226" s="13"/>
      <c r="C226" s="12"/>
      <c r="D226" s="13"/>
      <c r="E226" s="13"/>
      <c r="F226" s="13"/>
      <c r="G226" s="13"/>
      <c r="K226" s="28"/>
      <c r="M226" s="243"/>
    </row>
    <row r="227" s="14" customFormat="true" ht="12" hidden="true" customHeight="false" outlineLevel="0" collapsed="false">
      <c r="A227" s="12"/>
      <c r="B227" s="13"/>
      <c r="C227" s="12"/>
      <c r="D227" s="13"/>
      <c r="E227" s="13"/>
      <c r="F227" s="13"/>
      <c r="G227" s="13"/>
      <c r="K227" s="28"/>
      <c r="M227" s="243"/>
    </row>
    <row r="228" s="14" customFormat="true" ht="12" hidden="true" customHeight="false" outlineLevel="0" collapsed="false">
      <c r="A228" s="12"/>
      <c r="B228" s="13"/>
      <c r="C228" s="12"/>
      <c r="D228" s="13"/>
      <c r="E228" s="13"/>
      <c r="F228" s="13"/>
      <c r="G228" s="13"/>
      <c r="K228" s="28"/>
      <c r="M228" s="243"/>
    </row>
    <row r="229" s="14" customFormat="true" ht="12" hidden="true" customHeight="false" outlineLevel="0" collapsed="false">
      <c r="A229" s="12"/>
      <c r="B229" s="13"/>
      <c r="C229" s="12"/>
      <c r="D229" s="13"/>
      <c r="E229" s="13"/>
      <c r="F229" s="13"/>
      <c r="G229" s="13"/>
      <c r="K229" s="28"/>
      <c r="M229" s="243"/>
    </row>
    <row r="230" s="14" customFormat="true" ht="12" hidden="true" customHeight="false" outlineLevel="0" collapsed="false">
      <c r="A230" s="12"/>
      <c r="B230" s="13"/>
      <c r="C230" s="12"/>
      <c r="D230" s="13"/>
      <c r="E230" s="13"/>
      <c r="F230" s="13"/>
      <c r="G230" s="13"/>
      <c r="K230" s="28"/>
      <c r="M230" s="243"/>
    </row>
    <row r="231" s="14" customFormat="true" ht="12" hidden="true" customHeight="false" outlineLevel="0" collapsed="false">
      <c r="A231" s="12"/>
      <c r="B231" s="13"/>
      <c r="C231" s="12"/>
      <c r="D231" s="13"/>
      <c r="E231" s="13"/>
      <c r="F231" s="13"/>
      <c r="G231" s="13"/>
      <c r="K231" s="28"/>
      <c r="M231" s="243"/>
    </row>
    <row r="232" s="14" customFormat="true" ht="12" hidden="true" customHeight="false" outlineLevel="0" collapsed="false">
      <c r="A232" s="12"/>
      <c r="B232" s="13"/>
      <c r="C232" s="12"/>
      <c r="D232" s="13"/>
      <c r="E232" s="13"/>
      <c r="F232" s="13"/>
      <c r="G232" s="13"/>
      <c r="K232" s="28"/>
      <c r="M232" s="243"/>
    </row>
    <row r="233" s="14" customFormat="true" ht="12" hidden="true" customHeight="false" outlineLevel="0" collapsed="false">
      <c r="A233" s="12"/>
      <c r="B233" s="13"/>
      <c r="C233" s="12"/>
      <c r="D233" s="13"/>
      <c r="E233" s="13"/>
      <c r="F233" s="13"/>
      <c r="G233" s="13"/>
      <c r="K233" s="28"/>
      <c r="M233" s="243"/>
    </row>
    <row r="234" s="14" customFormat="true" ht="12" hidden="true" customHeight="false" outlineLevel="0" collapsed="false">
      <c r="A234" s="12"/>
      <c r="B234" s="13"/>
      <c r="C234" s="12"/>
      <c r="D234" s="13"/>
      <c r="E234" s="13"/>
      <c r="F234" s="13"/>
      <c r="G234" s="13"/>
      <c r="K234" s="28"/>
      <c r="M234" s="243"/>
    </row>
    <row r="235" s="14" customFormat="true" ht="12" hidden="true" customHeight="false" outlineLevel="0" collapsed="false">
      <c r="A235" s="12"/>
      <c r="B235" s="13"/>
      <c r="C235" s="12"/>
      <c r="D235" s="13"/>
      <c r="E235" s="13"/>
      <c r="F235" s="13"/>
      <c r="G235" s="13"/>
      <c r="K235" s="28"/>
      <c r="M235" s="243"/>
    </row>
    <row r="236" s="14" customFormat="true" ht="12" hidden="true" customHeight="false" outlineLevel="0" collapsed="false">
      <c r="A236" s="12"/>
      <c r="B236" s="13"/>
      <c r="C236" s="12"/>
      <c r="D236" s="13"/>
      <c r="E236" s="13"/>
      <c r="F236" s="13"/>
      <c r="G236" s="13"/>
      <c r="K236" s="28"/>
      <c r="M236" s="243"/>
    </row>
    <row r="237" s="14" customFormat="true" ht="12" hidden="true" customHeight="false" outlineLevel="0" collapsed="false">
      <c r="A237" s="12"/>
      <c r="B237" s="13"/>
      <c r="C237" s="12"/>
      <c r="D237" s="13"/>
      <c r="E237" s="13"/>
      <c r="F237" s="13"/>
      <c r="G237" s="13"/>
      <c r="K237" s="28"/>
      <c r="M237" s="243"/>
    </row>
    <row r="238" s="14" customFormat="true" ht="12" hidden="true" customHeight="false" outlineLevel="0" collapsed="false">
      <c r="A238" s="12"/>
      <c r="B238" s="13"/>
      <c r="C238" s="12"/>
      <c r="D238" s="13"/>
      <c r="E238" s="13"/>
      <c r="F238" s="13"/>
      <c r="G238" s="13"/>
      <c r="K238" s="28"/>
      <c r="M238" s="243"/>
    </row>
    <row r="239" s="14" customFormat="true" ht="12" hidden="true" customHeight="false" outlineLevel="0" collapsed="false">
      <c r="A239" s="12"/>
      <c r="B239" s="13"/>
      <c r="C239" s="12"/>
      <c r="D239" s="13"/>
      <c r="E239" s="13"/>
      <c r="F239" s="13"/>
      <c r="G239" s="13"/>
      <c r="K239" s="28"/>
      <c r="M239" s="243"/>
    </row>
    <row r="240" s="14" customFormat="true" ht="12" hidden="true" customHeight="false" outlineLevel="0" collapsed="false">
      <c r="A240" s="12"/>
      <c r="B240" s="13"/>
      <c r="C240" s="12"/>
      <c r="D240" s="13"/>
      <c r="E240" s="13"/>
      <c r="F240" s="13"/>
      <c r="G240" s="13"/>
      <c r="K240" s="28"/>
      <c r="M240" s="243"/>
    </row>
    <row r="241" s="14" customFormat="true" ht="12" hidden="true" customHeight="false" outlineLevel="0" collapsed="false">
      <c r="A241" s="12"/>
      <c r="B241" s="13"/>
      <c r="C241" s="12"/>
      <c r="D241" s="13"/>
      <c r="E241" s="13"/>
      <c r="F241" s="13"/>
      <c r="G241" s="13"/>
      <c r="K241" s="28"/>
      <c r="M241" s="243"/>
    </row>
    <row r="242" s="14" customFormat="true" ht="12" hidden="true" customHeight="false" outlineLevel="0" collapsed="false">
      <c r="A242" s="12"/>
      <c r="B242" s="13"/>
      <c r="C242" s="12"/>
      <c r="D242" s="13"/>
      <c r="E242" s="13"/>
      <c r="F242" s="13"/>
      <c r="G242" s="13"/>
      <c r="K242" s="28"/>
      <c r="M242" s="243"/>
    </row>
    <row r="243" s="14" customFormat="true" ht="12" hidden="true" customHeight="false" outlineLevel="0" collapsed="false">
      <c r="A243" s="12"/>
      <c r="B243" s="13"/>
      <c r="C243" s="12"/>
      <c r="D243" s="13"/>
      <c r="E243" s="13"/>
      <c r="F243" s="13"/>
      <c r="G243" s="13"/>
      <c r="K243" s="28"/>
      <c r="M243" s="243"/>
    </row>
    <row r="244" s="14" customFormat="true" ht="12" hidden="true" customHeight="false" outlineLevel="0" collapsed="false">
      <c r="A244" s="12"/>
      <c r="B244" s="13"/>
      <c r="C244" s="12"/>
      <c r="D244" s="13"/>
      <c r="E244" s="13"/>
      <c r="F244" s="13"/>
      <c r="G244" s="13"/>
      <c r="K244" s="28"/>
      <c r="M244" s="243"/>
    </row>
    <row r="245" s="14" customFormat="true" ht="12" hidden="true" customHeight="false" outlineLevel="0" collapsed="false">
      <c r="A245" s="12"/>
      <c r="B245" s="13"/>
      <c r="C245" s="12"/>
      <c r="D245" s="13"/>
      <c r="E245" s="13"/>
      <c r="F245" s="13"/>
      <c r="G245" s="13"/>
      <c r="K245" s="28"/>
      <c r="M245" s="243"/>
    </row>
    <row r="246" s="14" customFormat="true" ht="12" hidden="true" customHeight="false" outlineLevel="0" collapsed="false">
      <c r="A246" s="12"/>
      <c r="B246" s="13"/>
      <c r="C246" s="12"/>
      <c r="D246" s="13"/>
      <c r="E246" s="13"/>
      <c r="F246" s="13"/>
      <c r="G246" s="13"/>
      <c r="K246" s="28"/>
      <c r="M246" s="243"/>
    </row>
    <row r="247" s="14" customFormat="true" ht="12" hidden="true" customHeight="false" outlineLevel="0" collapsed="false">
      <c r="A247" s="12"/>
      <c r="B247" s="13"/>
      <c r="C247" s="12"/>
      <c r="D247" s="13"/>
      <c r="E247" s="13"/>
      <c r="F247" s="13"/>
      <c r="G247" s="13"/>
      <c r="K247" s="28"/>
      <c r="M247" s="243"/>
    </row>
    <row r="248" s="14" customFormat="true" ht="12" hidden="true" customHeight="false" outlineLevel="0" collapsed="false">
      <c r="A248" s="12"/>
      <c r="B248" s="13"/>
      <c r="C248" s="12"/>
      <c r="D248" s="13"/>
      <c r="E248" s="13"/>
      <c r="F248" s="13"/>
      <c r="G248" s="13"/>
      <c r="K248" s="28"/>
      <c r="M248" s="243"/>
    </row>
    <row r="249" s="14" customFormat="true" ht="12" hidden="true" customHeight="false" outlineLevel="0" collapsed="false">
      <c r="A249" s="12"/>
      <c r="B249" s="13"/>
      <c r="C249" s="12"/>
      <c r="D249" s="13"/>
      <c r="E249" s="13"/>
      <c r="F249" s="13"/>
      <c r="G249" s="13"/>
      <c r="K249" s="28"/>
      <c r="M249" s="243"/>
    </row>
    <row r="250" s="14" customFormat="true" ht="12" hidden="true" customHeight="false" outlineLevel="0" collapsed="false">
      <c r="A250" s="12"/>
      <c r="B250" s="13"/>
      <c r="C250" s="12"/>
      <c r="D250" s="13"/>
      <c r="E250" s="13"/>
      <c r="F250" s="13"/>
      <c r="G250" s="13"/>
      <c r="K250" s="28"/>
      <c r="M250" s="243"/>
    </row>
    <row r="251" s="14" customFormat="true" ht="12" hidden="true" customHeight="false" outlineLevel="0" collapsed="false">
      <c r="A251" s="12"/>
      <c r="B251" s="13"/>
      <c r="C251" s="12"/>
      <c r="D251" s="13"/>
      <c r="E251" s="13"/>
      <c r="F251" s="13"/>
      <c r="G251" s="13"/>
      <c r="K251" s="28"/>
      <c r="M251" s="243"/>
    </row>
    <row r="252" s="14" customFormat="true" ht="12" hidden="true" customHeight="false" outlineLevel="0" collapsed="false">
      <c r="A252" s="12"/>
      <c r="B252" s="13"/>
      <c r="C252" s="12"/>
      <c r="D252" s="13"/>
      <c r="E252" s="13"/>
      <c r="F252" s="13"/>
      <c r="G252" s="13"/>
      <c r="K252" s="28"/>
      <c r="M252" s="243"/>
    </row>
    <row r="253" s="14" customFormat="true" ht="12" hidden="true" customHeight="false" outlineLevel="0" collapsed="false">
      <c r="A253" s="12"/>
      <c r="B253" s="13"/>
      <c r="C253" s="12"/>
      <c r="D253" s="13"/>
      <c r="E253" s="13"/>
      <c r="F253" s="13"/>
      <c r="G253" s="13"/>
      <c r="K253" s="28"/>
      <c r="M253" s="243"/>
    </row>
    <row r="254" s="14" customFormat="true" ht="12" hidden="true" customHeight="false" outlineLevel="0" collapsed="false">
      <c r="A254" s="12"/>
      <c r="B254" s="13"/>
      <c r="C254" s="12"/>
      <c r="D254" s="13"/>
      <c r="E254" s="13"/>
      <c r="F254" s="13"/>
      <c r="G254" s="13"/>
      <c r="K254" s="28"/>
      <c r="M254" s="243"/>
    </row>
    <row r="255" s="14" customFormat="true" ht="12" hidden="true" customHeight="false" outlineLevel="0" collapsed="false">
      <c r="A255" s="12"/>
      <c r="B255" s="13"/>
      <c r="C255" s="12"/>
      <c r="D255" s="13"/>
      <c r="E255" s="13"/>
      <c r="F255" s="13"/>
      <c r="G255" s="13"/>
      <c r="K255" s="28"/>
      <c r="M255" s="243"/>
    </row>
    <row r="256" s="14" customFormat="true" ht="12" hidden="true" customHeight="false" outlineLevel="0" collapsed="false">
      <c r="A256" s="12"/>
      <c r="B256" s="13"/>
      <c r="C256" s="12"/>
      <c r="D256" s="13"/>
      <c r="E256" s="13"/>
      <c r="F256" s="13"/>
      <c r="G256" s="13"/>
      <c r="K256" s="28"/>
      <c r="M256" s="243"/>
    </row>
    <row r="257" s="14" customFormat="true" ht="12" hidden="true" customHeight="false" outlineLevel="0" collapsed="false">
      <c r="A257" s="12"/>
      <c r="B257" s="13"/>
      <c r="C257" s="12"/>
      <c r="D257" s="13"/>
      <c r="E257" s="13"/>
      <c r="F257" s="13"/>
      <c r="G257" s="13"/>
      <c r="K257" s="28"/>
      <c r="M257" s="243"/>
    </row>
    <row r="258" s="14" customFormat="true" ht="12" hidden="true" customHeight="false" outlineLevel="0" collapsed="false">
      <c r="A258" s="12"/>
      <c r="B258" s="13"/>
      <c r="C258" s="12"/>
      <c r="D258" s="13"/>
      <c r="E258" s="13"/>
      <c r="F258" s="13"/>
      <c r="G258" s="13"/>
      <c r="K258" s="28"/>
      <c r="M258" s="243"/>
    </row>
    <row r="259" s="14" customFormat="true" ht="12" hidden="true" customHeight="false" outlineLevel="0" collapsed="false">
      <c r="A259" s="12"/>
      <c r="B259" s="13"/>
      <c r="C259" s="12"/>
      <c r="D259" s="13"/>
      <c r="E259" s="13"/>
      <c r="F259" s="13"/>
      <c r="G259" s="13"/>
      <c r="K259" s="28"/>
      <c r="M259" s="243"/>
    </row>
    <row r="260" s="14" customFormat="true" ht="12" hidden="true" customHeight="false" outlineLevel="0" collapsed="false">
      <c r="A260" s="12"/>
      <c r="B260" s="13"/>
      <c r="C260" s="12"/>
      <c r="D260" s="13"/>
      <c r="E260" s="13"/>
      <c r="F260" s="13"/>
      <c r="G260" s="13"/>
      <c r="K260" s="28"/>
      <c r="M260" s="243"/>
    </row>
    <row r="261" s="14" customFormat="true" ht="12" hidden="true" customHeight="false" outlineLevel="0" collapsed="false">
      <c r="A261" s="12"/>
      <c r="B261" s="13"/>
      <c r="C261" s="12"/>
      <c r="D261" s="13"/>
      <c r="E261" s="13"/>
      <c r="F261" s="13"/>
      <c r="G261" s="13"/>
      <c r="K261" s="28"/>
      <c r="M261" s="243"/>
    </row>
    <row r="262" s="14" customFormat="true" ht="12" hidden="true" customHeight="false" outlineLevel="0" collapsed="false">
      <c r="A262" s="12"/>
      <c r="B262" s="13"/>
      <c r="C262" s="12"/>
      <c r="D262" s="13"/>
      <c r="E262" s="13"/>
      <c r="F262" s="13"/>
      <c r="G262" s="13"/>
      <c r="K262" s="28"/>
      <c r="M262" s="243"/>
    </row>
    <row r="263" s="14" customFormat="true" ht="12" hidden="true" customHeight="false" outlineLevel="0" collapsed="false">
      <c r="A263" s="12"/>
      <c r="B263" s="13"/>
      <c r="C263" s="12"/>
      <c r="D263" s="13"/>
      <c r="E263" s="13"/>
      <c r="F263" s="13"/>
      <c r="G263" s="13"/>
      <c r="K263" s="28"/>
      <c r="M263" s="243"/>
    </row>
    <row r="264" s="14" customFormat="true" ht="12" hidden="true" customHeight="false" outlineLevel="0" collapsed="false">
      <c r="A264" s="12"/>
      <c r="B264" s="13"/>
      <c r="C264" s="12"/>
      <c r="D264" s="13"/>
      <c r="E264" s="13"/>
      <c r="F264" s="13"/>
      <c r="G264" s="13"/>
      <c r="K264" s="28"/>
      <c r="M264" s="243"/>
    </row>
    <row r="265" s="14" customFormat="true" ht="12" hidden="true" customHeight="false" outlineLevel="0" collapsed="false">
      <c r="A265" s="12"/>
      <c r="B265" s="13"/>
      <c r="C265" s="12"/>
      <c r="D265" s="13"/>
      <c r="E265" s="13"/>
      <c r="F265" s="13"/>
      <c r="G265" s="13"/>
      <c r="K265" s="28"/>
      <c r="M265" s="243"/>
    </row>
    <row r="266" s="14" customFormat="true" ht="12" hidden="true" customHeight="false" outlineLevel="0" collapsed="false">
      <c r="A266" s="12"/>
      <c r="B266" s="13"/>
      <c r="C266" s="12"/>
      <c r="D266" s="13"/>
      <c r="E266" s="13"/>
      <c r="F266" s="13"/>
      <c r="G266" s="13"/>
      <c r="K266" s="28"/>
      <c r="M266" s="243"/>
    </row>
    <row r="267" s="14" customFormat="true" ht="12" hidden="true" customHeight="false" outlineLevel="0" collapsed="false">
      <c r="A267" s="12"/>
      <c r="B267" s="13"/>
      <c r="C267" s="12"/>
      <c r="D267" s="13"/>
      <c r="E267" s="13"/>
      <c r="F267" s="13"/>
      <c r="G267" s="13"/>
      <c r="K267" s="28"/>
      <c r="M267" s="243"/>
    </row>
    <row r="268" s="14" customFormat="true" ht="12" hidden="true" customHeight="false" outlineLevel="0" collapsed="false">
      <c r="A268" s="12"/>
      <c r="B268" s="13"/>
      <c r="C268" s="12"/>
      <c r="D268" s="13"/>
      <c r="E268" s="13"/>
      <c r="F268" s="13"/>
      <c r="G268" s="13"/>
      <c r="K268" s="28"/>
      <c r="M268" s="243"/>
    </row>
    <row r="269" s="14" customFormat="true" ht="12" hidden="true" customHeight="false" outlineLevel="0" collapsed="false">
      <c r="A269" s="12"/>
      <c r="B269" s="13"/>
      <c r="C269" s="12"/>
      <c r="D269" s="13"/>
      <c r="E269" s="13"/>
      <c r="F269" s="13"/>
      <c r="G269" s="13"/>
      <c r="K269" s="28"/>
      <c r="M269" s="243"/>
    </row>
    <row r="270" s="14" customFormat="true" ht="12" hidden="true" customHeight="false" outlineLevel="0" collapsed="false">
      <c r="A270" s="12"/>
      <c r="B270" s="13"/>
      <c r="C270" s="12"/>
      <c r="D270" s="13"/>
      <c r="E270" s="13"/>
      <c r="F270" s="13"/>
      <c r="G270" s="13"/>
      <c r="K270" s="28"/>
      <c r="M270" s="243"/>
    </row>
    <row r="271" s="14" customFormat="true" ht="12" hidden="true" customHeight="false" outlineLevel="0" collapsed="false">
      <c r="A271" s="12"/>
      <c r="B271" s="13"/>
      <c r="C271" s="12"/>
      <c r="D271" s="13"/>
      <c r="E271" s="13"/>
      <c r="F271" s="13"/>
      <c r="G271" s="13"/>
      <c r="K271" s="28"/>
      <c r="M271" s="243"/>
    </row>
    <row r="272" s="14" customFormat="true" ht="12" hidden="true" customHeight="false" outlineLevel="0" collapsed="false">
      <c r="A272" s="12"/>
      <c r="B272" s="13"/>
      <c r="C272" s="12"/>
      <c r="D272" s="13"/>
      <c r="E272" s="13"/>
      <c r="F272" s="13"/>
      <c r="G272" s="13"/>
      <c r="K272" s="28"/>
      <c r="M272" s="243"/>
    </row>
    <row r="273" s="14" customFormat="true" ht="12" hidden="true" customHeight="false" outlineLevel="0" collapsed="false">
      <c r="A273" s="12"/>
      <c r="B273" s="13"/>
      <c r="C273" s="12"/>
      <c r="D273" s="13"/>
      <c r="E273" s="13"/>
      <c r="F273" s="13"/>
      <c r="G273" s="13"/>
      <c r="K273" s="28"/>
      <c r="M273" s="243"/>
    </row>
    <row r="274" s="14" customFormat="true" ht="12" hidden="true" customHeight="false" outlineLevel="0" collapsed="false">
      <c r="A274" s="12"/>
      <c r="B274" s="13"/>
      <c r="C274" s="12"/>
      <c r="D274" s="13"/>
      <c r="E274" s="13"/>
      <c r="F274" s="13"/>
      <c r="G274" s="13"/>
      <c r="K274" s="28"/>
      <c r="M274" s="243"/>
    </row>
    <row r="275" s="14" customFormat="true" ht="12" hidden="true" customHeight="false" outlineLevel="0" collapsed="false">
      <c r="A275" s="12"/>
      <c r="B275" s="13"/>
      <c r="C275" s="12"/>
      <c r="D275" s="13"/>
      <c r="E275" s="13"/>
      <c r="F275" s="13"/>
      <c r="G275" s="13"/>
      <c r="K275" s="28"/>
      <c r="M275" s="243"/>
    </row>
    <row r="276" s="14" customFormat="true" ht="12" hidden="true" customHeight="false" outlineLevel="0" collapsed="false">
      <c r="A276" s="12"/>
      <c r="B276" s="13"/>
      <c r="C276" s="12"/>
      <c r="D276" s="13"/>
      <c r="E276" s="13"/>
      <c r="F276" s="13"/>
      <c r="G276" s="13"/>
      <c r="K276" s="28"/>
      <c r="M276" s="243"/>
    </row>
    <row r="277" s="14" customFormat="true" ht="12" hidden="true" customHeight="false" outlineLevel="0" collapsed="false">
      <c r="A277" s="12"/>
      <c r="B277" s="13"/>
      <c r="C277" s="12"/>
      <c r="D277" s="13"/>
      <c r="E277" s="13"/>
      <c r="F277" s="13"/>
      <c r="G277" s="13"/>
      <c r="K277" s="28"/>
      <c r="M277" s="243"/>
    </row>
    <row r="278" s="14" customFormat="true" ht="12" hidden="true" customHeight="false" outlineLevel="0" collapsed="false">
      <c r="A278" s="12"/>
      <c r="B278" s="13"/>
      <c r="C278" s="12"/>
      <c r="D278" s="13"/>
      <c r="E278" s="13"/>
      <c r="F278" s="13"/>
      <c r="G278" s="13"/>
      <c r="K278" s="28"/>
      <c r="M278" s="243"/>
    </row>
    <row r="279" s="14" customFormat="true" ht="12" hidden="true" customHeight="false" outlineLevel="0" collapsed="false">
      <c r="A279" s="12"/>
      <c r="B279" s="13"/>
      <c r="C279" s="12"/>
      <c r="D279" s="13"/>
      <c r="E279" s="13"/>
      <c r="F279" s="13"/>
      <c r="G279" s="13"/>
      <c r="K279" s="28"/>
      <c r="M279" s="243"/>
    </row>
    <row r="280" s="14" customFormat="true" ht="12" hidden="true" customHeight="false" outlineLevel="0" collapsed="false">
      <c r="A280" s="12"/>
      <c r="B280" s="13"/>
      <c r="C280" s="12"/>
      <c r="D280" s="13"/>
      <c r="E280" s="13"/>
      <c r="F280" s="13"/>
      <c r="G280" s="13"/>
      <c r="K280" s="28"/>
      <c r="M280" s="243"/>
    </row>
    <row r="281" s="14" customFormat="true" ht="12" hidden="true" customHeight="false" outlineLevel="0" collapsed="false">
      <c r="A281" s="12"/>
      <c r="B281" s="13"/>
      <c r="C281" s="12"/>
      <c r="D281" s="13"/>
      <c r="E281" s="13"/>
      <c r="F281" s="13"/>
      <c r="G281" s="13"/>
      <c r="K281" s="28"/>
      <c r="M281" s="243"/>
    </row>
    <row r="282" s="14" customFormat="true" ht="12" hidden="true" customHeight="false" outlineLevel="0" collapsed="false">
      <c r="A282" s="12"/>
      <c r="B282" s="13"/>
      <c r="C282" s="12"/>
      <c r="D282" s="13"/>
      <c r="E282" s="13"/>
      <c r="F282" s="13"/>
      <c r="G282" s="13"/>
      <c r="K282" s="28"/>
      <c r="M282" s="243"/>
    </row>
    <row r="283" s="14" customFormat="true" ht="12" hidden="true" customHeight="false" outlineLevel="0" collapsed="false">
      <c r="A283" s="12"/>
      <c r="B283" s="13"/>
      <c r="C283" s="12"/>
      <c r="D283" s="13"/>
      <c r="E283" s="13"/>
      <c r="F283" s="13"/>
      <c r="G283" s="13"/>
      <c r="K283" s="28"/>
      <c r="M283" s="243"/>
    </row>
    <row r="284" s="14" customFormat="true" ht="12" hidden="true" customHeight="false" outlineLevel="0" collapsed="false">
      <c r="A284" s="12"/>
      <c r="B284" s="13"/>
      <c r="C284" s="12"/>
      <c r="D284" s="13"/>
      <c r="E284" s="13"/>
      <c r="F284" s="13"/>
      <c r="G284" s="13"/>
      <c r="K284" s="28"/>
      <c r="M284" s="243"/>
    </row>
    <row r="285" s="14" customFormat="true" ht="12" hidden="true" customHeight="false" outlineLevel="0" collapsed="false">
      <c r="A285" s="12"/>
      <c r="B285" s="13"/>
      <c r="C285" s="12"/>
      <c r="D285" s="13"/>
      <c r="E285" s="13"/>
      <c r="F285" s="13"/>
      <c r="G285" s="13"/>
      <c r="K285" s="28"/>
      <c r="M285" s="243"/>
    </row>
    <row r="286" s="14" customFormat="true" ht="12" hidden="true" customHeight="false" outlineLevel="0" collapsed="false">
      <c r="A286" s="12"/>
      <c r="B286" s="13"/>
      <c r="C286" s="12"/>
      <c r="D286" s="13"/>
      <c r="E286" s="13"/>
      <c r="F286" s="13"/>
      <c r="G286" s="13"/>
      <c r="K286" s="28"/>
      <c r="M286" s="243"/>
    </row>
    <row r="287" s="14" customFormat="true" ht="12" hidden="true" customHeight="false" outlineLevel="0" collapsed="false">
      <c r="A287" s="12"/>
      <c r="B287" s="13"/>
      <c r="C287" s="12"/>
      <c r="D287" s="13"/>
      <c r="E287" s="13"/>
      <c r="F287" s="13"/>
      <c r="G287" s="13"/>
      <c r="K287" s="28"/>
      <c r="M287" s="243"/>
    </row>
    <row r="288" s="14" customFormat="true" ht="12" hidden="true" customHeight="false" outlineLevel="0" collapsed="false">
      <c r="A288" s="12"/>
      <c r="B288" s="13"/>
      <c r="C288" s="12"/>
      <c r="D288" s="13"/>
      <c r="E288" s="13"/>
      <c r="F288" s="13"/>
      <c r="G288" s="13"/>
      <c r="K288" s="28"/>
      <c r="M288" s="243"/>
    </row>
    <row r="289" s="14" customFormat="true" ht="12" hidden="true" customHeight="false" outlineLevel="0" collapsed="false">
      <c r="A289" s="12"/>
      <c r="B289" s="13"/>
      <c r="C289" s="12"/>
      <c r="D289" s="13"/>
      <c r="E289" s="13"/>
      <c r="F289" s="13"/>
      <c r="G289" s="13"/>
      <c r="K289" s="28"/>
      <c r="M289" s="243"/>
    </row>
    <row r="290" s="14" customFormat="true" ht="12" hidden="true" customHeight="false" outlineLevel="0" collapsed="false">
      <c r="A290" s="12"/>
      <c r="B290" s="13"/>
      <c r="C290" s="12"/>
      <c r="D290" s="13"/>
      <c r="E290" s="13"/>
      <c r="F290" s="13"/>
      <c r="G290" s="13"/>
      <c r="K290" s="28"/>
      <c r="M290" s="243"/>
    </row>
    <row r="291" s="14" customFormat="true" ht="12" hidden="true" customHeight="false" outlineLevel="0" collapsed="false">
      <c r="A291" s="12"/>
      <c r="B291" s="13"/>
      <c r="C291" s="12"/>
      <c r="D291" s="13"/>
      <c r="E291" s="13"/>
      <c r="F291" s="13"/>
      <c r="G291" s="13"/>
      <c r="K291" s="28"/>
      <c r="M291" s="243"/>
    </row>
    <row r="292" s="14" customFormat="true" ht="12" hidden="true" customHeight="false" outlineLevel="0" collapsed="false">
      <c r="A292" s="12"/>
      <c r="B292" s="13"/>
      <c r="C292" s="12"/>
      <c r="D292" s="13"/>
      <c r="E292" s="13"/>
      <c r="F292" s="13"/>
      <c r="G292" s="13"/>
      <c r="K292" s="28"/>
      <c r="M292" s="243"/>
    </row>
    <row r="293" s="14" customFormat="true" ht="12" hidden="true" customHeight="false" outlineLevel="0" collapsed="false">
      <c r="A293" s="12"/>
      <c r="B293" s="13"/>
      <c r="C293" s="12"/>
      <c r="D293" s="13"/>
      <c r="E293" s="13"/>
      <c r="F293" s="13"/>
      <c r="G293" s="13"/>
      <c r="K293" s="28"/>
      <c r="M293" s="243"/>
    </row>
    <row r="294" s="14" customFormat="true" ht="12" hidden="true" customHeight="false" outlineLevel="0" collapsed="false">
      <c r="A294" s="12"/>
      <c r="B294" s="13"/>
      <c r="C294" s="12"/>
      <c r="D294" s="13"/>
      <c r="E294" s="13"/>
      <c r="F294" s="13"/>
      <c r="G294" s="13"/>
      <c r="K294" s="28"/>
      <c r="M294" s="243"/>
    </row>
    <row r="295" s="14" customFormat="true" ht="12" hidden="true" customHeight="false" outlineLevel="0" collapsed="false">
      <c r="A295" s="12"/>
      <c r="B295" s="13"/>
      <c r="C295" s="12"/>
      <c r="D295" s="13"/>
      <c r="E295" s="13"/>
      <c r="F295" s="13"/>
      <c r="G295" s="13"/>
      <c r="K295" s="28"/>
      <c r="M295" s="243"/>
    </row>
    <row r="296" s="14" customFormat="true" ht="12" hidden="true" customHeight="false" outlineLevel="0" collapsed="false">
      <c r="A296" s="12"/>
      <c r="B296" s="13"/>
      <c r="C296" s="12"/>
      <c r="D296" s="13"/>
      <c r="E296" s="13"/>
      <c r="F296" s="13"/>
      <c r="G296" s="13"/>
      <c r="K296" s="28"/>
      <c r="M296" s="243"/>
    </row>
    <row r="297" s="14" customFormat="true" ht="12" hidden="true" customHeight="false" outlineLevel="0" collapsed="false">
      <c r="A297" s="12"/>
      <c r="B297" s="13"/>
      <c r="C297" s="12"/>
      <c r="D297" s="13"/>
      <c r="E297" s="13"/>
      <c r="F297" s="13"/>
      <c r="G297" s="13"/>
      <c r="K297" s="28"/>
      <c r="M297" s="243"/>
    </row>
    <row r="298" s="14" customFormat="true" ht="12" hidden="true" customHeight="false" outlineLevel="0" collapsed="false">
      <c r="A298" s="12"/>
      <c r="B298" s="13"/>
      <c r="C298" s="12"/>
      <c r="D298" s="13"/>
      <c r="E298" s="13"/>
      <c r="F298" s="13"/>
      <c r="G298" s="13"/>
      <c r="K298" s="28"/>
      <c r="M298" s="243"/>
    </row>
    <row r="299" s="14" customFormat="true" ht="12" hidden="true" customHeight="false" outlineLevel="0" collapsed="false">
      <c r="A299" s="12"/>
      <c r="B299" s="13"/>
      <c r="C299" s="12"/>
      <c r="D299" s="13"/>
      <c r="E299" s="13"/>
      <c r="F299" s="13"/>
      <c r="G299" s="13"/>
      <c r="K299" s="28"/>
      <c r="M299" s="243"/>
    </row>
    <row r="300" s="14" customFormat="true" ht="12" hidden="true" customHeight="false" outlineLevel="0" collapsed="false">
      <c r="A300" s="12"/>
      <c r="B300" s="13"/>
      <c r="C300" s="12"/>
      <c r="D300" s="13"/>
      <c r="E300" s="13"/>
      <c r="F300" s="13"/>
      <c r="G300" s="13"/>
      <c r="K300" s="28"/>
      <c r="M300" s="243"/>
    </row>
    <row r="301" s="14" customFormat="true" ht="12" hidden="true" customHeight="false" outlineLevel="0" collapsed="false">
      <c r="A301" s="12"/>
      <c r="B301" s="13"/>
      <c r="C301" s="12"/>
      <c r="D301" s="13"/>
      <c r="E301" s="13"/>
      <c r="F301" s="13"/>
      <c r="G301" s="13"/>
      <c r="K301" s="28"/>
      <c r="M301" s="243"/>
    </row>
    <row r="302" s="14" customFormat="true" ht="12" hidden="true" customHeight="false" outlineLevel="0" collapsed="false">
      <c r="A302" s="12"/>
      <c r="B302" s="13"/>
      <c r="C302" s="12"/>
      <c r="D302" s="13"/>
      <c r="E302" s="13"/>
      <c r="F302" s="13"/>
      <c r="G302" s="13"/>
      <c r="K302" s="28"/>
      <c r="M302" s="243"/>
    </row>
    <row r="303" s="14" customFormat="true" ht="12" hidden="true" customHeight="false" outlineLevel="0" collapsed="false">
      <c r="A303" s="12"/>
      <c r="B303" s="13"/>
      <c r="C303" s="12"/>
      <c r="D303" s="13"/>
      <c r="E303" s="13"/>
      <c r="F303" s="13"/>
      <c r="G303" s="13"/>
      <c r="K303" s="28"/>
      <c r="M303" s="243"/>
    </row>
    <row r="304" s="14" customFormat="true" ht="12" hidden="true" customHeight="false" outlineLevel="0" collapsed="false">
      <c r="A304" s="12"/>
      <c r="B304" s="13"/>
      <c r="C304" s="12"/>
      <c r="D304" s="13"/>
      <c r="E304" s="13"/>
      <c r="F304" s="13"/>
      <c r="G304" s="13"/>
      <c r="K304" s="28"/>
      <c r="M304" s="243"/>
    </row>
    <row r="305" s="14" customFormat="true" ht="12" hidden="true" customHeight="false" outlineLevel="0" collapsed="false">
      <c r="A305" s="12"/>
      <c r="B305" s="13"/>
      <c r="C305" s="12"/>
      <c r="D305" s="13"/>
      <c r="E305" s="13"/>
      <c r="F305" s="13"/>
      <c r="G305" s="13"/>
      <c r="K305" s="28"/>
      <c r="M305" s="243"/>
    </row>
    <row r="306" s="14" customFormat="true" ht="12" hidden="true" customHeight="false" outlineLevel="0" collapsed="false">
      <c r="A306" s="12"/>
      <c r="B306" s="13"/>
      <c r="C306" s="12"/>
      <c r="D306" s="13"/>
      <c r="E306" s="13"/>
      <c r="F306" s="13"/>
      <c r="G306" s="13"/>
      <c r="K306" s="28"/>
      <c r="M306" s="243"/>
    </row>
    <row r="307" s="14" customFormat="true" ht="12" hidden="true" customHeight="false" outlineLevel="0" collapsed="false">
      <c r="A307" s="12"/>
      <c r="B307" s="13"/>
      <c r="C307" s="12"/>
      <c r="D307" s="13"/>
      <c r="E307" s="13"/>
      <c r="F307" s="13"/>
      <c r="G307" s="13"/>
      <c r="K307" s="28"/>
      <c r="M307" s="243"/>
    </row>
    <row r="308" s="14" customFormat="true" ht="12" hidden="true" customHeight="false" outlineLevel="0" collapsed="false">
      <c r="A308" s="12"/>
      <c r="B308" s="13"/>
      <c r="C308" s="12"/>
      <c r="D308" s="13"/>
      <c r="E308" s="13"/>
      <c r="F308" s="13"/>
      <c r="G308" s="13"/>
      <c r="K308" s="28"/>
      <c r="M308" s="243"/>
    </row>
    <row r="309" s="14" customFormat="true" ht="12" hidden="true" customHeight="false" outlineLevel="0" collapsed="false">
      <c r="A309" s="12"/>
      <c r="B309" s="13"/>
      <c r="C309" s="12"/>
      <c r="D309" s="13"/>
      <c r="E309" s="13"/>
      <c r="F309" s="13"/>
      <c r="G309" s="13"/>
      <c r="K309" s="28"/>
      <c r="M309" s="243"/>
    </row>
    <row r="310" s="14" customFormat="true" ht="12" hidden="true" customHeight="false" outlineLevel="0" collapsed="false">
      <c r="A310" s="12"/>
      <c r="B310" s="13"/>
      <c r="C310" s="12"/>
      <c r="D310" s="13"/>
      <c r="E310" s="13"/>
      <c r="F310" s="13"/>
      <c r="G310" s="13"/>
      <c r="K310" s="28"/>
      <c r="M310" s="243"/>
    </row>
    <row r="311" s="14" customFormat="true" ht="12" hidden="true" customHeight="false" outlineLevel="0" collapsed="false">
      <c r="A311" s="12"/>
      <c r="B311" s="13"/>
      <c r="C311" s="12"/>
      <c r="D311" s="13"/>
      <c r="E311" s="13"/>
      <c r="F311" s="13"/>
      <c r="G311" s="13"/>
      <c r="K311" s="28"/>
      <c r="M311" s="243"/>
    </row>
    <row r="312" s="14" customFormat="true" ht="12" hidden="true" customHeight="false" outlineLevel="0" collapsed="false">
      <c r="A312" s="12"/>
      <c r="B312" s="13"/>
      <c r="C312" s="12"/>
      <c r="D312" s="13"/>
      <c r="E312" s="13"/>
      <c r="F312" s="13"/>
      <c r="G312" s="13"/>
      <c r="K312" s="28"/>
      <c r="M312" s="243"/>
    </row>
    <row r="313" s="14" customFormat="true" ht="12" hidden="true" customHeight="false" outlineLevel="0" collapsed="false">
      <c r="A313" s="12"/>
      <c r="B313" s="13"/>
      <c r="C313" s="12"/>
      <c r="D313" s="13"/>
      <c r="E313" s="13"/>
      <c r="F313" s="13"/>
      <c r="G313" s="13"/>
      <c r="K313" s="28"/>
      <c r="M313" s="243"/>
    </row>
    <row r="314" s="14" customFormat="true" ht="12" hidden="true" customHeight="false" outlineLevel="0" collapsed="false">
      <c r="A314" s="12"/>
      <c r="B314" s="13"/>
      <c r="C314" s="12"/>
      <c r="D314" s="13"/>
      <c r="E314" s="13"/>
      <c r="F314" s="13"/>
      <c r="G314" s="13"/>
      <c r="K314" s="28"/>
      <c r="M314" s="243"/>
    </row>
    <row r="315" s="14" customFormat="true" ht="12" hidden="true" customHeight="false" outlineLevel="0" collapsed="false">
      <c r="A315" s="12"/>
      <c r="B315" s="13"/>
      <c r="C315" s="12"/>
      <c r="D315" s="13"/>
      <c r="E315" s="13"/>
      <c r="F315" s="13"/>
      <c r="G315" s="13"/>
      <c r="K315" s="28"/>
      <c r="M315" s="243"/>
    </row>
    <row r="316" s="14" customFormat="true" ht="12" hidden="true" customHeight="false" outlineLevel="0" collapsed="false">
      <c r="A316" s="12"/>
      <c r="B316" s="13"/>
      <c r="C316" s="12"/>
      <c r="D316" s="13"/>
      <c r="E316" s="13"/>
      <c r="F316" s="13"/>
      <c r="G316" s="13"/>
      <c r="K316" s="28"/>
      <c r="M316" s="243"/>
    </row>
    <row r="317" s="14" customFormat="true" ht="12" hidden="true" customHeight="false" outlineLevel="0" collapsed="false">
      <c r="A317" s="12"/>
      <c r="B317" s="13"/>
      <c r="C317" s="12"/>
      <c r="D317" s="13"/>
      <c r="E317" s="13"/>
      <c r="F317" s="13"/>
      <c r="G317" s="13"/>
      <c r="K317" s="28"/>
      <c r="M317" s="243"/>
    </row>
    <row r="318" s="14" customFormat="true" ht="12" hidden="true" customHeight="false" outlineLevel="0" collapsed="false">
      <c r="A318" s="12"/>
      <c r="B318" s="13"/>
      <c r="C318" s="12"/>
      <c r="D318" s="13"/>
      <c r="E318" s="13"/>
      <c r="F318" s="13"/>
      <c r="G318" s="13"/>
      <c r="K318" s="28"/>
      <c r="M318" s="243"/>
    </row>
    <row r="319" s="14" customFormat="true" ht="12" hidden="true" customHeight="false" outlineLevel="0" collapsed="false">
      <c r="A319" s="12"/>
      <c r="B319" s="13"/>
      <c r="C319" s="12"/>
      <c r="D319" s="13"/>
      <c r="E319" s="13"/>
      <c r="F319" s="13"/>
      <c r="G319" s="13"/>
      <c r="K319" s="28"/>
      <c r="M319" s="243"/>
    </row>
    <row r="320" s="14" customFormat="true" ht="12" hidden="true" customHeight="false" outlineLevel="0" collapsed="false">
      <c r="A320" s="12"/>
      <c r="B320" s="13"/>
      <c r="C320" s="12"/>
      <c r="D320" s="13"/>
      <c r="E320" s="13"/>
      <c r="F320" s="13"/>
      <c r="G320" s="13"/>
      <c r="K320" s="28"/>
      <c r="M320" s="243"/>
    </row>
    <row r="321" s="14" customFormat="true" ht="12" hidden="true" customHeight="false" outlineLevel="0" collapsed="false">
      <c r="A321" s="12"/>
      <c r="B321" s="13"/>
      <c r="C321" s="12"/>
      <c r="D321" s="13"/>
      <c r="E321" s="13"/>
      <c r="F321" s="13"/>
      <c r="G321" s="13"/>
      <c r="K321" s="28"/>
      <c r="M321" s="243"/>
    </row>
    <row r="322" s="14" customFormat="true" ht="12" hidden="true" customHeight="false" outlineLevel="0" collapsed="false">
      <c r="A322" s="12"/>
      <c r="B322" s="13"/>
      <c r="C322" s="12"/>
      <c r="D322" s="13"/>
      <c r="E322" s="13"/>
      <c r="F322" s="13"/>
      <c r="G322" s="13"/>
      <c r="K322" s="28"/>
      <c r="M322" s="243"/>
    </row>
    <row r="323" s="14" customFormat="true" ht="12" hidden="true" customHeight="false" outlineLevel="0" collapsed="false">
      <c r="A323" s="12"/>
      <c r="B323" s="13"/>
      <c r="C323" s="12"/>
      <c r="D323" s="13"/>
      <c r="E323" s="13"/>
      <c r="F323" s="13"/>
      <c r="G323" s="13"/>
      <c r="K323" s="28"/>
      <c r="M323" s="243"/>
    </row>
    <row r="324" s="14" customFormat="true" ht="12" hidden="true" customHeight="false" outlineLevel="0" collapsed="false">
      <c r="A324" s="12"/>
      <c r="B324" s="13"/>
      <c r="C324" s="12"/>
      <c r="D324" s="13"/>
      <c r="E324" s="13"/>
      <c r="F324" s="13"/>
      <c r="G324" s="13"/>
      <c r="K324" s="28"/>
      <c r="M324" s="243"/>
    </row>
    <row r="325" s="14" customFormat="true" ht="12" hidden="true" customHeight="false" outlineLevel="0" collapsed="false">
      <c r="A325" s="12"/>
      <c r="B325" s="13"/>
      <c r="C325" s="12"/>
      <c r="D325" s="13"/>
      <c r="E325" s="13"/>
      <c r="F325" s="13"/>
      <c r="G325" s="13"/>
      <c r="K325" s="28"/>
      <c r="M325" s="243"/>
    </row>
    <row r="326" s="14" customFormat="true" ht="12" hidden="true" customHeight="false" outlineLevel="0" collapsed="false">
      <c r="A326" s="12"/>
      <c r="B326" s="13"/>
      <c r="C326" s="12"/>
      <c r="D326" s="13"/>
      <c r="E326" s="13"/>
      <c r="F326" s="13"/>
      <c r="G326" s="13"/>
      <c r="K326" s="28"/>
      <c r="M326" s="243"/>
    </row>
    <row r="327" s="14" customFormat="true" ht="12" hidden="true" customHeight="false" outlineLevel="0" collapsed="false">
      <c r="A327" s="12"/>
      <c r="B327" s="13"/>
      <c r="C327" s="12"/>
      <c r="D327" s="13"/>
      <c r="E327" s="13"/>
      <c r="F327" s="13"/>
      <c r="G327" s="13"/>
      <c r="K327" s="28"/>
      <c r="M327" s="243"/>
    </row>
    <row r="328" s="14" customFormat="true" ht="12" hidden="true" customHeight="false" outlineLevel="0" collapsed="false">
      <c r="A328" s="12"/>
      <c r="B328" s="13"/>
      <c r="C328" s="12"/>
      <c r="D328" s="13"/>
      <c r="E328" s="13"/>
      <c r="F328" s="13"/>
      <c r="G328" s="13"/>
      <c r="K328" s="28"/>
      <c r="M328" s="243"/>
    </row>
    <row r="329" s="14" customFormat="true" ht="12" hidden="true" customHeight="false" outlineLevel="0" collapsed="false">
      <c r="A329" s="12"/>
      <c r="B329" s="13"/>
      <c r="C329" s="12"/>
      <c r="D329" s="13"/>
      <c r="E329" s="13"/>
      <c r="F329" s="13"/>
      <c r="G329" s="13"/>
      <c r="K329" s="28"/>
      <c r="M329" s="243"/>
    </row>
    <row r="330" s="14" customFormat="true" ht="12" hidden="true" customHeight="false" outlineLevel="0" collapsed="false">
      <c r="A330" s="12"/>
      <c r="B330" s="13"/>
      <c r="C330" s="12"/>
      <c r="D330" s="13"/>
      <c r="E330" s="13"/>
      <c r="F330" s="13"/>
      <c r="G330" s="13"/>
      <c r="K330" s="28"/>
      <c r="M330" s="243"/>
    </row>
    <row r="331" s="14" customFormat="true" ht="12" hidden="true" customHeight="false" outlineLevel="0" collapsed="false">
      <c r="A331" s="12"/>
      <c r="B331" s="13"/>
      <c r="C331" s="12"/>
      <c r="D331" s="13"/>
      <c r="E331" s="13"/>
      <c r="F331" s="13"/>
      <c r="G331" s="13"/>
      <c r="K331" s="28"/>
      <c r="M331" s="243"/>
    </row>
    <row r="332" s="15" customFormat="true" ht="12" hidden="true" customHeight="false" outlineLevel="0" collapsed="false">
      <c r="A332" s="12"/>
      <c r="B332" s="13"/>
      <c r="C332" s="12"/>
      <c r="D332" s="13"/>
      <c r="E332" s="13"/>
      <c r="F332" s="13"/>
      <c r="G332" s="13"/>
      <c r="I332" s="14"/>
      <c r="K332" s="29"/>
      <c r="M332" s="29"/>
    </row>
    <row r="333" s="15" customFormat="true" ht="12" hidden="true" customHeight="false" outlineLevel="0" collapsed="false">
      <c r="A333" s="12"/>
      <c r="B333" s="13"/>
      <c r="C333" s="12"/>
      <c r="D333" s="13"/>
      <c r="E333" s="13"/>
      <c r="F333" s="13"/>
      <c r="G333" s="13"/>
      <c r="I333" s="14"/>
      <c r="K333" s="29"/>
      <c r="M333" s="29"/>
    </row>
    <row r="334" s="15" customFormat="true" ht="12" hidden="true" customHeight="false" outlineLevel="0" collapsed="false">
      <c r="A334" s="12"/>
      <c r="B334" s="13"/>
      <c r="C334" s="12"/>
      <c r="D334" s="13"/>
      <c r="E334" s="13"/>
      <c r="F334" s="13"/>
      <c r="G334" s="13"/>
      <c r="I334" s="14"/>
      <c r="K334" s="29"/>
      <c r="M334" s="29"/>
    </row>
    <row r="335" s="15" customFormat="true" ht="12" hidden="true" customHeight="false" outlineLevel="0" collapsed="false">
      <c r="A335" s="12"/>
      <c r="B335" s="13"/>
      <c r="C335" s="12"/>
      <c r="D335" s="13"/>
      <c r="E335" s="13"/>
      <c r="F335" s="13"/>
      <c r="G335" s="13"/>
      <c r="K335" s="29"/>
      <c r="M335" s="29"/>
    </row>
    <row r="336" s="15" customFormat="true" ht="12" hidden="true" customHeight="false" outlineLevel="0" collapsed="false">
      <c r="A336" s="12"/>
      <c r="B336" s="13"/>
      <c r="C336" s="12"/>
      <c r="D336" s="13"/>
      <c r="E336" s="13"/>
      <c r="F336" s="13"/>
      <c r="G336" s="13"/>
      <c r="K336" s="29"/>
      <c r="M336" s="29"/>
    </row>
    <row r="337" s="15" customFormat="true" ht="12" hidden="true" customHeight="false" outlineLevel="0" collapsed="false">
      <c r="A337" s="12"/>
      <c r="B337" s="13"/>
      <c r="C337" s="12"/>
      <c r="D337" s="13"/>
      <c r="E337" s="13"/>
      <c r="F337" s="13"/>
      <c r="G337" s="13"/>
      <c r="K337" s="29"/>
      <c r="M337" s="29"/>
    </row>
    <row r="338" s="15" customFormat="true" ht="12" hidden="true" customHeight="false" outlineLevel="0" collapsed="false">
      <c r="A338" s="12"/>
      <c r="B338" s="13"/>
      <c r="C338" s="12"/>
      <c r="D338" s="13"/>
      <c r="E338" s="13"/>
      <c r="F338" s="13"/>
      <c r="G338" s="13"/>
      <c r="K338" s="29"/>
      <c r="M338" s="29"/>
    </row>
    <row r="339" s="15" customFormat="true" ht="12" hidden="true" customHeight="false" outlineLevel="0" collapsed="false">
      <c r="A339" s="12"/>
      <c r="B339" s="13"/>
      <c r="C339" s="12"/>
      <c r="D339" s="13"/>
      <c r="E339" s="13"/>
      <c r="F339" s="13"/>
      <c r="G339" s="13"/>
      <c r="K339" s="29"/>
      <c r="M339" s="29"/>
    </row>
    <row r="340" s="15" customFormat="true" ht="12" hidden="true" customHeight="false" outlineLevel="0" collapsed="false">
      <c r="A340" s="12"/>
      <c r="B340" s="13"/>
      <c r="C340" s="12"/>
      <c r="D340" s="13"/>
      <c r="E340" s="13"/>
      <c r="F340" s="13"/>
      <c r="G340" s="13"/>
      <c r="K340" s="29"/>
      <c r="M340" s="29"/>
    </row>
    <row r="341" s="15" customFormat="true" ht="12" hidden="true" customHeight="false" outlineLevel="0" collapsed="false">
      <c r="A341" s="12"/>
      <c r="B341" s="13"/>
      <c r="C341" s="12"/>
      <c r="D341" s="13"/>
      <c r="E341" s="13"/>
      <c r="F341" s="13"/>
      <c r="G341" s="13"/>
      <c r="K341" s="29"/>
      <c r="M341" s="29"/>
    </row>
    <row r="342" s="15" customFormat="true" ht="12" hidden="true" customHeight="false" outlineLevel="0" collapsed="false">
      <c r="A342" s="12"/>
      <c r="B342" s="13"/>
      <c r="C342" s="12"/>
      <c r="D342" s="13"/>
      <c r="E342" s="13"/>
      <c r="F342" s="13"/>
      <c r="G342" s="13"/>
      <c r="K342" s="29"/>
      <c r="M342" s="29"/>
    </row>
    <row r="343" s="15" customFormat="true" ht="12" hidden="true" customHeight="false" outlineLevel="0" collapsed="false">
      <c r="A343" s="12"/>
      <c r="B343" s="13"/>
      <c r="C343" s="12"/>
      <c r="D343" s="13"/>
      <c r="E343" s="13"/>
      <c r="F343" s="13"/>
      <c r="G343" s="13"/>
      <c r="K343" s="29"/>
      <c r="M343" s="29"/>
    </row>
    <row r="344" s="15" customFormat="true" ht="12" hidden="true" customHeight="false" outlineLevel="0" collapsed="false">
      <c r="A344" s="12"/>
      <c r="B344" s="13"/>
      <c r="C344" s="12"/>
      <c r="D344" s="13"/>
      <c r="E344" s="13"/>
      <c r="F344" s="13"/>
      <c r="G344" s="13"/>
      <c r="K344" s="29"/>
      <c r="M344" s="29"/>
    </row>
    <row r="345" s="15" customFormat="true" ht="12" hidden="true" customHeight="false" outlineLevel="0" collapsed="false">
      <c r="A345" s="12"/>
      <c r="B345" s="13"/>
      <c r="C345" s="12"/>
      <c r="D345" s="13"/>
      <c r="E345" s="13"/>
      <c r="F345" s="13"/>
      <c r="G345" s="13"/>
      <c r="K345" s="29"/>
      <c r="M345" s="29"/>
    </row>
    <row r="346" s="15" customFormat="true" ht="12" hidden="true" customHeight="false" outlineLevel="0" collapsed="false">
      <c r="A346" s="12"/>
      <c r="B346" s="13"/>
      <c r="C346" s="12"/>
      <c r="D346" s="13"/>
      <c r="E346" s="13"/>
      <c r="F346" s="13"/>
      <c r="G346" s="13"/>
      <c r="K346" s="29"/>
      <c r="M346" s="29"/>
    </row>
    <row r="347" s="15" customFormat="true" ht="12" hidden="true" customHeight="false" outlineLevel="0" collapsed="false">
      <c r="A347" s="12"/>
      <c r="B347" s="13"/>
      <c r="C347" s="12"/>
      <c r="D347" s="13"/>
      <c r="E347" s="13"/>
      <c r="F347" s="13"/>
      <c r="G347" s="13"/>
      <c r="K347" s="29"/>
      <c r="M347" s="29"/>
    </row>
    <row r="348" s="15" customFormat="true" ht="12" hidden="true" customHeight="false" outlineLevel="0" collapsed="false">
      <c r="A348" s="12"/>
      <c r="B348" s="13"/>
      <c r="C348" s="12"/>
      <c r="D348" s="13"/>
      <c r="E348" s="13"/>
      <c r="F348" s="13"/>
      <c r="G348" s="13"/>
      <c r="K348" s="29"/>
      <c r="M348" s="29"/>
    </row>
    <row r="349" s="15" customFormat="true" ht="12" hidden="true" customHeight="false" outlineLevel="0" collapsed="false">
      <c r="A349" s="12"/>
      <c r="B349" s="13"/>
      <c r="C349" s="12"/>
      <c r="D349" s="13"/>
      <c r="E349" s="13"/>
      <c r="F349" s="13"/>
      <c r="G349" s="13"/>
      <c r="K349" s="29"/>
      <c r="M349" s="29"/>
    </row>
    <row r="350" s="15" customFormat="true" ht="12" hidden="true" customHeight="false" outlineLevel="0" collapsed="false">
      <c r="A350" s="12"/>
      <c r="B350" s="13"/>
      <c r="C350" s="12"/>
      <c r="D350" s="13"/>
      <c r="E350" s="13"/>
      <c r="F350" s="13"/>
      <c r="G350" s="13"/>
      <c r="K350" s="29"/>
      <c r="M350" s="29"/>
    </row>
    <row r="351" s="15" customFormat="true" ht="12" hidden="true" customHeight="false" outlineLevel="0" collapsed="false">
      <c r="A351" s="12"/>
      <c r="B351" s="13"/>
      <c r="C351" s="12"/>
      <c r="D351" s="13"/>
      <c r="E351" s="13"/>
      <c r="F351" s="13"/>
      <c r="G351" s="13"/>
      <c r="K351" s="29"/>
      <c r="M351" s="29"/>
    </row>
    <row r="352" s="15" customFormat="true" ht="12" hidden="true" customHeight="false" outlineLevel="0" collapsed="false">
      <c r="A352" s="12"/>
      <c r="B352" s="13"/>
      <c r="C352" s="12"/>
      <c r="D352" s="13"/>
      <c r="E352" s="13"/>
      <c r="F352" s="13"/>
      <c r="G352" s="13"/>
      <c r="K352" s="29"/>
      <c r="M352" s="29"/>
    </row>
    <row r="353" s="15" customFormat="true" ht="12" hidden="true" customHeight="false" outlineLevel="0" collapsed="false">
      <c r="A353" s="12"/>
      <c r="B353" s="13"/>
      <c r="C353" s="12"/>
      <c r="D353" s="13"/>
      <c r="E353" s="13"/>
      <c r="F353" s="13"/>
      <c r="G353" s="13"/>
      <c r="K353" s="29"/>
      <c r="M353" s="29"/>
    </row>
    <row r="354" s="15" customFormat="true" ht="12" hidden="true" customHeight="false" outlineLevel="0" collapsed="false">
      <c r="A354" s="12"/>
      <c r="B354" s="13"/>
      <c r="C354" s="12"/>
      <c r="D354" s="13"/>
      <c r="E354" s="13"/>
      <c r="F354" s="13"/>
      <c r="G354" s="13"/>
      <c r="K354" s="29"/>
      <c r="M354" s="29"/>
    </row>
    <row r="355" s="15" customFormat="true" ht="12" hidden="true" customHeight="false" outlineLevel="0" collapsed="false">
      <c r="A355" s="12"/>
      <c r="B355" s="13"/>
      <c r="C355" s="12"/>
      <c r="D355" s="13"/>
      <c r="E355" s="13"/>
      <c r="F355" s="13"/>
      <c r="G355" s="13"/>
      <c r="K355" s="29"/>
      <c r="M355" s="29"/>
    </row>
    <row r="356" s="15" customFormat="true" ht="12" hidden="true" customHeight="false" outlineLevel="0" collapsed="false">
      <c r="A356" s="12"/>
      <c r="B356" s="13"/>
      <c r="C356" s="12"/>
      <c r="D356" s="13"/>
      <c r="E356" s="13"/>
      <c r="F356" s="13"/>
      <c r="G356" s="13"/>
      <c r="K356" s="29"/>
      <c r="M356" s="29"/>
    </row>
    <row r="357" s="15" customFormat="true" ht="12" hidden="true" customHeight="false" outlineLevel="0" collapsed="false">
      <c r="A357" s="12"/>
      <c r="B357" s="13"/>
      <c r="C357" s="12"/>
      <c r="D357" s="13"/>
      <c r="E357" s="13"/>
      <c r="F357" s="13"/>
      <c r="G357" s="13"/>
      <c r="K357" s="29"/>
      <c r="M357" s="29"/>
    </row>
    <row r="358" s="15" customFormat="true" ht="12" hidden="true" customHeight="false" outlineLevel="0" collapsed="false">
      <c r="A358" s="12"/>
      <c r="B358" s="13"/>
      <c r="C358" s="12"/>
      <c r="D358" s="13"/>
      <c r="E358" s="13"/>
      <c r="F358" s="13"/>
      <c r="G358" s="13"/>
      <c r="K358" s="29"/>
      <c r="M358" s="29"/>
    </row>
    <row r="359" s="15" customFormat="true" ht="12" hidden="true" customHeight="false" outlineLevel="0" collapsed="false">
      <c r="A359" s="12"/>
      <c r="B359" s="13"/>
      <c r="C359" s="12"/>
      <c r="D359" s="13"/>
      <c r="E359" s="13"/>
      <c r="F359" s="13"/>
      <c r="G359" s="13"/>
      <c r="K359" s="29"/>
      <c r="M359" s="29"/>
    </row>
    <row r="360" s="15" customFormat="true" ht="12" hidden="true" customHeight="false" outlineLevel="0" collapsed="false">
      <c r="A360" s="12"/>
      <c r="B360" s="13"/>
      <c r="C360" s="12"/>
      <c r="D360" s="13"/>
      <c r="E360" s="13"/>
      <c r="F360" s="13"/>
      <c r="G360" s="13"/>
      <c r="K360" s="29"/>
      <c r="M360" s="29"/>
    </row>
    <row r="361" s="15" customFormat="true" ht="12" hidden="true" customHeight="false" outlineLevel="0" collapsed="false">
      <c r="A361" s="12"/>
      <c r="B361" s="13"/>
      <c r="C361" s="12"/>
      <c r="D361" s="13"/>
      <c r="E361" s="13"/>
      <c r="F361" s="13"/>
      <c r="G361" s="13"/>
      <c r="K361" s="29"/>
      <c r="M361" s="29"/>
    </row>
    <row r="362" s="15" customFormat="true" ht="12" hidden="true" customHeight="false" outlineLevel="0" collapsed="false">
      <c r="A362" s="12"/>
      <c r="B362" s="13"/>
      <c r="C362" s="12"/>
      <c r="D362" s="13"/>
      <c r="E362" s="13"/>
      <c r="F362" s="13"/>
      <c r="G362" s="13"/>
      <c r="K362" s="29"/>
      <c r="M362" s="29"/>
    </row>
    <row r="363" s="15" customFormat="true" ht="12" hidden="true" customHeight="false" outlineLevel="0" collapsed="false">
      <c r="A363" s="12"/>
      <c r="B363" s="13"/>
      <c r="C363" s="12"/>
      <c r="D363" s="13"/>
      <c r="E363" s="13"/>
      <c r="F363" s="13"/>
      <c r="G363" s="13"/>
      <c r="K363" s="29"/>
      <c r="M363" s="29"/>
    </row>
    <row r="364" s="15" customFormat="true" ht="12" hidden="true" customHeight="false" outlineLevel="0" collapsed="false">
      <c r="A364" s="12"/>
      <c r="B364" s="13"/>
      <c r="C364" s="12"/>
      <c r="D364" s="13"/>
      <c r="E364" s="13"/>
      <c r="F364" s="13"/>
      <c r="G364" s="13"/>
      <c r="K364" s="29"/>
      <c r="M364" s="29"/>
    </row>
    <row r="365" s="15" customFormat="true" ht="12" hidden="true" customHeight="false" outlineLevel="0" collapsed="false">
      <c r="A365" s="12"/>
      <c r="B365" s="13"/>
      <c r="C365" s="12"/>
      <c r="D365" s="13"/>
      <c r="E365" s="13"/>
      <c r="F365" s="13"/>
      <c r="G365" s="13"/>
      <c r="K365" s="29"/>
      <c r="M365" s="29"/>
    </row>
    <row r="366" s="15" customFormat="true" ht="12" hidden="true" customHeight="false" outlineLevel="0" collapsed="false">
      <c r="A366" s="12"/>
      <c r="B366" s="13"/>
      <c r="C366" s="12"/>
      <c r="D366" s="13"/>
      <c r="E366" s="13"/>
      <c r="F366" s="13"/>
      <c r="G366" s="13"/>
      <c r="K366" s="29"/>
      <c r="M366" s="29"/>
    </row>
    <row r="367" s="15" customFormat="true" ht="12" hidden="true" customHeight="false" outlineLevel="0" collapsed="false">
      <c r="A367" s="12"/>
      <c r="B367" s="13"/>
      <c r="C367" s="12"/>
      <c r="D367" s="13"/>
      <c r="E367" s="13"/>
      <c r="F367" s="13"/>
      <c r="G367" s="13"/>
      <c r="K367" s="29"/>
      <c r="M367" s="29"/>
    </row>
    <row r="368" s="15" customFormat="true" ht="12" hidden="true" customHeight="false" outlineLevel="0" collapsed="false">
      <c r="A368" s="12"/>
      <c r="B368" s="13"/>
      <c r="C368" s="12"/>
      <c r="D368" s="13"/>
      <c r="E368" s="13"/>
      <c r="F368" s="13"/>
      <c r="G368" s="13"/>
      <c r="K368" s="29"/>
      <c r="M368" s="29"/>
    </row>
    <row r="369" s="15" customFormat="true" ht="12" hidden="true" customHeight="false" outlineLevel="0" collapsed="false">
      <c r="A369" s="12"/>
      <c r="B369" s="13"/>
      <c r="C369" s="12"/>
      <c r="D369" s="13"/>
      <c r="E369" s="13"/>
      <c r="F369" s="13"/>
      <c r="G369" s="13"/>
      <c r="K369" s="29"/>
      <c r="M369" s="29"/>
    </row>
    <row r="370" s="15" customFormat="true" ht="12" hidden="true" customHeight="false" outlineLevel="0" collapsed="false">
      <c r="A370" s="12"/>
      <c r="B370" s="13"/>
      <c r="C370" s="12"/>
      <c r="D370" s="13"/>
      <c r="E370" s="13"/>
      <c r="F370" s="13"/>
      <c r="G370" s="13"/>
      <c r="K370" s="29"/>
      <c r="M370" s="29"/>
    </row>
    <row r="371" s="15" customFormat="true" ht="12" hidden="true" customHeight="false" outlineLevel="0" collapsed="false">
      <c r="A371" s="12"/>
      <c r="B371" s="13"/>
      <c r="C371" s="12"/>
      <c r="D371" s="13"/>
      <c r="E371" s="13"/>
      <c r="F371" s="13"/>
      <c r="G371" s="13"/>
      <c r="K371" s="29"/>
      <c r="M371" s="29"/>
    </row>
    <row r="372" s="15" customFormat="true" ht="12" hidden="true" customHeight="false" outlineLevel="0" collapsed="false">
      <c r="A372" s="12"/>
      <c r="B372" s="13"/>
      <c r="C372" s="12"/>
      <c r="D372" s="13"/>
      <c r="E372" s="13"/>
      <c r="F372" s="13"/>
      <c r="G372" s="13"/>
      <c r="K372" s="29"/>
      <c r="M372" s="29"/>
    </row>
    <row r="373" s="15" customFormat="true" ht="12" hidden="true" customHeight="false" outlineLevel="0" collapsed="false">
      <c r="A373" s="12"/>
      <c r="B373" s="13"/>
      <c r="C373" s="12"/>
      <c r="D373" s="13"/>
      <c r="E373" s="13"/>
      <c r="F373" s="13"/>
      <c r="G373" s="13"/>
      <c r="K373" s="29"/>
      <c r="M373" s="29"/>
    </row>
    <row r="374" s="15" customFormat="true" ht="12" hidden="true" customHeight="false" outlineLevel="0" collapsed="false">
      <c r="A374" s="12"/>
      <c r="B374" s="13"/>
      <c r="C374" s="12"/>
      <c r="D374" s="13"/>
      <c r="E374" s="13"/>
      <c r="F374" s="13"/>
      <c r="G374" s="13"/>
      <c r="K374" s="29"/>
      <c r="M374" s="29"/>
    </row>
    <row r="375" s="15" customFormat="true" ht="12" hidden="true" customHeight="false" outlineLevel="0" collapsed="false">
      <c r="A375" s="12"/>
      <c r="B375" s="13"/>
      <c r="C375" s="12"/>
      <c r="D375" s="13"/>
      <c r="E375" s="13"/>
      <c r="F375" s="13"/>
      <c r="G375" s="13"/>
      <c r="K375" s="29"/>
      <c r="M375" s="29"/>
    </row>
    <row r="376" s="15" customFormat="true" ht="12" hidden="true" customHeight="false" outlineLevel="0" collapsed="false">
      <c r="A376" s="12"/>
      <c r="B376" s="13"/>
      <c r="C376" s="12"/>
      <c r="D376" s="13"/>
      <c r="E376" s="13"/>
      <c r="F376" s="13"/>
      <c r="G376" s="13"/>
      <c r="K376" s="29"/>
      <c r="M376" s="29"/>
    </row>
    <row r="377" s="15" customFormat="true" ht="12" hidden="true" customHeight="false" outlineLevel="0" collapsed="false">
      <c r="A377" s="12"/>
      <c r="B377" s="13"/>
      <c r="C377" s="12"/>
      <c r="D377" s="13"/>
      <c r="E377" s="13"/>
      <c r="F377" s="13"/>
      <c r="G377" s="13"/>
      <c r="K377" s="29"/>
      <c r="M377" s="29"/>
    </row>
    <row r="378" s="15" customFormat="true" ht="12" hidden="true" customHeight="false" outlineLevel="0" collapsed="false">
      <c r="A378" s="12"/>
      <c r="B378" s="13"/>
      <c r="C378" s="12"/>
      <c r="D378" s="13"/>
      <c r="E378" s="13"/>
      <c r="F378" s="13"/>
      <c r="G378" s="13"/>
      <c r="K378" s="29"/>
      <c r="M378" s="29"/>
    </row>
    <row r="379" s="15" customFormat="true" ht="12" hidden="true" customHeight="false" outlineLevel="0" collapsed="false">
      <c r="A379" s="12"/>
      <c r="B379" s="13"/>
      <c r="C379" s="12"/>
      <c r="D379" s="13"/>
      <c r="E379" s="13"/>
      <c r="F379" s="13"/>
      <c r="G379" s="13"/>
      <c r="K379" s="29"/>
      <c r="M379" s="29"/>
    </row>
    <row r="380" s="15" customFormat="true" ht="12" hidden="true" customHeight="false" outlineLevel="0" collapsed="false">
      <c r="A380" s="12"/>
      <c r="B380" s="13"/>
      <c r="C380" s="12"/>
      <c r="D380" s="13"/>
      <c r="E380" s="13"/>
      <c r="F380" s="13"/>
      <c r="G380" s="13"/>
      <c r="K380" s="29"/>
      <c r="M380" s="29"/>
    </row>
    <row r="381" s="15" customFormat="true" ht="12" hidden="true" customHeight="false" outlineLevel="0" collapsed="false">
      <c r="A381" s="12"/>
      <c r="B381" s="13"/>
      <c r="C381" s="12"/>
      <c r="D381" s="13"/>
      <c r="E381" s="13"/>
      <c r="F381" s="13"/>
      <c r="G381" s="13"/>
      <c r="K381" s="29"/>
      <c r="M381" s="29"/>
    </row>
    <row r="382" s="15" customFormat="true" ht="12" hidden="true" customHeight="false" outlineLevel="0" collapsed="false">
      <c r="A382" s="12"/>
      <c r="B382" s="13"/>
      <c r="C382" s="12"/>
      <c r="D382" s="13"/>
      <c r="E382" s="13"/>
      <c r="F382" s="13"/>
      <c r="G382" s="13"/>
      <c r="K382" s="29"/>
      <c r="M382" s="29"/>
    </row>
    <row r="383" s="15" customFormat="true" ht="12" hidden="true" customHeight="false" outlineLevel="0" collapsed="false">
      <c r="A383" s="12"/>
      <c r="B383" s="13"/>
      <c r="C383" s="12"/>
      <c r="D383" s="13"/>
      <c r="E383" s="13"/>
      <c r="F383" s="13"/>
      <c r="G383" s="13"/>
      <c r="K383" s="29"/>
      <c r="M383" s="29"/>
    </row>
    <row r="384" s="15" customFormat="true" ht="12" hidden="true" customHeight="false" outlineLevel="0" collapsed="false">
      <c r="A384" s="12"/>
      <c r="B384" s="13"/>
      <c r="C384" s="12"/>
      <c r="D384" s="13"/>
      <c r="E384" s="13"/>
      <c r="F384" s="13"/>
      <c r="G384" s="13"/>
      <c r="K384" s="29"/>
      <c r="M384" s="29"/>
    </row>
    <row r="385" s="15" customFormat="true" ht="12" hidden="true" customHeight="false" outlineLevel="0" collapsed="false">
      <c r="A385" s="12"/>
      <c r="B385" s="13"/>
      <c r="C385" s="12"/>
      <c r="D385" s="13"/>
      <c r="E385" s="13"/>
      <c r="F385" s="13"/>
      <c r="G385" s="13"/>
      <c r="K385" s="29"/>
      <c r="M385" s="29"/>
    </row>
    <row r="386" s="15" customFormat="true" ht="12" hidden="true" customHeight="false" outlineLevel="0" collapsed="false">
      <c r="A386" s="12"/>
      <c r="B386" s="13"/>
      <c r="C386" s="12"/>
      <c r="D386" s="13"/>
      <c r="E386" s="13"/>
      <c r="F386" s="13"/>
      <c r="G386" s="13"/>
      <c r="K386" s="29"/>
      <c r="M386" s="29"/>
    </row>
    <row r="387" s="15" customFormat="true" ht="12" hidden="true" customHeight="false" outlineLevel="0" collapsed="false">
      <c r="A387" s="12"/>
      <c r="B387" s="13"/>
      <c r="C387" s="12"/>
      <c r="D387" s="13"/>
      <c r="E387" s="13"/>
      <c r="F387" s="13"/>
      <c r="G387" s="13"/>
      <c r="K387" s="29"/>
      <c r="M387" s="29"/>
    </row>
    <row r="388" s="15" customFormat="true" ht="12" hidden="true" customHeight="false" outlineLevel="0" collapsed="false">
      <c r="A388" s="12"/>
      <c r="B388" s="13"/>
      <c r="C388" s="12"/>
      <c r="D388" s="13"/>
      <c r="E388" s="13"/>
      <c r="F388" s="13"/>
      <c r="G388" s="13"/>
      <c r="K388" s="29"/>
      <c r="M388" s="29"/>
    </row>
    <row r="389" s="15" customFormat="true" ht="12" hidden="true" customHeight="false" outlineLevel="0" collapsed="false">
      <c r="A389" s="12"/>
      <c r="B389" s="13"/>
      <c r="C389" s="12"/>
      <c r="D389" s="13"/>
      <c r="E389" s="13"/>
      <c r="F389" s="13"/>
      <c r="G389" s="13"/>
      <c r="K389" s="29"/>
      <c r="M389" s="29"/>
    </row>
    <row r="390" s="15" customFormat="true" ht="12" hidden="true" customHeight="false" outlineLevel="0" collapsed="false">
      <c r="A390" s="12"/>
      <c r="B390" s="13"/>
      <c r="C390" s="12"/>
      <c r="D390" s="13"/>
      <c r="E390" s="13"/>
      <c r="F390" s="13"/>
      <c r="G390" s="13"/>
      <c r="K390" s="29"/>
      <c r="M390" s="29"/>
    </row>
    <row r="391" s="15" customFormat="true" ht="12" hidden="true" customHeight="false" outlineLevel="0" collapsed="false">
      <c r="A391" s="12"/>
      <c r="B391" s="13"/>
      <c r="C391" s="12"/>
      <c r="D391" s="13"/>
      <c r="E391" s="13"/>
      <c r="F391" s="13"/>
      <c r="G391" s="13"/>
      <c r="K391" s="29"/>
      <c r="M391" s="29"/>
    </row>
    <row r="392" s="15" customFormat="true" ht="12" hidden="true" customHeight="false" outlineLevel="0" collapsed="false">
      <c r="A392" s="12"/>
      <c r="B392" s="13"/>
      <c r="C392" s="12"/>
      <c r="D392" s="13"/>
      <c r="E392" s="13"/>
      <c r="F392" s="13"/>
      <c r="G392" s="13"/>
      <c r="K392" s="29"/>
      <c r="M392" s="29"/>
    </row>
    <row r="393" s="15" customFormat="true" ht="12" hidden="true" customHeight="false" outlineLevel="0" collapsed="false">
      <c r="A393" s="12"/>
      <c r="B393" s="13"/>
      <c r="C393" s="12"/>
      <c r="D393" s="13"/>
      <c r="E393" s="13"/>
      <c r="F393" s="13"/>
      <c r="G393" s="13"/>
      <c r="K393" s="29"/>
      <c r="M393" s="29"/>
    </row>
    <row r="394" s="15" customFormat="true" ht="12" hidden="true" customHeight="false" outlineLevel="0" collapsed="false">
      <c r="A394" s="12"/>
      <c r="B394" s="13"/>
      <c r="C394" s="12"/>
      <c r="D394" s="13"/>
      <c r="E394" s="13"/>
      <c r="F394" s="13"/>
      <c r="G394" s="13"/>
      <c r="K394" s="29"/>
      <c r="M394" s="29"/>
    </row>
    <row r="395" s="15" customFormat="true" ht="12" hidden="true" customHeight="false" outlineLevel="0" collapsed="false">
      <c r="A395" s="12"/>
      <c r="B395" s="13"/>
      <c r="C395" s="12"/>
      <c r="D395" s="13"/>
      <c r="E395" s="13"/>
      <c r="F395" s="13"/>
      <c r="G395" s="13"/>
      <c r="K395" s="29"/>
      <c r="M395" s="29"/>
    </row>
    <row r="396" s="15" customFormat="true" ht="12" hidden="true" customHeight="false" outlineLevel="0" collapsed="false">
      <c r="A396" s="12"/>
      <c r="B396" s="13"/>
      <c r="C396" s="12"/>
      <c r="D396" s="13"/>
      <c r="E396" s="13"/>
      <c r="F396" s="13"/>
      <c r="G396" s="13"/>
      <c r="K396" s="29"/>
      <c r="M396" s="29"/>
    </row>
    <row r="397" s="15" customFormat="true" ht="12" hidden="true" customHeight="false" outlineLevel="0" collapsed="false">
      <c r="A397" s="12"/>
      <c r="B397" s="13"/>
      <c r="C397" s="12"/>
      <c r="D397" s="13"/>
      <c r="E397" s="13"/>
      <c r="F397" s="13"/>
      <c r="G397" s="13"/>
      <c r="K397" s="29"/>
      <c r="M397" s="29"/>
    </row>
    <row r="398" s="15" customFormat="true" ht="12" hidden="true" customHeight="false" outlineLevel="0" collapsed="false">
      <c r="A398" s="12"/>
      <c r="B398" s="13"/>
      <c r="C398" s="12"/>
      <c r="D398" s="13"/>
      <c r="E398" s="13"/>
      <c r="F398" s="13"/>
      <c r="G398" s="13"/>
      <c r="K398" s="29"/>
      <c r="M398" s="29"/>
    </row>
    <row r="399" s="15" customFormat="true" ht="12" hidden="true" customHeight="false" outlineLevel="0" collapsed="false">
      <c r="A399" s="12"/>
      <c r="B399" s="13"/>
      <c r="C399" s="12"/>
      <c r="D399" s="13"/>
      <c r="E399" s="13"/>
      <c r="F399" s="13"/>
      <c r="G399" s="13"/>
      <c r="K399" s="29"/>
      <c r="M399" s="29"/>
    </row>
    <row r="400" s="15" customFormat="true" ht="12" hidden="true" customHeight="false" outlineLevel="0" collapsed="false">
      <c r="A400" s="12"/>
      <c r="B400" s="13"/>
      <c r="C400" s="12"/>
      <c r="D400" s="13"/>
      <c r="E400" s="13"/>
      <c r="F400" s="13"/>
      <c r="G400" s="13"/>
      <c r="K400" s="29"/>
      <c r="M400" s="29"/>
    </row>
    <row r="401" s="15" customFormat="true" ht="12" hidden="true" customHeight="false" outlineLevel="0" collapsed="false">
      <c r="A401" s="12"/>
      <c r="B401" s="13"/>
      <c r="C401" s="12"/>
      <c r="D401" s="13"/>
      <c r="E401" s="13"/>
      <c r="F401" s="13"/>
      <c r="G401" s="13"/>
      <c r="K401" s="29"/>
      <c r="M401" s="29"/>
    </row>
    <row r="402" s="15" customFormat="true" ht="12" hidden="true" customHeight="false" outlineLevel="0" collapsed="false">
      <c r="A402" s="12"/>
      <c r="B402" s="13"/>
      <c r="C402" s="12"/>
      <c r="D402" s="13"/>
      <c r="E402" s="13"/>
      <c r="F402" s="13"/>
      <c r="G402" s="13"/>
      <c r="K402" s="29"/>
      <c r="M402" s="29"/>
    </row>
    <row r="403" s="15" customFormat="true" ht="12" hidden="true" customHeight="false" outlineLevel="0" collapsed="false">
      <c r="A403" s="12"/>
      <c r="B403" s="13"/>
      <c r="C403" s="12"/>
      <c r="D403" s="13"/>
      <c r="E403" s="13"/>
      <c r="F403" s="13"/>
      <c r="G403" s="13"/>
      <c r="K403" s="29"/>
      <c r="M403" s="29"/>
    </row>
    <row r="404" s="15" customFormat="true" ht="12" hidden="true" customHeight="false" outlineLevel="0" collapsed="false">
      <c r="A404" s="12"/>
      <c r="B404" s="13"/>
      <c r="C404" s="12"/>
      <c r="D404" s="13"/>
      <c r="E404" s="13"/>
      <c r="F404" s="13"/>
      <c r="G404" s="13"/>
      <c r="K404" s="29"/>
      <c r="M404" s="29"/>
    </row>
    <row r="405" s="15" customFormat="true" ht="12" hidden="true" customHeight="false" outlineLevel="0" collapsed="false">
      <c r="A405" s="12"/>
      <c r="B405" s="13"/>
      <c r="C405" s="12"/>
      <c r="D405" s="13"/>
      <c r="E405" s="13"/>
      <c r="F405" s="13"/>
      <c r="G405" s="13"/>
      <c r="K405" s="29"/>
      <c r="M405" s="29"/>
    </row>
    <row r="406" s="15" customFormat="true" ht="12" hidden="true" customHeight="false" outlineLevel="0" collapsed="false">
      <c r="A406" s="12"/>
      <c r="B406" s="13"/>
      <c r="C406" s="12"/>
      <c r="D406" s="13"/>
      <c r="E406" s="13"/>
      <c r="F406" s="13"/>
      <c r="G406" s="13"/>
      <c r="K406" s="29"/>
      <c r="M406" s="29"/>
    </row>
    <row r="407" s="15" customFormat="true" ht="12" hidden="true" customHeight="false" outlineLevel="0" collapsed="false">
      <c r="A407" s="12"/>
      <c r="B407" s="13"/>
      <c r="C407" s="12"/>
      <c r="D407" s="13"/>
      <c r="E407" s="13"/>
      <c r="F407" s="13"/>
      <c r="G407" s="13"/>
      <c r="K407" s="29"/>
      <c r="M407" s="29"/>
    </row>
    <row r="408" s="15" customFormat="true" ht="12" hidden="true" customHeight="false" outlineLevel="0" collapsed="false">
      <c r="A408" s="12"/>
      <c r="B408" s="13"/>
      <c r="C408" s="12"/>
      <c r="D408" s="13"/>
      <c r="E408" s="13"/>
      <c r="F408" s="13"/>
      <c r="G408" s="13"/>
      <c r="K408" s="29"/>
      <c r="M408" s="29"/>
    </row>
    <row r="409" s="15" customFormat="true" ht="12" hidden="true" customHeight="false" outlineLevel="0" collapsed="false">
      <c r="A409" s="12"/>
      <c r="B409" s="13"/>
      <c r="C409" s="12"/>
      <c r="D409" s="13"/>
      <c r="E409" s="13"/>
      <c r="F409" s="13"/>
      <c r="G409" s="13"/>
      <c r="K409" s="29"/>
      <c r="M409" s="29"/>
    </row>
    <row r="410" s="15" customFormat="true" ht="12" hidden="true" customHeight="false" outlineLevel="0" collapsed="false">
      <c r="A410" s="12"/>
      <c r="B410" s="13"/>
      <c r="C410" s="12"/>
      <c r="D410" s="13"/>
      <c r="E410" s="13"/>
      <c r="F410" s="13"/>
      <c r="G410" s="13"/>
      <c r="K410" s="29"/>
      <c r="M410" s="29"/>
    </row>
    <row r="411" s="15" customFormat="true" ht="12" hidden="true" customHeight="false" outlineLevel="0" collapsed="false">
      <c r="A411" s="12"/>
      <c r="B411" s="13"/>
      <c r="C411" s="12"/>
      <c r="D411" s="13"/>
      <c r="E411" s="13"/>
      <c r="F411" s="13"/>
      <c r="G411" s="13"/>
      <c r="K411" s="29"/>
      <c r="M411" s="29"/>
    </row>
    <row r="412" s="15" customFormat="true" ht="12" hidden="true" customHeight="false" outlineLevel="0" collapsed="false">
      <c r="A412" s="12"/>
      <c r="B412" s="13"/>
      <c r="C412" s="12"/>
      <c r="D412" s="13"/>
      <c r="E412" s="13"/>
      <c r="F412" s="13"/>
      <c r="G412" s="13"/>
      <c r="K412" s="29"/>
      <c r="M412" s="29"/>
    </row>
    <row r="413" s="15" customFormat="true" ht="12" hidden="true" customHeight="false" outlineLevel="0" collapsed="false">
      <c r="A413" s="12"/>
      <c r="B413" s="13"/>
      <c r="C413" s="12"/>
      <c r="D413" s="13"/>
      <c r="E413" s="13"/>
      <c r="F413" s="13"/>
      <c r="G413" s="13"/>
      <c r="K413" s="29"/>
      <c r="M413" s="29"/>
    </row>
    <row r="414" s="15" customFormat="true" ht="12" hidden="true" customHeight="false" outlineLevel="0" collapsed="false">
      <c r="A414" s="12"/>
      <c r="B414" s="13"/>
      <c r="C414" s="12"/>
      <c r="D414" s="13"/>
      <c r="E414" s="13"/>
      <c r="F414" s="13"/>
      <c r="G414" s="13"/>
      <c r="K414" s="29"/>
      <c r="M414" s="29"/>
    </row>
    <row r="415" s="15" customFormat="true" ht="12" hidden="true" customHeight="false" outlineLevel="0" collapsed="false">
      <c r="A415" s="12"/>
      <c r="B415" s="13"/>
      <c r="C415" s="12"/>
      <c r="D415" s="13"/>
      <c r="E415" s="13"/>
      <c r="F415" s="13"/>
      <c r="G415" s="13"/>
      <c r="K415" s="29"/>
      <c r="M415" s="29"/>
    </row>
    <row r="416" s="15" customFormat="true" ht="12" hidden="true" customHeight="false" outlineLevel="0" collapsed="false">
      <c r="A416" s="12"/>
      <c r="B416" s="13"/>
      <c r="C416" s="12"/>
      <c r="D416" s="13"/>
      <c r="E416" s="13"/>
      <c r="F416" s="13"/>
      <c r="G416" s="13"/>
      <c r="K416" s="29"/>
      <c r="M416" s="29"/>
    </row>
    <row r="417" s="15" customFormat="true" ht="12" hidden="true" customHeight="false" outlineLevel="0" collapsed="false">
      <c r="A417" s="12"/>
      <c r="B417" s="13"/>
      <c r="C417" s="12"/>
      <c r="D417" s="13"/>
      <c r="E417" s="13"/>
      <c r="F417" s="13"/>
      <c r="G417" s="13"/>
      <c r="K417" s="29"/>
      <c r="M417" s="29"/>
    </row>
    <row r="418" s="15" customFormat="true" ht="12" hidden="true" customHeight="false" outlineLevel="0" collapsed="false">
      <c r="A418" s="12"/>
      <c r="B418" s="13"/>
      <c r="C418" s="12"/>
      <c r="D418" s="13"/>
      <c r="E418" s="13"/>
      <c r="F418" s="13"/>
      <c r="G418" s="13"/>
      <c r="K418" s="29"/>
      <c r="M418" s="29"/>
    </row>
    <row r="419" s="15" customFormat="true" ht="12" hidden="true" customHeight="false" outlineLevel="0" collapsed="false">
      <c r="A419" s="12"/>
      <c r="B419" s="13"/>
      <c r="C419" s="12"/>
      <c r="D419" s="13"/>
      <c r="E419" s="13"/>
      <c r="F419" s="13"/>
      <c r="G419" s="13"/>
      <c r="K419" s="29"/>
      <c r="M419" s="29"/>
    </row>
    <row r="420" s="15" customFormat="true" ht="12" hidden="true" customHeight="false" outlineLevel="0" collapsed="false">
      <c r="A420" s="12"/>
      <c r="B420" s="13"/>
      <c r="C420" s="12"/>
      <c r="D420" s="13"/>
      <c r="E420" s="13"/>
      <c r="F420" s="13"/>
      <c r="G420" s="13"/>
      <c r="K420" s="29"/>
      <c r="M420" s="29"/>
    </row>
    <row r="421" s="15" customFormat="true" ht="12" hidden="true" customHeight="false" outlineLevel="0" collapsed="false">
      <c r="A421" s="12"/>
      <c r="B421" s="13"/>
      <c r="C421" s="12"/>
      <c r="D421" s="13"/>
      <c r="E421" s="13"/>
      <c r="F421" s="13"/>
      <c r="G421" s="13"/>
      <c r="K421" s="29"/>
      <c r="M421" s="29"/>
    </row>
    <row r="422" s="15" customFormat="true" ht="12" hidden="true" customHeight="false" outlineLevel="0" collapsed="false">
      <c r="A422" s="12"/>
      <c r="B422" s="13"/>
      <c r="C422" s="12"/>
      <c r="D422" s="13"/>
      <c r="E422" s="13"/>
      <c r="F422" s="13"/>
      <c r="G422" s="13"/>
      <c r="K422" s="29"/>
      <c r="M422" s="29"/>
    </row>
    <row r="423" s="15" customFormat="true" ht="12" hidden="true" customHeight="false" outlineLevel="0" collapsed="false">
      <c r="A423" s="12"/>
      <c r="B423" s="13"/>
      <c r="C423" s="12"/>
      <c r="D423" s="13"/>
      <c r="E423" s="13"/>
      <c r="F423" s="13"/>
      <c r="G423" s="13"/>
      <c r="K423" s="29"/>
      <c r="M423" s="29"/>
    </row>
    <row r="424" s="15" customFormat="true" ht="12" hidden="true" customHeight="false" outlineLevel="0" collapsed="false">
      <c r="A424" s="12"/>
      <c r="B424" s="13"/>
      <c r="C424" s="12"/>
      <c r="D424" s="13"/>
      <c r="E424" s="13"/>
      <c r="F424" s="13"/>
      <c r="G424" s="13"/>
      <c r="K424" s="29"/>
      <c r="M424" s="29"/>
    </row>
    <row r="425" s="15" customFormat="true" ht="12" hidden="true" customHeight="false" outlineLevel="0" collapsed="false">
      <c r="A425" s="12"/>
      <c r="B425" s="13"/>
      <c r="C425" s="12"/>
      <c r="D425" s="13"/>
      <c r="E425" s="13"/>
      <c r="F425" s="13"/>
      <c r="G425" s="13"/>
      <c r="K425" s="29"/>
      <c r="M425" s="29"/>
    </row>
    <row r="426" s="15" customFormat="true" ht="12" hidden="true" customHeight="false" outlineLevel="0" collapsed="false">
      <c r="A426" s="12"/>
      <c r="B426" s="13"/>
      <c r="C426" s="12"/>
      <c r="D426" s="13"/>
      <c r="E426" s="13"/>
      <c r="F426" s="13"/>
      <c r="G426" s="13"/>
      <c r="K426" s="29"/>
      <c r="M426" s="29"/>
    </row>
    <row r="427" s="15" customFormat="true" ht="12" hidden="true" customHeight="false" outlineLevel="0" collapsed="false">
      <c r="A427" s="12"/>
      <c r="B427" s="13"/>
      <c r="C427" s="12"/>
      <c r="D427" s="13"/>
      <c r="E427" s="13"/>
      <c r="F427" s="13"/>
      <c r="G427" s="13"/>
      <c r="K427" s="29"/>
      <c r="M427" s="29"/>
    </row>
    <row r="428" s="15" customFormat="true" ht="12" hidden="true" customHeight="false" outlineLevel="0" collapsed="false">
      <c r="A428" s="12"/>
      <c r="B428" s="13"/>
      <c r="C428" s="12"/>
      <c r="D428" s="13"/>
      <c r="E428" s="13"/>
      <c r="F428" s="13"/>
      <c r="G428" s="13"/>
      <c r="K428" s="29"/>
      <c r="M428" s="29"/>
    </row>
    <row r="429" s="15" customFormat="true" ht="12" hidden="true" customHeight="false" outlineLevel="0" collapsed="false">
      <c r="A429" s="12"/>
      <c r="B429" s="13"/>
      <c r="C429" s="12"/>
      <c r="D429" s="13"/>
      <c r="E429" s="13"/>
      <c r="F429" s="13"/>
      <c r="G429" s="13"/>
      <c r="K429" s="29"/>
      <c r="M429" s="29"/>
    </row>
    <row r="430" s="15" customFormat="true" ht="12" hidden="true" customHeight="false" outlineLevel="0" collapsed="false">
      <c r="A430" s="12"/>
      <c r="B430" s="13"/>
      <c r="C430" s="12"/>
      <c r="D430" s="13"/>
      <c r="E430" s="13"/>
      <c r="F430" s="13"/>
      <c r="G430" s="13"/>
      <c r="K430" s="29"/>
      <c r="M430" s="29"/>
    </row>
    <row r="431" s="15" customFormat="true" ht="12" hidden="true" customHeight="false" outlineLevel="0" collapsed="false">
      <c r="A431" s="12"/>
      <c r="B431" s="13"/>
      <c r="C431" s="12"/>
      <c r="D431" s="13"/>
      <c r="E431" s="13"/>
      <c r="F431" s="13"/>
      <c r="G431" s="13"/>
      <c r="K431" s="29"/>
      <c r="M431" s="29"/>
    </row>
    <row r="432" s="15" customFormat="true" ht="12" hidden="true" customHeight="false" outlineLevel="0" collapsed="false">
      <c r="A432" s="12"/>
      <c r="B432" s="13"/>
      <c r="C432" s="12"/>
      <c r="D432" s="13"/>
      <c r="E432" s="13"/>
      <c r="F432" s="13"/>
      <c r="G432" s="13"/>
      <c r="K432" s="29"/>
      <c r="M432" s="29"/>
    </row>
    <row r="433" s="15" customFormat="true" ht="12" hidden="true" customHeight="false" outlineLevel="0" collapsed="false">
      <c r="A433" s="12"/>
      <c r="B433" s="13"/>
      <c r="C433" s="12"/>
      <c r="D433" s="13"/>
      <c r="E433" s="13"/>
      <c r="F433" s="13"/>
      <c r="G433" s="13"/>
      <c r="K433" s="29"/>
      <c r="M433" s="29"/>
    </row>
    <row r="434" s="15" customFormat="true" ht="12" hidden="true" customHeight="false" outlineLevel="0" collapsed="false">
      <c r="A434" s="12"/>
      <c r="B434" s="13"/>
      <c r="C434" s="12"/>
      <c r="D434" s="13"/>
      <c r="E434" s="13"/>
      <c r="F434" s="13"/>
      <c r="G434" s="13"/>
      <c r="K434" s="29"/>
      <c r="M434" s="29"/>
    </row>
    <row r="435" s="15" customFormat="true" ht="12" hidden="true" customHeight="false" outlineLevel="0" collapsed="false">
      <c r="A435" s="12"/>
      <c r="B435" s="13"/>
      <c r="C435" s="12"/>
      <c r="D435" s="13"/>
      <c r="E435" s="13"/>
      <c r="F435" s="13"/>
      <c r="G435" s="13"/>
      <c r="K435" s="29"/>
      <c r="M435" s="29"/>
    </row>
    <row r="436" s="15" customFormat="true" ht="12" hidden="true" customHeight="false" outlineLevel="0" collapsed="false">
      <c r="A436" s="12"/>
      <c r="B436" s="13"/>
      <c r="C436" s="12"/>
      <c r="D436" s="13"/>
      <c r="E436" s="13"/>
      <c r="F436" s="13"/>
      <c r="G436" s="13"/>
      <c r="K436" s="29"/>
      <c r="M436" s="29"/>
    </row>
    <row r="437" s="15" customFormat="true" ht="12" hidden="true" customHeight="false" outlineLevel="0" collapsed="false">
      <c r="A437" s="12"/>
      <c r="B437" s="13"/>
      <c r="C437" s="12"/>
      <c r="D437" s="13"/>
      <c r="E437" s="13"/>
      <c r="F437" s="13"/>
      <c r="G437" s="13"/>
      <c r="K437" s="29"/>
      <c r="M437" s="29"/>
    </row>
    <row r="438" s="15" customFormat="true" ht="12" hidden="true" customHeight="false" outlineLevel="0" collapsed="false">
      <c r="A438" s="12"/>
      <c r="B438" s="13"/>
      <c r="C438" s="12"/>
      <c r="D438" s="13"/>
      <c r="E438" s="13"/>
      <c r="F438" s="13"/>
      <c r="G438" s="13"/>
      <c r="K438" s="29"/>
      <c r="M438" s="29"/>
    </row>
    <row r="439" s="15" customFormat="true" ht="12" hidden="true" customHeight="false" outlineLevel="0" collapsed="false">
      <c r="A439" s="12"/>
      <c r="B439" s="13"/>
      <c r="C439" s="12"/>
      <c r="D439" s="13"/>
      <c r="E439" s="13"/>
      <c r="F439" s="13"/>
      <c r="G439" s="13"/>
      <c r="K439" s="29"/>
      <c r="M439" s="29"/>
    </row>
    <row r="440" s="15" customFormat="true" ht="12" hidden="true" customHeight="false" outlineLevel="0" collapsed="false">
      <c r="A440" s="12"/>
      <c r="B440" s="13"/>
      <c r="C440" s="12"/>
      <c r="D440" s="13"/>
      <c r="E440" s="13"/>
      <c r="F440" s="13"/>
      <c r="G440" s="13"/>
      <c r="K440" s="29"/>
      <c r="M440" s="29"/>
    </row>
    <row r="441" s="15" customFormat="true" ht="12" hidden="true" customHeight="false" outlineLevel="0" collapsed="false">
      <c r="A441" s="12"/>
      <c r="B441" s="13"/>
      <c r="C441" s="12"/>
      <c r="D441" s="13"/>
      <c r="E441" s="13"/>
      <c r="F441" s="13"/>
      <c r="G441" s="13"/>
      <c r="K441" s="29"/>
      <c r="M441" s="29"/>
    </row>
    <row r="442" s="15" customFormat="true" ht="12" hidden="true" customHeight="false" outlineLevel="0" collapsed="false">
      <c r="A442" s="12"/>
      <c r="B442" s="13"/>
      <c r="C442" s="12"/>
      <c r="D442" s="13"/>
      <c r="E442" s="13"/>
      <c r="F442" s="13"/>
      <c r="G442" s="13"/>
      <c r="K442" s="29"/>
      <c r="M442" s="29"/>
    </row>
    <row r="443" s="15" customFormat="true" ht="12" hidden="true" customHeight="false" outlineLevel="0" collapsed="false">
      <c r="A443" s="12"/>
      <c r="B443" s="13"/>
      <c r="C443" s="12"/>
      <c r="D443" s="13"/>
      <c r="E443" s="13"/>
      <c r="F443" s="13"/>
      <c r="G443" s="13"/>
      <c r="K443" s="29"/>
      <c r="M443" s="29"/>
    </row>
    <row r="444" s="15" customFormat="true" ht="12" hidden="true" customHeight="false" outlineLevel="0" collapsed="false">
      <c r="A444" s="12"/>
      <c r="B444" s="13"/>
      <c r="C444" s="12"/>
      <c r="D444" s="13"/>
      <c r="E444" s="13"/>
      <c r="F444" s="13"/>
      <c r="G444" s="13"/>
      <c r="K444" s="29"/>
      <c r="M444" s="29"/>
    </row>
    <row r="445" s="15" customFormat="true" ht="12" hidden="true" customHeight="false" outlineLevel="0" collapsed="false">
      <c r="A445" s="12"/>
      <c r="B445" s="13"/>
      <c r="C445" s="12"/>
      <c r="D445" s="13"/>
      <c r="E445" s="13"/>
      <c r="F445" s="13"/>
      <c r="G445" s="13"/>
      <c r="K445" s="29"/>
      <c r="M445" s="29"/>
    </row>
    <row r="446" s="15" customFormat="true" ht="12" hidden="true" customHeight="false" outlineLevel="0" collapsed="false">
      <c r="A446" s="12"/>
      <c r="B446" s="13"/>
      <c r="C446" s="12"/>
      <c r="D446" s="13"/>
      <c r="E446" s="13"/>
      <c r="F446" s="13"/>
      <c r="G446" s="13"/>
      <c r="K446" s="29"/>
      <c r="M446" s="29"/>
    </row>
    <row r="447" s="15" customFormat="true" ht="12" hidden="true" customHeight="false" outlineLevel="0" collapsed="false">
      <c r="A447" s="12"/>
      <c r="B447" s="13"/>
      <c r="C447" s="12"/>
      <c r="D447" s="13"/>
      <c r="E447" s="13"/>
      <c r="F447" s="13"/>
      <c r="G447" s="13"/>
      <c r="K447" s="29"/>
      <c r="M447" s="29"/>
    </row>
    <row r="448" s="15" customFormat="true" ht="12" hidden="true" customHeight="false" outlineLevel="0" collapsed="false">
      <c r="A448" s="12"/>
      <c r="B448" s="13"/>
      <c r="C448" s="12"/>
      <c r="D448" s="13"/>
      <c r="E448" s="13"/>
      <c r="F448" s="13"/>
      <c r="G448" s="13"/>
      <c r="K448" s="29"/>
      <c r="M448" s="29"/>
    </row>
    <row r="449" s="15" customFormat="true" ht="12" hidden="true" customHeight="false" outlineLevel="0" collapsed="false">
      <c r="A449" s="12"/>
      <c r="B449" s="13"/>
      <c r="C449" s="12"/>
      <c r="D449" s="13"/>
      <c r="E449" s="13"/>
      <c r="F449" s="13"/>
      <c r="G449" s="13"/>
      <c r="K449" s="29"/>
      <c r="M449" s="29"/>
    </row>
    <row r="450" s="15" customFormat="true" ht="12" hidden="true" customHeight="false" outlineLevel="0" collapsed="false">
      <c r="A450" s="12"/>
      <c r="B450" s="13"/>
      <c r="C450" s="12"/>
      <c r="D450" s="13"/>
      <c r="E450" s="13"/>
      <c r="F450" s="13"/>
      <c r="G450" s="13"/>
      <c r="K450" s="29"/>
      <c r="M450" s="29"/>
    </row>
    <row r="451" s="15" customFormat="true" ht="12" hidden="true" customHeight="false" outlineLevel="0" collapsed="false">
      <c r="A451" s="12"/>
      <c r="B451" s="13"/>
      <c r="C451" s="12"/>
      <c r="D451" s="13"/>
      <c r="E451" s="13"/>
      <c r="F451" s="13"/>
      <c r="G451" s="13"/>
      <c r="K451" s="29"/>
      <c r="M451" s="29"/>
    </row>
    <row r="452" s="15" customFormat="true" ht="12" hidden="true" customHeight="false" outlineLevel="0" collapsed="false">
      <c r="A452" s="12"/>
      <c r="B452" s="13"/>
      <c r="C452" s="12"/>
      <c r="D452" s="13"/>
      <c r="E452" s="13"/>
      <c r="F452" s="13"/>
      <c r="G452" s="13"/>
      <c r="K452" s="29"/>
      <c r="M452" s="29"/>
    </row>
    <row r="453" s="15" customFormat="true" ht="12" hidden="true" customHeight="false" outlineLevel="0" collapsed="false">
      <c r="A453" s="12"/>
      <c r="B453" s="13"/>
      <c r="C453" s="12"/>
      <c r="D453" s="13"/>
      <c r="E453" s="13"/>
      <c r="F453" s="13"/>
      <c r="G453" s="13"/>
      <c r="K453" s="29"/>
      <c r="M453" s="29"/>
    </row>
    <row r="454" s="15" customFormat="true" ht="12" hidden="true" customHeight="false" outlineLevel="0" collapsed="false">
      <c r="A454" s="12"/>
      <c r="B454" s="13"/>
      <c r="C454" s="12"/>
      <c r="D454" s="13"/>
      <c r="E454" s="13"/>
      <c r="F454" s="13"/>
      <c r="G454" s="13"/>
      <c r="K454" s="29"/>
      <c r="M454" s="29"/>
    </row>
    <row r="455" s="15" customFormat="true" ht="12" hidden="true" customHeight="false" outlineLevel="0" collapsed="false">
      <c r="A455" s="12"/>
      <c r="B455" s="13"/>
      <c r="C455" s="12"/>
      <c r="D455" s="13"/>
      <c r="E455" s="13"/>
      <c r="F455" s="13"/>
      <c r="G455" s="13"/>
      <c r="K455" s="29"/>
      <c r="M455" s="29"/>
    </row>
    <row r="456" s="15" customFormat="true" ht="12" hidden="true" customHeight="false" outlineLevel="0" collapsed="false">
      <c r="A456" s="12"/>
      <c r="B456" s="13"/>
      <c r="C456" s="12"/>
      <c r="D456" s="13"/>
      <c r="E456" s="13"/>
      <c r="F456" s="13"/>
      <c r="G456" s="13"/>
      <c r="K456" s="29"/>
      <c r="M456" s="29"/>
    </row>
    <row r="457" s="15" customFormat="true" ht="12" hidden="true" customHeight="false" outlineLevel="0" collapsed="false">
      <c r="A457" s="12"/>
      <c r="B457" s="13"/>
      <c r="C457" s="12"/>
      <c r="D457" s="13"/>
      <c r="E457" s="13"/>
      <c r="F457" s="13"/>
      <c r="G457" s="13"/>
      <c r="K457" s="29"/>
      <c r="M457" s="29"/>
    </row>
    <row r="458" s="15" customFormat="true" ht="12" hidden="true" customHeight="false" outlineLevel="0" collapsed="false">
      <c r="A458" s="12"/>
      <c r="B458" s="13"/>
      <c r="C458" s="12"/>
      <c r="D458" s="13"/>
      <c r="E458" s="13"/>
      <c r="F458" s="13"/>
      <c r="G458" s="13"/>
      <c r="K458" s="29"/>
      <c r="M458" s="29"/>
    </row>
    <row r="459" s="15" customFormat="true" ht="12" hidden="true" customHeight="false" outlineLevel="0" collapsed="false">
      <c r="A459" s="12"/>
      <c r="B459" s="13"/>
      <c r="C459" s="12"/>
      <c r="D459" s="13"/>
      <c r="E459" s="13"/>
      <c r="F459" s="13"/>
      <c r="G459" s="13"/>
      <c r="K459" s="29"/>
      <c r="M459" s="29"/>
    </row>
    <row r="460" s="15" customFormat="true" ht="12" hidden="true" customHeight="false" outlineLevel="0" collapsed="false">
      <c r="A460" s="12"/>
      <c r="B460" s="13"/>
      <c r="C460" s="12"/>
      <c r="D460" s="13"/>
      <c r="E460" s="13"/>
      <c r="F460" s="13"/>
      <c r="G460" s="13"/>
      <c r="K460" s="29"/>
      <c r="M460" s="29"/>
    </row>
    <row r="461" s="15" customFormat="true" ht="12" hidden="true" customHeight="false" outlineLevel="0" collapsed="false">
      <c r="A461" s="12"/>
      <c r="B461" s="13"/>
      <c r="C461" s="12"/>
      <c r="D461" s="13"/>
      <c r="E461" s="13"/>
      <c r="F461" s="13"/>
      <c r="G461" s="13"/>
      <c r="K461" s="29"/>
      <c r="M461" s="29"/>
    </row>
    <row r="462" s="15" customFormat="true" ht="12" hidden="true" customHeight="false" outlineLevel="0" collapsed="false">
      <c r="A462" s="12"/>
      <c r="B462" s="13"/>
      <c r="C462" s="12"/>
      <c r="D462" s="13"/>
      <c r="E462" s="13"/>
      <c r="F462" s="13"/>
      <c r="G462" s="13"/>
      <c r="K462" s="29"/>
      <c r="M462" s="29"/>
    </row>
    <row r="463" s="15" customFormat="true" ht="12" hidden="true" customHeight="false" outlineLevel="0" collapsed="false">
      <c r="A463" s="12"/>
      <c r="B463" s="13"/>
      <c r="C463" s="12"/>
      <c r="D463" s="13"/>
      <c r="E463" s="13"/>
      <c r="F463" s="13"/>
      <c r="G463" s="13"/>
      <c r="K463" s="29"/>
      <c r="M463" s="29"/>
    </row>
    <row r="464" s="15" customFormat="true" ht="12" hidden="true" customHeight="false" outlineLevel="0" collapsed="false">
      <c r="A464" s="12"/>
      <c r="B464" s="13"/>
      <c r="C464" s="12"/>
      <c r="D464" s="13"/>
      <c r="E464" s="13"/>
      <c r="F464" s="13"/>
      <c r="G464" s="13"/>
      <c r="K464" s="29"/>
      <c r="M464" s="29"/>
    </row>
    <row r="465" s="15" customFormat="true" ht="12" hidden="true" customHeight="false" outlineLevel="0" collapsed="false">
      <c r="A465" s="12"/>
      <c r="B465" s="13"/>
      <c r="C465" s="12"/>
      <c r="D465" s="13"/>
      <c r="E465" s="13"/>
      <c r="F465" s="13"/>
      <c r="G465" s="13"/>
      <c r="K465" s="29"/>
      <c r="M465" s="29"/>
    </row>
    <row r="466" s="15" customFormat="true" ht="12" hidden="true" customHeight="false" outlineLevel="0" collapsed="false">
      <c r="A466" s="12"/>
      <c r="B466" s="13"/>
      <c r="C466" s="12"/>
      <c r="D466" s="13"/>
      <c r="E466" s="13"/>
      <c r="F466" s="13"/>
      <c r="G466" s="13"/>
      <c r="K466" s="29"/>
      <c r="M466" s="29"/>
    </row>
    <row r="467" s="15" customFormat="true" ht="12" hidden="true" customHeight="false" outlineLevel="0" collapsed="false">
      <c r="A467" s="12"/>
      <c r="B467" s="13"/>
      <c r="C467" s="12"/>
      <c r="D467" s="13"/>
      <c r="E467" s="13"/>
      <c r="F467" s="13"/>
      <c r="G467" s="13"/>
      <c r="K467" s="29"/>
      <c r="M467" s="29"/>
    </row>
    <row r="468" s="15" customFormat="true" ht="12" hidden="true" customHeight="false" outlineLevel="0" collapsed="false">
      <c r="A468" s="12"/>
      <c r="B468" s="13"/>
      <c r="C468" s="12"/>
      <c r="D468" s="13"/>
      <c r="E468" s="13"/>
      <c r="F468" s="13"/>
      <c r="G468" s="13"/>
      <c r="K468" s="29"/>
      <c r="M468" s="29"/>
    </row>
    <row r="469" s="15" customFormat="true" ht="12" hidden="true" customHeight="false" outlineLevel="0" collapsed="false">
      <c r="A469" s="12"/>
      <c r="B469" s="13"/>
      <c r="C469" s="12"/>
      <c r="D469" s="13"/>
      <c r="E469" s="13"/>
      <c r="F469" s="13"/>
      <c r="G469" s="13"/>
      <c r="K469" s="29"/>
      <c r="M469" s="29"/>
    </row>
    <row r="470" s="15" customFormat="true" ht="12" hidden="true" customHeight="false" outlineLevel="0" collapsed="false">
      <c r="A470" s="12"/>
      <c r="B470" s="13"/>
      <c r="C470" s="12"/>
      <c r="D470" s="13"/>
      <c r="E470" s="13"/>
      <c r="F470" s="13"/>
      <c r="G470" s="13"/>
      <c r="K470" s="29"/>
      <c r="M470" s="29"/>
    </row>
    <row r="471" s="15" customFormat="true" ht="12" hidden="true" customHeight="false" outlineLevel="0" collapsed="false">
      <c r="A471" s="12"/>
      <c r="B471" s="13"/>
      <c r="C471" s="12"/>
      <c r="D471" s="13"/>
      <c r="E471" s="13"/>
      <c r="F471" s="13"/>
      <c r="G471" s="13"/>
      <c r="K471" s="29"/>
      <c r="M471" s="29"/>
    </row>
    <row r="472" s="15" customFormat="true" ht="12" hidden="true" customHeight="false" outlineLevel="0" collapsed="false">
      <c r="A472" s="12"/>
      <c r="B472" s="13"/>
      <c r="C472" s="12"/>
      <c r="D472" s="13"/>
      <c r="E472" s="13"/>
      <c r="F472" s="13"/>
      <c r="G472" s="13"/>
      <c r="K472" s="29"/>
      <c r="M472" s="29"/>
    </row>
    <row r="473" s="15" customFormat="true" ht="12" hidden="true" customHeight="false" outlineLevel="0" collapsed="false">
      <c r="A473" s="12"/>
      <c r="B473" s="13"/>
      <c r="C473" s="12"/>
      <c r="D473" s="13"/>
      <c r="E473" s="13"/>
      <c r="F473" s="13"/>
      <c r="G473" s="13"/>
      <c r="K473" s="29"/>
      <c r="M473" s="29"/>
    </row>
    <row r="474" s="15" customFormat="true" ht="12" hidden="true" customHeight="false" outlineLevel="0" collapsed="false">
      <c r="A474" s="12"/>
      <c r="B474" s="13"/>
      <c r="C474" s="12"/>
      <c r="D474" s="13"/>
      <c r="E474" s="13"/>
      <c r="F474" s="13"/>
      <c r="G474" s="13"/>
      <c r="K474" s="29"/>
      <c r="M474" s="29"/>
    </row>
    <row r="475" s="15" customFormat="true" ht="12" hidden="true" customHeight="false" outlineLevel="0" collapsed="false">
      <c r="A475" s="12"/>
      <c r="B475" s="13"/>
      <c r="C475" s="12"/>
      <c r="D475" s="13"/>
      <c r="E475" s="13"/>
      <c r="F475" s="13"/>
      <c r="G475" s="13"/>
      <c r="K475" s="29"/>
      <c r="M475" s="29"/>
    </row>
    <row r="476" s="15" customFormat="true" ht="12" hidden="true" customHeight="false" outlineLevel="0" collapsed="false">
      <c r="A476" s="12"/>
      <c r="B476" s="13"/>
      <c r="C476" s="12"/>
      <c r="D476" s="13"/>
      <c r="E476" s="13"/>
      <c r="F476" s="13"/>
      <c r="G476" s="13"/>
      <c r="K476" s="29"/>
      <c r="M476" s="29"/>
    </row>
    <row r="477" s="15" customFormat="true" ht="12" hidden="true" customHeight="false" outlineLevel="0" collapsed="false">
      <c r="A477" s="12"/>
      <c r="B477" s="13"/>
      <c r="C477" s="12"/>
      <c r="D477" s="13"/>
      <c r="E477" s="13"/>
      <c r="F477" s="13"/>
      <c r="G477" s="13"/>
      <c r="K477" s="29"/>
      <c r="M477" s="29"/>
    </row>
    <row r="478" s="15" customFormat="true" ht="12" hidden="true" customHeight="false" outlineLevel="0" collapsed="false">
      <c r="A478" s="12"/>
      <c r="B478" s="13"/>
      <c r="C478" s="12"/>
      <c r="D478" s="13"/>
      <c r="E478" s="13"/>
      <c r="F478" s="13"/>
      <c r="G478" s="13"/>
      <c r="K478" s="29"/>
      <c r="M478" s="29"/>
    </row>
    <row r="479" s="15" customFormat="true" ht="12" hidden="true" customHeight="false" outlineLevel="0" collapsed="false">
      <c r="A479" s="12"/>
      <c r="B479" s="13"/>
      <c r="C479" s="12"/>
      <c r="D479" s="13"/>
      <c r="E479" s="13"/>
      <c r="F479" s="13"/>
      <c r="G479" s="13"/>
      <c r="K479" s="29"/>
      <c r="M479" s="29"/>
    </row>
    <row r="480" s="15" customFormat="true" ht="12" hidden="true" customHeight="false" outlineLevel="0" collapsed="false">
      <c r="A480" s="12"/>
      <c r="B480" s="13"/>
      <c r="C480" s="12"/>
      <c r="D480" s="13"/>
      <c r="E480" s="13"/>
      <c r="F480" s="13"/>
      <c r="G480" s="13"/>
      <c r="K480" s="29"/>
      <c r="M480" s="29"/>
    </row>
    <row r="481" s="15" customFormat="true" ht="12" hidden="true" customHeight="false" outlineLevel="0" collapsed="false">
      <c r="A481" s="12"/>
      <c r="B481" s="13"/>
      <c r="C481" s="12"/>
      <c r="D481" s="13"/>
      <c r="E481" s="13"/>
      <c r="F481" s="13"/>
      <c r="G481" s="13"/>
      <c r="K481" s="29"/>
      <c r="M481" s="29"/>
    </row>
    <row r="482" s="15" customFormat="true" ht="12" hidden="true" customHeight="false" outlineLevel="0" collapsed="false">
      <c r="A482" s="12"/>
      <c r="B482" s="13"/>
      <c r="C482" s="12"/>
      <c r="D482" s="13"/>
      <c r="E482" s="13"/>
      <c r="F482" s="13"/>
      <c r="G482" s="13"/>
      <c r="K482" s="29"/>
      <c r="M482" s="29"/>
    </row>
    <row r="483" s="15" customFormat="true" ht="12" hidden="true" customHeight="false" outlineLevel="0" collapsed="false">
      <c r="A483" s="12"/>
      <c r="B483" s="13"/>
      <c r="C483" s="12"/>
      <c r="D483" s="13"/>
      <c r="E483" s="13"/>
      <c r="F483" s="13"/>
      <c r="G483" s="13"/>
      <c r="K483" s="29"/>
      <c r="M483" s="29"/>
    </row>
    <row r="484" s="15" customFormat="true" ht="12" hidden="true" customHeight="false" outlineLevel="0" collapsed="false">
      <c r="A484" s="12"/>
      <c r="B484" s="13"/>
      <c r="C484" s="12"/>
      <c r="D484" s="13"/>
      <c r="E484" s="13"/>
      <c r="F484" s="13"/>
      <c r="G484" s="13"/>
      <c r="K484" s="29"/>
      <c r="M484" s="29"/>
    </row>
    <row r="485" s="15" customFormat="true" ht="12" hidden="true" customHeight="false" outlineLevel="0" collapsed="false">
      <c r="A485" s="12"/>
      <c r="B485" s="13"/>
      <c r="C485" s="12"/>
      <c r="D485" s="13"/>
      <c r="E485" s="13"/>
      <c r="F485" s="13"/>
      <c r="G485" s="13"/>
      <c r="K485" s="29"/>
      <c r="M485" s="29"/>
    </row>
    <row r="486" s="15" customFormat="true" ht="12" hidden="true" customHeight="false" outlineLevel="0" collapsed="false">
      <c r="A486" s="12"/>
      <c r="B486" s="13"/>
      <c r="C486" s="12"/>
      <c r="D486" s="13"/>
      <c r="E486" s="13"/>
      <c r="F486" s="13"/>
      <c r="G486" s="13"/>
      <c r="K486" s="29"/>
      <c r="M486" s="29"/>
    </row>
    <row r="487" s="15" customFormat="true" ht="12" hidden="true" customHeight="false" outlineLevel="0" collapsed="false">
      <c r="A487" s="12"/>
      <c r="B487" s="13"/>
      <c r="C487" s="12"/>
      <c r="D487" s="13"/>
      <c r="E487" s="13"/>
      <c r="F487" s="13"/>
      <c r="G487" s="13"/>
      <c r="K487" s="29"/>
      <c r="M487" s="29"/>
    </row>
    <row r="488" s="15" customFormat="true" ht="12" hidden="true" customHeight="false" outlineLevel="0" collapsed="false">
      <c r="A488" s="12"/>
      <c r="B488" s="13"/>
      <c r="C488" s="12"/>
      <c r="D488" s="13"/>
      <c r="E488" s="13"/>
      <c r="F488" s="13"/>
      <c r="G488" s="13"/>
      <c r="K488" s="29"/>
      <c r="M488" s="29"/>
    </row>
    <row r="489" s="15" customFormat="true" ht="12" hidden="true" customHeight="false" outlineLevel="0" collapsed="false">
      <c r="A489" s="12"/>
      <c r="B489" s="13"/>
      <c r="C489" s="12"/>
      <c r="D489" s="13"/>
      <c r="E489" s="13"/>
      <c r="F489" s="13"/>
      <c r="G489" s="13"/>
      <c r="K489" s="29"/>
      <c r="M489" s="29"/>
    </row>
    <row r="490" s="15" customFormat="true" ht="12" hidden="true" customHeight="false" outlineLevel="0" collapsed="false">
      <c r="A490" s="12"/>
      <c r="B490" s="13"/>
      <c r="C490" s="12"/>
      <c r="D490" s="13"/>
      <c r="E490" s="13"/>
      <c r="F490" s="13"/>
      <c r="G490" s="13"/>
      <c r="K490" s="29"/>
      <c r="M490" s="29"/>
    </row>
    <row r="491" s="15" customFormat="true" ht="12" hidden="true" customHeight="false" outlineLevel="0" collapsed="false">
      <c r="A491" s="12"/>
      <c r="B491" s="13"/>
      <c r="C491" s="12"/>
      <c r="D491" s="13"/>
      <c r="E491" s="13"/>
      <c r="F491" s="13"/>
      <c r="G491" s="13"/>
      <c r="K491" s="29"/>
      <c r="M491" s="29"/>
    </row>
    <row r="492" s="15" customFormat="true" ht="12" hidden="true" customHeight="false" outlineLevel="0" collapsed="false">
      <c r="A492" s="12"/>
      <c r="B492" s="13"/>
      <c r="C492" s="12"/>
      <c r="D492" s="13"/>
      <c r="E492" s="13"/>
      <c r="F492" s="13"/>
      <c r="G492" s="13"/>
      <c r="K492" s="29"/>
      <c r="M492" s="29"/>
    </row>
    <row r="493" s="15" customFormat="true" ht="12" hidden="true" customHeight="false" outlineLevel="0" collapsed="false">
      <c r="A493" s="12"/>
      <c r="B493" s="13"/>
      <c r="C493" s="12"/>
      <c r="D493" s="13"/>
      <c r="E493" s="13"/>
      <c r="F493" s="13"/>
      <c r="G493" s="13"/>
      <c r="K493" s="29"/>
      <c r="M493" s="29"/>
    </row>
    <row r="494" s="15" customFormat="true" ht="12" hidden="true" customHeight="false" outlineLevel="0" collapsed="false">
      <c r="A494" s="12"/>
      <c r="B494" s="13"/>
      <c r="C494" s="12"/>
      <c r="D494" s="13"/>
      <c r="E494" s="13"/>
      <c r="F494" s="13"/>
      <c r="G494" s="13"/>
      <c r="K494" s="29"/>
      <c r="M494" s="29"/>
    </row>
    <row r="495" s="15" customFormat="true" ht="12" hidden="true" customHeight="false" outlineLevel="0" collapsed="false">
      <c r="A495" s="12"/>
      <c r="B495" s="13"/>
      <c r="C495" s="12"/>
      <c r="D495" s="13"/>
      <c r="E495" s="13"/>
      <c r="F495" s="13"/>
      <c r="G495" s="13"/>
      <c r="K495" s="29"/>
      <c r="M495" s="29"/>
    </row>
    <row r="496" s="15" customFormat="true" ht="12" hidden="true" customHeight="false" outlineLevel="0" collapsed="false">
      <c r="A496" s="12"/>
      <c r="B496" s="13"/>
      <c r="C496" s="12"/>
      <c r="D496" s="13"/>
      <c r="E496" s="13"/>
      <c r="F496" s="13"/>
      <c r="G496" s="13"/>
      <c r="K496" s="29"/>
      <c r="M496" s="29"/>
    </row>
    <row r="497" s="15" customFormat="true" ht="12" hidden="true" customHeight="false" outlineLevel="0" collapsed="false">
      <c r="A497" s="12"/>
      <c r="B497" s="13"/>
      <c r="C497" s="12"/>
      <c r="D497" s="13"/>
      <c r="E497" s="13"/>
      <c r="F497" s="13"/>
      <c r="G497" s="13"/>
      <c r="K497" s="29"/>
      <c r="M497" s="29"/>
    </row>
    <row r="498" s="15" customFormat="true" ht="12" hidden="true" customHeight="false" outlineLevel="0" collapsed="false">
      <c r="A498" s="12"/>
      <c r="B498" s="13"/>
      <c r="C498" s="12"/>
      <c r="D498" s="13"/>
      <c r="E498" s="13"/>
      <c r="F498" s="13"/>
      <c r="G498" s="13"/>
      <c r="K498" s="29"/>
      <c r="M498" s="29"/>
    </row>
    <row r="499" s="15" customFormat="true" ht="12" hidden="true" customHeight="false" outlineLevel="0" collapsed="false">
      <c r="A499" s="12"/>
      <c r="B499" s="13"/>
      <c r="C499" s="12"/>
      <c r="D499" s="13"/>
      <c r="E499" s="13"/>
      <c r="F499" s="13"/>
      <c r="G499" s="13"/>
      <c r="K499" s="29"/>
      <c r="M499" s="29"/>
    </row>
    <row r="500" s="15" customFormat="true" ht="12" hidden="true" customHeight="false" outlineLevel="0" collapsed="false">
      <c r="A500" s="12"/>
      <c r="B500" s="13"/>
      <c r="C500" s="12"/>
      <c r="D500" s="13"/>
      <c r="E500" s="13"/>
      <c r="F500" s="13"/>
      <c r="G500" s="13"/>
      <c r="K500" s="29"/>
      <c r="M500" s="29"/>
    </row>
    <row r="501" s="15" customFormat="true" ht="12" hidden="true" customHeight="false" outlineLevel="0" collapsed="false">
      <c r="A501" s="12"/>
      <c r="B501" s="13"/>
      <c r="C501" s="12"/>
      <c r="D501" s="13"/>
      <c r="E501" s="13"/>
      <c r="F501" s="13"/>
      <c r="G501" s="13"/>
      <c r="K501" s="29"/>
      <c r="M501" s="29"/>
    </row>
    <row r="502" s="15" customFormat="true" ht="12" hidden="true" customHeight="false" outlineLevel="0" collapsed="false">
      <c r="A502" s="12"/>
      <c r="B502" s="13"/>
      <c r="C502" s="12"/>
      <c r="D502" s="13"/>
      <c r="E502" s="13"/>
      <c r="F502" s="13"/>
      <c r="G502" s="13"/>
      <c r="K502" s="29"/>
      <c r="M502" s="29"/>
    </row>
    <row r="503" s="15" customFormat="true" ht="12" hidden="true" customHeight="false" outlineLevel="0" collapsed="false">
      <c r="A503" s="12"/>
      <c r="B503" s="13"/>
      <c r="C503" s="12"/>
      <c r="D503" s="13"/>
      <c r="E503" s="13"/>
      <c r="F503" s="13"/>
      <c r="G503" s="13"/>
      <c r="K503" s="29"/>
      <c r="M503" s="29"/>
    </row>
    <row r="504" s="15" customFormat="true" ht="12" hidden="true" customHeight="false" outlineLevel="0" collapsed="false">
      <c r="A504" s="12"/>
      <c r="B504" s="13"/>
      <c r="C504" s="12"/>
      <c r="D504" s="13"/>
      <c r="E504" s="13"/>
      <c r="F504" s="13"/>
      <c r="G504" s="13"/>
      <c r="K504" s="29"/>
      <c r="M504" s="29"/>
    </row>
    <row r="505" s="15" customFormat="true" ht="12" hidden="true" customHeight="false" outlineLevel="0" collapsed="false">
      <c r="A505" s="12"/>
      <c r="B505" s="13"/>
      <c r="C505" s="12"/>
      <c r="D505" s="13"/>
      <c r="E505" s="13"/>
      <c r="F505" s="13"/>
      <c r="G505" s="13"/>
      <c r="K505" s="29"/>
      <c r="M505" s="29"/>
    </row>
    <row r="506" s="15" customFormat="true" ht="12" hidden="true" customHeight="false" outlineLevel="0" collapsed="false">
      <c r="A506" s="12"/>
      <c r="B506" s="13"/>
      <c r="C506" s="12"/>
      <c r="D506" s="13"/>
      <c r="E506" s="13"/>
      <c r="F506" s="13"/>
      <c r="G506" s="13"/>
      <c r="K506" s="29"/>
      <c r="M506" s="29"/>
    </row>
    <row r="507" s="15" customFormat="true" ht="12" hidden="true" customHeight="false" outlineLevel="0" collapsed="false">
      <c r="A507" s="12"/>
      <c r="B507" s="13"/>
      <c r="C507" s="12"/>
      <c r="D507" s="13"/>
      <c r="E507" s="13"/>
      <c r="F507" s="13"/>
      <c r="G507" s="13"/>
      <c r="K507" s="29"/>
      <c r="M507" s="29"/>
    </row>
    <row r="508" s="15" customFormat="true" ht="12" hidden="true" customHeight="false" outlineLevel="0" collapsed="false">
      <c r="A508" s="12"/>
      <c r="B508" s="13"/>
      <c r="C508" s="12"/>
      <c r="D508" s="13"/>
      <c r="E508" s="13"/>
      <c r="F508" s="13"/>
      <c r="G508" s="13"/>
      <c r="K508" s="29"/>
      <c r="M508" s="29"/>
    </row>
    <row r="509" s="15" customFormat="true" ht="12" hidden="true" customHeight="false" outlineLevel="0" collapsed="false">
      <c r="A509" s="12"/>
      <c r="B509" s="13"/>
      <c r="C509" s="12"/>
      <c r="D509" s="13"/>
      <c r="E509" s="13"/>
      <c r="F509" s="13"/>
      <c r="G509" s="13"/>
      <c r="K509" s="29"/>
      <c r="M509" s="29"/>
    </row>
    <row r="510" s="15" customFormat="true" ht="12" hidden="true" customHeight="false" outlineLevel="0" collapsed="false">
      <c r="A510" s="12"/>
      <c r="B510" s="13"/>
      <c r="C510" s="12"/>
      <c r="D510" s="13"/>
      <c r="E510" s="13"/>
      <c r="F510" s="13"/>
      <c r="G510" s="13"/>
      <c r="K510" s="29"/>
      <c r="M510" s="29"/>
    </row>
    <row r="511" s="15" customFormat="true" ht="12" hidden="true" customHeight="false" outlineLevel="0" collapsed="false">
      <c r="A511" s="12"/>
      <c r="B511" s="13"/>
      <c r="C511" s="12"/>
      <c r="D511" s="13"/>
      <c r="E511" s="13"/>
      <c r="F511" s="13"/>
      <c r="G511" s="13"/>
      <c r="K511" s="29"/>
      <c r="M511" s="29"/>
    </row>
    <row r="512" s="15" customFormat="true" ht="12" hidden="true" customHeight="false" outlineLevel="0" collapsed="false">
      <c r="A512" s="12"/>
      <c r="B512" s="13"/>
      <c r="C512" s="12"/>
      <c r="D512" s="13"/>
      <c r="E512" s="13"/>
      <c r="F512" s="13"/>
      <c r="G512" s="13"/>
      <c r="K512" s="29"/>
      <c r="M512" s="29"/>
    </row>
    <row r="513" s="15" customFormat="true" ht="12" hidden="true" customHeight="false" outlineLevel="0" collapsed="false">
      <c r="A513" s="12"/>
      <c r="B513" s="13"/>
      <c r="C513" s="12"/>
      <c r="D513" s="13"/>
      <c r="E513" s="13"/>
      <c r="F513" s="13"/>
      <c r="G513" s="13"/>
      <c r="K513" s="29"/>
      <c r="M513" s="29"/>
    </row>
    <row r="514" s="15" customFormat="true" ht="12" hidden="true" customHeight="false" outlineLevel="0" collapsed="false">
      <c r="A514" s="12"/>
      <c r="B514" s="13"/>
      <c r="C514" s="12"/>
      <c r="D514" s="13"/>
      <c r="E514" s="13"/>
      <c r="F514" s="13"/>
      <c r="G514" s="13"/>
      <c r="K514" s="29"/>
      <c r="M514" s="29"/>
    </row>
    <row r="515" s="15" customFormat="true" ht="12" hidden="true" customHeight="false" outlineLevel="0" collapsed="false">
      <c r="A515" s="12"/>
      <c r="B515" s="13"/>
      <c r="C515" s="12"/>
      <c r="D515" s="13"/>
      <c r="E515" s="13"/>
      <c r="F515" s="13"/>
      <c r="G515" s="13"/>
      <c r="K515" s="29"/>
      <c r="M515" s="29"/>
    </row>
    <row r="516" s="15" customFormat="true" ht="12" hidden="true" customHeight="false" outlineLevel="0" collapsed="false">
      <c r="A516" s="12"/>
      <c r="B516" s="13"/>
      <c r="C516" s="12"/>
      <c r="D516" s="13"/>
      <c r="E516" s="13"/>
      <c r="F516" s="13"/>
      <c r="G516" s="13"/>
      <c r="K516" s="29"/>
      <c r="M516" s="29"/>
    </row>
    <row r="517" s="15" customFormat="true" ht="12" hidden="true" customHeight="false" outlineLevel="0" collapsed="false">
      <c r="A517" s="12"/>
      <c r="B517" s="13"/>
      <c r="C517" s="12"/>
      <c r="D517" s="13"/>
      <c r="E517" s="13"/>
      <c r="F517" s="13"/>
      <c r="G517" s="13"/>
      <c r="K517" s="29"/>
      <c r="M517" s="29"/>
    </row>
    <row r="518" s="15" customFormat="true" ht="12" hidden="true" customHeight="false" outlineLevel="0" collapsed="false">
      <c r="A518" s="12"/>
      <c r="B518" s="13"/>
      <c r="C518" s="12"/>
      <c r="D518" s="13"/>
      <c r="E518" s="13"/>
      <c r="F518" s="13"/>
      <c r="G518" s="13"/>
      <c r="K518" s="29"/>
      <c r="M518" s="29"/>
    </row>
    <row r="519" s="15" customFormat="true" ht="12" hidden="true" customHeight="false" outlineLevel="0" collapsed="false">
      <c r="A519" s="12"/>
      <c r="B519" s="13"/>
      <c r="C519" s="12"/>
      <c r="D519" s="13"/>
      <c r="E519" s="13"/>
      <c r="F519" s="13"/>
      <c r="G519" s="13"/>
      <c r="K519" s="29"/>
      <c r="M519" s="29"/>
    </row>
    <row r="520" s="15" customFormat="true" ht="12" hidden="true" customHeight="false" outlineLevel="0" collapsed="false">
      <c r="A520" s="12"/>
      <c r="B520" s="13"/>
      <c r="C520" s="12"/>
      <c r="D520" s="13"/>
      <c r="E520" s="13"/>
      <c r="F520" s="13"/>
      <c r="G520" s="13"/>
      <c r="K520" s="29"/>
      <c r="M520" s="29"/>
    </row>
    <row r="521" s="15" customFormat="true" ht="12" hidden="true" customHeight="false" outlineLevel="0" collapsed="false">
      <c r="A521" s="12"/>
      <c r="B521" s="13"/>
      <c r="C521" s="12"/>
      <c r="D521" s="13"/>
      <c r="E521" s="13"/>
      <c r="F521" s="13"/>
      <c r="G521" s="13"/>
      <c r="K521" s="29"/>
      <c r="M521" s="29"/>
    </row>
    <row r="522" s="15" customFormat="true" ht="12" hidden="true" customHeight="false" outlineLevel="0" collapsed="false">
      <c r="A522" s="12"/>
      <c r="B522" s="13"/>
      <c r="C522" s="12"/>
      <c r="D522" s="13"/>
      <c r="E522" s="13"/>
      <c r="F522" s="13"/>
      <c r="G522" s="13"/>
      <c r="K522" s="29"/>
      <c r="M522" s="29"/>
    </row>
    <row r="523" s="15" customFormat="true" ht="12" hidden="true" customHeight="false" outlineLevel="0" collapsed="false">
      <c r="A523" s="12"/>
      <c r="B523" s="13"/>
      <c r="C523" s="12"/>
      <c r="D523" s="13"/>
      <c r="E523" s="13"/>
      <c r="F523" s="13"/>
      <c r="G523" s="13"/>
      <c r="K523" s="29"/>
      <c r="M523" s="29"/>
    </row>
    <row r="524" s="15" customFormat="true" ht="12" hidden="true" customHeight="false" outlineLevel="0" collapsed="false">
      <c r="A524" s="12"/>
      <c r="B524" s="13"/>
      <c r="C524" s="12"/>
      <c r="D524" s="13"/>
      <c r="E524" s="13"/>
      <c r="F524" s="13"/>
      <c r="G524" s="13"/>
      <c r="K524" s="29"/>
      <c r="M524" s="29"/>
    </row>
    <row r="525" s="15" customFormat="true" ht="12" hidden="true" customHeight="false" outlineLevel="0" collapsed="false">
      <c r="A525" s="12"/>
      <c r="B525" s="13"/>
      <c r="C525" s="12"/>
      <c r="D525" s="13"/>
      <c r="E525" s="13"/>
      <c r="F525" s="13"/>
      <c r="G525" s="13"/>
      <c r="K525" s="29"/>
      <c r="M525" s="29"/>
    </row>
    <row r="526" s="15" customFormat="true" ht="12" hidden="true" customHeight="false" outlineLevel="0" collapsed="false">
      <c r="A526" s="12"/>
      <c r="B526" s="13"/>
      <c r="C526" s="12"/>
      <c r="D526" s="13"/>
      <c r="E526" s="13"/>
      <c r="F526" s="13"/>
      <c r="G526" s="13"/>
      <c r="K526" s="29"/>
      <c r="M526" s="29"/>
    </row>
    <row r="527" s="15" customFormat="true" ht="12" hidden="true" customHeight="false" outlineLevel="0" collapsed="false">
      <c r="A527" s="12"/>
      <c r="B527" s="13"/>
      <c r="C527" s="12"/>
      <c r="D527" s="13"/>
      <c r="E527" s="13"/>
      <c r="F527" s="13"/>
      <c r="G527" s="13"/>
      <c r="K527" s="29"/>
      <c r="M527" s="29"/>
    </row>
    <row r="528" s="15" customFormat="true" ht="12" hidden="true" customHeight="false" outlineLevel="0" collapsed="false">
      <c r="A528" s="12"/>
      <c r="B528" s="13"/>
      <c r="C528" s="12"/>
      <c r="D528" s="13"/>
      <c r="E528" s="13"/>
      <c r="F528" s="13"/>
      <c r="G528" s="13"/>
      <c r="K528" s="29"/>
      <c r="M528" s="29"/>
    </row>
    <row r="529" s="15" customFormat="true" ht="12" hidden="true" customHeight="false" outlineLevel="0" collapsed="false">
      <c r="A529" s="12"/>
      <c r="B529" s="13"/>
      <c r="C529" s="12"/>
      <c r="D529" s="13"/>
      <c r="E529" s="13"/>
      <c r="F529" s="13"/>
      <c r="G529" s="13"/>
      <c r="K529" s="29"/>
      <c r="M529" s="29"/>
    </row>
    <row r="530" s="15" customFormat="true" ht="12" hidden="true" customHeight="false" outlineLevel="0" collapsed="false">
      <c r="A530" s="12"/>
      <c r="B530" s="13"/>
      <c r="C530" s="12"/>
      <c r="D530" s="13"/>
      <c r="E530" s="13"/>
      <c r="F530" s="13"/>
      <c r="G530" s="13"/>
      <c r="K530" s="29"/>
      <c r="M530" s="29"/>
    </row>
    <row r="531" s="15" customFormat="true" ht="12" hidden="true" customHeight="false" outlineLevel="0" collapsed="false">
      <c r="A531" s="12"/>
      <c r="B531" s="13"/>
      <c r="C531" s="12"/>
      <c r="D531" s="13"/>
      <c r="E531" s="13"/>
      <c r="F531" s="13"/>
      <c r="G531" s="13"/>
      <c r="K531" s="29"/>
      <c r="M531" s="29"/>
    </row>
    <row r="532" s="15" customFormat="true" ht="12" hidden="true" customHeight="false" outlineLevel="0" collapsed="false">
      <c r="A532" s="12"/>
      <c r="B532" s="13"/>
      <c r="C532" s="12"/>
      <c r="D532" s="13"/>
      <c r="E532" s="13"/>
      <c r="F532" s="13"/>
      <c r="G532" s="13"/>
      <c r="K532" s="29"/>
      <c r="M532" s="29"/>
    </row>
    <row r="533" s="15" customFormat="true" ht="12" hidden="true" customHeight="false" outlineLevel="0" collapsed="false">
      <c r="A533" s="12"/>
      <c r="B533" s="13"/>
      <c r="C533" s="12"/>
      <c r="D533" s="13"/>
      <c r="E533" s="13"/>
      <c r="F533" s="13"/>
      <c r="G533" s="13"/>
      <c r="K533" s="29"/>
      <c r="M533" s="29"/>
    </row>
    <row r="534" s="15" customFormat="true" ht="12" hidden="true" customHeight="false" outlineLevel="0" collapsed="false">
      <c r="A534" s="12"/>
      <c r="B534" s="13"/>
      <c r="C534" s="12"/>
      <c r="D534" s="13"/>
      <c r="E534" s="13"/>
      <c r="F534" s="13"/>
      <c r="G534" s="13"/>
      <c r="K534" s="29"/>
      <c r="M534" s="29"/>
    </row>
    <row r="535" s="15" customFormat="true" ht="12" hidden="true" customHeight="false" outlineLevel="0" collapsed="false">
      <c r="A535" s="12"/>
      <c r="B535" s="13"/>
      <c r="C535" s="12"/>
      <c r="D535" s="13"/>
      <c r="E535" s="13"/>
      <c r="F535" s="13"/>
      <c r="G535" s="13"/>
      <c r="K535" s="29"/>
      <c r="M535" s="29"/>
    </row>
    <row r="536" s="15" customFormat="true" ht="12" hidden="true" customHeight="false" outlineLevel="0" collapsed="false">
      <c r="A536" s="12"/>
      <c r="B536" s="13"/>
      <c r="C536" s="12"/>
      <c r="D536" s="13"/>
      <c r="E536" s="13"/>
      <c r="F536" s="13"/>
      <c r="G536" s="13"/>
      <c r="K536" s="29"/>
      <c r="M536" s="29"/>
    </row>
    <row r="537" s="15" customFormat="true" ht="12" hidden="true" customHeight="false" outlineLevel="0" collapsed="false">
      <c r="A537" s="12"/>
      <c r="B537" s="13"/>
      <c r="C537" s="12"/>
      <c r="D537" s="13"/>
      <c r="E537" s="13"/>
      <c r="F537" s="13"/>
      <c r="G537" s="13"/>
      <c r="K537" s="29"/>
      <c r="M537" s="29"/>
    </row>
    <row r="538" s="15" customFormat="true" ht="12" hidden="true" customHeight="false" outlineLevel="0" collapsed="false">
      <c r="A538" s="12"/>
      <c r="B538" s="13"/>
      <c r="C538" s="12"/>
      <c r="D538" s="13"/>
      <c r="E538" s="13"/>
      <c r="F538" s="13"/>
      <c r="G538" s="13"/>
      <c r="K538" s="29"/>
      <c r="M538" s="29"/>
    </row>
    <row r="539" s="15" customFormat="true" ht="12" hidden="true" customHeight="false" outlineLevel="0" collapsed="false">
      <c r="A539" s="12"/>
      <c r="B539" s="13"/>
      <c r="C539" s="12"/>
      <c r="D539" s="13"/>
      <c r="E539" s="13"/>
      <c r="F539" s="13"/>
      <c r="G539" s="13"/>
      <c r="K539" s="29"/>
      <c r="M539" s="29"/>
    </row>
    <row r="540" s="15" customFormat="true" ht="12" hidden="true" customHeight="false" outlineLevel="0" collapsed="false">
      <c r="A540" s="12"/>
      <c r="B540" s="13"/>
      <c r="C540" s="12"/>
      <c r="D540" s="13"/>
      <c r="E540" s="13"/>
      <c r="F540" s="13"/>
      <c r="G540" s="13"/>
      <c r="K540" s="29"/>
      <c r="M540" s="29"/>
    </row>
    <row r="541" s="15" customFormat="true" ht="12" hidden="true" customHeight="false" outlineLevel="0" collapsed="false">
      <c r="A541" s="12"/>
      <c r="B541" s="13"/>
      <c r="C541" s="12"/>
      <c r="D541" s="13"/>
      <c r="E541" s="13"/>
      <c r="F541" s="13"/>
      <c r="G541" s="13"/>
      <c r="K541" s="29"/>
      <c r="M541" s="29"/>
    </row>
    <row r="542" s="15" customFormat="true" ht="12" hidden="true" customHeight="false" outlineLevel="0" collapsed="false">
      <c r="A542" s="12"/>
      <c r="B542" s="13"/>
      <c r="C542" s="12"/>
      <c r="D542" s="13"/>
      <c r="E542" s="13"/>
      <c r="F542" s="13"/>
      <c r="G542" s="13"/>
      <c r="K542" s="29"/>
      <c r="M542" s="29"/>
    </row>
    <row r="543" s="15" customFormat="true" ht="12" hidden="true" customHeight="false" outlineLevel="0" collapsed="false">
      <c r="A543" s="12"/>
      <c r="B543" s="13"/>
      <c r="C543" s="12"/>
      <c r="D543" s="13"/>
      <c r="E543" s="13"/>
      <c r="F543" s="13"/>
      <c r="G543" s="13"/>
      <c r="K543" s="29"/>
      <c r="M543" s="29"/>
    </row>
    <row r="544" s="15" customFormat="true" ht="12" hidden="true" customHeight="false" outlineLevel="0" collapsed="false">
      <c r="A544" s="12"/>
      <c r="B544" s="13"/>
      <c r="C544" s="12"/>
      <c r="D544" s="13"/>
      <c r="E544" s="13"/>
      <c r="F544" s="13"/>
      <c r="G544" s="13"/>
      <c r="K544" s="29"/>
      <c r="M544" s="29"/>
    </row>
    <row r="545" s="15" customFormat="true" ht="12" hidden="true" customHeight="false" outlineLevel="0" collapsed="false">
      <c r="A545" s="12"/>
      <c r="B545" s="13"/>
      <c r="C545" s="12"/>
      <c r="D545" s="13"/>
      <c r="E545" s="13"/>
      <c r="F545" s="13"/>
      <c r="G545" s="13"/>
      <c r="K545" s="29"/>
      <c r="M545" s="29"/>
    </row>
    <row r="546" s="15" customFormat="true" ht="12" hidden="true" customHeight="false" outlineLevel="0" collapsed="false">
      <c r="A546" s="12"/>
      <c r="B546" s="13"/>
      <c r="C546" s="12"/>
      <c r="D546" s="13"/>
      <c r="E546" s="13"/>
      <c r="F546" s="13"/>
      <c r="G546" s="13"/>
      <c r="K546" s="29"/>
      <c r="M546" s="29"/>
    </row>
    <row r="547" s="15" customFormat="true" ht="12" hidden="true" customHeight="false" outlineLevel="0" collapsed="false">
      <c r="A547" s="12"/>
      <c r="B547" s="13"/>
      <c r="C547" s="12"/>
      <c r="D547" s="13"/>
      <c r="E547" s="13"/>
      <c r="F547" s="13"/>
      <c r="G547" s="13"/>
      <c r="K547" s="29"/>
      <c r="M547" s="29"/>
    </row>
    <row r="548" s="15" customFormat="true" ht="12" hidden="true" customHeight="false" outlineLevel="0" collapsed="false">
      <c r="A548" s="12"/>
      <c r="B548" s="13"/>
      <c r="C548" s="12"/>
      <c r="D548" s="13"/>
      <c r="E548" s="13"/>
      <c r="F548" s="13"/>
      <c r="G548" s="13"/>
      <c r="K548" s="29"/>
      <c r="M548" s="29"/>
    </row>
    <row r="549" s="15" customFormat="true" ht="12" hidden="true" customHeight="false" outlineLevel="0" collapsed="false">
      <c r="A549" s="12"/>
      <c r="B549" s="13"/>
      <c r="C549" s="12"/>
      <c r="D549" s="13"/>
      <c r="E549" s="13"/>
      <c r="F549" s="13"/>
      <c r="G549" s="13"/>
      <c r="K549" s="29"/>
      <c r="M549" s="29"/>
    </row>
    <row r="550" s="15" customFormat="true" ht="12" hidden="true" customHeight="false" outlineLevel="0" collapsed="false">
      <c r="A550" s="12"/>
      <c r="B550" s="13"/>
      <c r="C550" s="12"/>
      <c r="D550" s="13"/>
      <c r="E550" s="13"/>
      <c r="F550" s="13"/>
      <c r="G550" s="13"/>
      <c r="K550" s="29"/>
      <c r="M550" s="29"/>
    </row>
    <row r="551" s="15" customFormat="true" ht="12" hidden="true" customHeight="false" outlineLevel="0" collapsed="false">
      <c r="A551" s="12"/>
      <c r="B551" s="13"/>
      <c r="C551" s="12"/>
      <c r="D551" s="13"/>
      <c r="E551" s="13"/>
      <c r="F551" s="13"/>
      <c r="G551" s="13"/>
      <c r="K551" s="29"/>
      <c r="M551" s="29"/>
    </row>
    <row r="552" s="15" customFormat="true" ht="12" hidden="true" customHeight="false" outlineLevel="0" collapsed="false">
      <c r="A552" s="12"/>
      <c r="B552" s="13"/>
      <c r="C552" s="12"/>
      <c r="D552" s="13"/>
      <c r="E552" s="13"/>
      <c r="F552" s="13"/>
      <c r="G552" s="13"/>
      <c r="K552" s="29"/>
      <c r="M552" s="29"/>
    </row>
    <row r="553" s="15" customFormat="true" ht="12" hidden="true" customHeight="false" outlineLevel="0" collapsed="false">
      <c r="A553" s="12"/>
      <c r="B553" s="13"/>
      <c r="C553" s="12"/>
      <c r="D553" s="13"/>
      <c r="E553" s="13"/>
      <c r="F553" s="13"/>
      <c r="G553" s="13"/>
      <c r="K553" s="29"/>
      <c r="M553" s="29"/>
    </row>
    <row r="554" s="15" customFormat="true" ht="12" hidden="true" customHeight="false" outlineLevel="0" collapsed="false">
      <c r="A554" s="12"/>
      <c r="B554" s="13"/>
      <c r="C554" s="12"/>
      <c r="D554" s="13"/>
      <c r="E554" s="13"/>
      <c r="F554" s="13"/>
      <c r="G554" s="13"/>
      <c r="K554" s="29"/>
      <c r="M554" s="29"/>
    </row>
    <row r="555" s="15" customFormat="true" ht="12" hidden="true" customHeight="false" outlineLevel="0" collapsed="false">
      <c r="A555" s="12"/>
      <c r="B555" s="13"/>
      <c r="C555" s="12"/>
      <c r="D555" s="13"/>
      <c r="E555" s="13"/>
      <c r="F555" s="13"/>
      <c r="G555" s="13"/>
      <c r="K555" s="29"/>
      <c r="M555" s="29"/>
    </row>
    <row r="556" s="15" customFormat="true" ht="12" hidden="true" customHeight="false" outlineLevel="0" collapsed="false">
      <c r="A556" s="12"/>
      <c r="B556" s="13"/>
      <c r="C556" s="12"/>
      <c r="D556" s="13"/>
      <c r="E556" s="13"/>
      <c r="F556" s="13"/>
      <c r="G556" s="13"/>
      <c r="K556" s="29"/>
      <c r="M556" s="29"/>
    </row>
    <row r="557" s="15" customFormat="true" ht="12" hidden="true" customHeight="false" outlineLevel="0" collapsed="false">
      <c r="A557" s="12"/>
      <c r="B557" s="13"/>
      <c r="C557" s="12"/>
      <c r="D557" s="13"/>
      <c r="E557" s="13"/>
      <c r="F557" s="13"/>
      <c r="G557" s="13"/>
      <c r="K557" s="29"/>
      <c r="M557" s="29"/>
    </row>
    <row r="558" s="15" customFormat="true" ht="12" hidden="true" customHeight="false" outlineLevel="0" collapsed="false">
      <c r="A558" s="12"/>
      <c r="B558" s="13"/>
      <c r="C558" s="12"/>
      <c r="D558" s="13"/>
      <c r="E558" s="13"/>
      <c r="F558" s="13"/>
      <c r="G558" s="13"/>
      <c r="K558" s="29"/>
      <c r="M558" s="29"/>
    </row>
    <row r="559" s="15" customFormat="true" ht="12" hidden="true" customHeight="false" outlineLevel="0" collapsed="false">
      <c r="A559" s="12"/>
      <c r="B559" s="13"/>
      <c r="C559" s="12"/>
      <c r="D559" s="13"/>
      <c r="E559" s="13"/>
      <c r="F559" s="13"/>
      <c r="G559" s="13"/>
      <c r="K559" s="29"/>
      <c r="M559" s="29"/>
    </row>
    <row r="560" s="15" customFormat="true" ht="12" hidden="true" customHeight="false" outlineLevel="0" collapsed="false">
      <c r="A560" s="12"/>
      <c r="B560" s="13"/>
      <c r="C560" s="12"/>
      <c r="D560" s="13"/>
      <c r="E560" s="13"/>
      <c r="F560" s="13"/>
      <c r="G560" s="13"/>
      <c r="K560" s="29"/>
      <c r="M560" s="29"/>
    </row>
    <row r="561" s="15" customFormat="true" ht="12" hidden="true" customHeight="false" outlineLevel="0" collapsed="false">
      <c r="A561" s="12"/>
      <c r="B561" s="13"/>
      <c r="C561" s="12"/>
      <c r="D561" s="13"/>
      <c r="E561" s="13"/>
      <c r="F561" s="13"/>
      <c r="G561" s="13"/>
      <c r="K561" s="29"/>
      <c r="M561" s="29"/>
    </row>
    <row r="562" s="15" customFormat="true" ht="12" hidden="true" customHeight="false" outlineLevel="0" collapsed="false">
      <c r="A562" s="12"/>
      <c r="B562" s="13"/>
      <c r="C562" s="12"/>
      <c r="D562" s="13"/>
      <c r="E562" s="13"/>
      <c r="F562" s="13"/>
      <c r="G562" s="13"/>
      <c r="K562" s="29"/>
      <c r="M562" s="29"/>
    </row>
    <row r="563" s="15" customFormat="true" ht="12" hidden="true" customHeight="false" outlineLevel="0" collapsed="false">
      <c r="A563" s="12"/>
      <c r="B563" s="13"/>
      <c r="C563" s="12"/>
      <c r="D563" s="13"/>
      <c r="E563" s="13"/>
      <c r="F563" s="13"/>
      <c r="G563" s="13"/>
      <c r="K563" s="29"/>
      <c r="M563" s="29"/>
    </row>
    <row r="564" s="15" customFormat="true" ht="12" hidden="true" customHeight="false" outlineLevel="0" collapsed="false">
      <c r="A564" s="12"/>
      <c r="B564" s="13"/>
      <c r="C564" s="12"/>
      <c r="D564" s="13"/>
      <c r="E564" s="13"/>
      <c r="F564" s="13"/>
      <c r="G564" s="13"/>
      <c r="K564" s="29"/>
      <c r="M564" s="29"/>
    </row>
    <row r="565" s="15" customFormat="true" ht="12" hidden="true" customHeight="false" outlineLevel="0" collapsed="false">
      <c r="A565" s="12"/>
      <c r="B565" s="13"/>
      <c r="C565" s="12"/>
      <c r="D565" s="13"/>
      <c r="E565" s="13"/>
      <c r="F565" s="13"/>
      <c r="G565" s="13"/>
      <c r="K565" s="29"/>
      <c r="M565" s="29"/>
    </row>
    <row r="566" s="15" customFormat="true" ht="12" hidden="true" customHeight="false" outlineLevel="0" collapsed="false">
      <c r="A566" s="12"/>
      <c r="B566" s="13"/>
      <c r="C566" s="12"/>
      <c r="D566" s="13"/>
      <c r="E566" s="13"/>
      <c r="F566" s="13"/>
      <c r="G566" s="13"/>
      <c r="K566" s="29"/>
      <c r="M566" s="29"/>
    </row>
    <row r="567" s="15" customFormat="true" ht="12" hidden="true" customHeight="false" outlineLevel="0" collapsed="false">
      <c r="A567" s="12"/>
      <c r="B567" s="13"/>
      <c r="C567" s="12"/>
      <c r="D567" s="13"/>
      <c r="E567" s="13"/>
      <c r="F567" s="13"/>
      <c r="G567" s="13"/>
      <c r="K567" s="29"/>
      <c r="M567" s="29"/>
    </row>
    <row r="568" s="15" customFormat="true" ht="12" hidden="true" customHeight="false" outlineLevel="0" collapsed="false">
      <c r="A568" s="12"/>
      <c r="B568" s="13"/>
      <c r="C568" s="12"/>
      <c r="D568" s="13"/>
      <c r="E568" s="13"/>
      <c r="F568" s="13"/>
      <c r="G568" s="13"/>
      <c r="K568" s="29"/>
      <c r="M568" s="29"/>
    </row>
    <row r="569" s="15" customFormat="true" ht="12" hidden="true" customHeight="false" outlineLevel="0" collapsed="false">
      <c r="A569" s="12"/>
      <c r="B569" s="13"/>
      <c r="C569" s="12"/>
      <c r="D569" s="13"/>
      <c r="E569" s="13"/>
      <c r="F569" s="13"/>
      <c r="G569" s="13"/>
      <c r="K569" s="29"/>
      <c r="M569" s="29"/>
    </row>
    <row r="570" s="15" customFormat="true" ht="12" hidden="true" customHeight="false" outlineLevel="0" collapsed="false">
      <c r="A570" s="12"/>
      <c r="B570" s="13"/>
      <c r="C570" s="12"/>
      <c r="D570" s="13"/>
      <c r="E570" s="13"/>
      <c r="F570" s="13"/>
      <c r="G570" s="13"/>
      <c r="K570" s="29"/>
      <c r="M570" s="29"/>
    </row>
    <row r="571" s="15" customFormat="true" ht="12" hidden="true" customHeight="false" outlineLevel="0" collapsed="false">
      <c r="A571" s="12"/>
      <c r="B571" s="13"/>
      <c r="C571" s="12"/>
      <c r="D571" s="13"/>
      <c r="E571" s="13"/>
      <c r="F571" s="13"/>
      <c r="G571" s="13"/>
      <c r="K571" s="29"/>
      <c r="M571" s="29"/>
    </row>
    <row r="572" s="15" customFormat="true" ht="12" hidden="true" customHeight="false" outlineLevel="0" collapsed="false">
      <c r="A572" s="12"/>
      <c r="B572" s="13"/>
      <c r="C572" s="12"/>
      <c r="D572" s="13"/>
      <c r="E572" s="13"/>
      <c r="F572" s="13"/>
      <c r="G572" s="13"/>
      <c r="K572" s="29"/>
      <c r="M572" s="29"/>
    </row>
    <row r="573" s="15" customFormat="true" ht="12" hidden="true" customHeight="false" outlineLevel="0" collapsed="false">
      <c r="A573" s="12"/>
      <c r="B573" s="13"/>
      <c r="C573" s="12"/>
      <c r="D573" s="13"/>
      <c r="E573" s="13"/>
      <c r="F573" s="13"/>
      <c r="G573" s="13"/>
      <c r="K573" s="29"/>
      <c r="M573" s="29"/>
    </row>
    <row r="574" s="15" customFormat="true" ht="12" hidden="true" customHeight="false" outlineLevel="0" collapsed="false">
      <c r="A574" s="12"/>
      <c r="B574" s="13"/>
      <c r="C574" s="12"/>
      <c r="D574" s="13"/>
      <c r="E574" s="13"/>
      <c r="F574" s="13"/>
      <c r="G574" s="13"/>
      <c r="K574" s="29"/>
      <c r="M574" s="29"/>
    </row>
    <row r="575" s="15" customFormat="true" ht="12" hidden="true" customHeight="false" outlineLevel="0" collapsed="false">
      <c r="A575" s="12"/>
      <c r="B575" s="13"/>
      <c r="C575" s="12"/>
      <c r="D575" s="13"/>
      <c r="E575" s="13"/>
      <c r="F575" s="13"/>
      <c r="G575" s="13"/>
      <c r="K575" s="29"/>
      <c r="M575" s="29"/>
    </row>
    <row r="576" s="15" customFormat="true" ht="12" hidden="true" customHeight="false" outlineLevel="0" collapsed="false">
      <c r="A576" s="12"/>
      <c r="B576" s="13"/>
      <c r="C576" s="12"/>
      <c r="D576" s="13"/>
      <c r="E576" s="13"/>
      <c r="F576" s="13"/>
      <c r="G576" s="13"/>
      <c r="K576" s="29"/>
      <c r="M576" s="29"/>
    </row>
    <row r="577" s="15" customFormat="true" ht="12" hidden="true" customHeight="false" outlineLevel="0" collapsed="false">
      <c r="A577" s="12"/>
      <c r="B577" s="13"/>
      <c r="C577" s="12"/>
      <c r="D577" s="13"/>
      <c r="E577" s="13"/>
      <c r="F577" s="13"/>
      <c r="G577" s="13"/>
      <c r="K577" s="29"/>
      <c r="M577" s="29"/>
    </row>
    <row r="578" s="15" customFormat="true" ht="12" hidden="true" customHeight="false" outlineLevel="0" collapsed="false">
      <c r="A578" s="12"/>
      <c r="B578" s="13"/>
      <c r="C578" s="12"/>
      <c r="D578" s="13"/>
      <c r="E578" s="13"/>
      <c r="F578" s="13"/>
      <c r="G578" s="13"/>
      <c r="K578" s="29"/>
      <c r="M578" s="29"/>
    </row>
    <row r="579" s="15" customFormat="true" ht="12" hidden="true" customHeight="false" outlineLevel="0" collapsed="false">
      <c r="A579" s="12"/>
      <c r="B579" s="13"/>
      <c r="C579" s="12"/>
      <c r="D579" s="13"/>
      <c r="E579" s="13"/>
      <c r="F579" s="13"/>
      <c r="G579" s="13"/>
      <c r="K579" s="29"/>
      <c r="M579" s="29"/>
    </row>
    <row r="580" s="15" customFormat="true" ht="12" hidden="true" customHeight="false" outlineLevel="0" collapsed="false">
      <c r="A580" s="12"/>
      <c r="B580" s="13"/>
      <c r="C580" s="12"/>
      <c r="D580" s="13"/>
      <c r="E580" s="13"/>
      <c r="F580" s="13"/>
      <c r="G580" s="13"/>
      <c r="K580" s="29"/>
      <c r="M580" s="29"/>
    </row>
    <row r="581" s="15" customFormat="true" ht="12" hidden="true" customHeight="false" outlineLevel="0" collapsed="false">
      <c r="A581" s="12"/>
      <c r="B581" s="13"/>
      <c r="C581" s="12"/>
      <c r="D581" s="13"/>
      <c r="E581" s="13"/>
      <c r="F581" s="13"/>
      <c r="G581" s="13"/>
      <c r="K581" s="29"/>
      <c r="M581" s="29"/>
    </row>
    <row r="582" s="15" customFormat="true" ht="12" hidden="true" customHeight="false" outlineLevel="0" collapsed="false">
      <c r="A582" s="12"/>
      <c r="B582" s="13"/>
      <c r="C582" s="12"/>
      <c r="D582" s="13"/>
      <c r="E582" s="13"/>
      <c r="F582" s="13"/>
      <c r="G582" s="13"/>
      <c r="K582" s="29"/>
      <c r="M582" s="29"/>
    </row>
    <row r="583" s="15" customFormat="true" ht="12" hidden="true" customHeight="false" outlineLevel="0" collapsed="false">
      <c r="A583" s="12"/>
      <c r="B583" s="13"/>
      <c r="C583" s="12"/>
      <c r="D583" s="13"/>
      <c r="E583" s="13"/>
      <c r="F583" s="13"/>
      <c r="G583" s="13"/>
      <c r="K583" s="29"/>
      <c r="M583" s="29"/>
    </row>
    <row r="584" s="15" customFormat="true" ht="12" hidden="true" customHeight="false" outlineLevel="0" collapsed="false">
      <c r="A584" s="12"/>
      <c r="B584" s="13"/>
      <c r="C584" s="12"/>
      <c r="D584" s="13"/>
      <c r="E584" s="13"/>
      <c r="F584" s="13"/>
      <c r="G584" s="13"/>
      <c r="K584" s="29"/>
      <c r="M584" s="29"/>
    </row>
    <row r="585" s="15" customFormat="true" ht="12" hidden="true" customHeight="false" outlineLevel="0" collapsed="false">
      <c r="A585" s="12"/>
      <c r="B585" s="13"/>
      <c r="C585" s="12"/>
      <c r="D585" s="13"/>
      <c r="E585" s="13"/>
      <c r="F585" s="13"/>
      <c r="G585" s="13"/>
      <c r="K585" s="29"/>
      <c r="M585" s="29"/>
    </row>
    <row r="586" s="15" customFormat="true" ht="12" hidden="true" customHeight="false" outlineLevel="0" collapsed="false">
      <c r="A586" s="12"/>
      <c r="B586" s="13"/>
      <c r="C586" s="12"/>
      <c r="D586" s="13"/>
      <c r="E586" s="13"/>
      <c r="F586" s="13"/>
      <c r="G586" s="13"/>
      <c r="K586" s="29"/>
      <c r="M586" s="29"/>
    </row>
    <row r="587" s="15" customFormat="true" ht="12" hidden="true" customHeight="false" outlineLevel="0" collapsed="false">
      <c r="A587" s="12"/>
      <c r="B587" s="13"/>
      <c r="C587" s="12"/>
      <c r="D587" s="13"/>
      <c r="E587" s="13"/>
      <c r="F587" s="13"/>
      <c r="G587" s="13"/>
      <c r="K587" s="29"/>
      <c r="M587" s="29"/>
    </row>
    <row r="588" s="15" customFormat="true" ht="12" hidden="true" customHeight="false" outlineLevel="0" collapsed="false">
      <c r="A588" s="12"/>
      <c r="B588" s="13"/>
      <c r="C588" s="12"/>
      <c r="D588" s="13"/>
      <c r="E588" s="13"/>
      <c r="F588" s="13"/>
      <c r="G588" s="13"/>
      <c r="K588" s="29"/>
      <c r="M588" s="29"/>
    </row>
    <row r="589" s="15" customFormat="true" ht="12" hidden="true" customHeight="false" outlineLevel="0" collapsed="false">
      <c r="A589" s="12"/>
      <c r="B589" s="13"/>
      <c r="C589" s="12"/>
      <c r="D589" s="13"/>
      <c r="E589" s="13"/>
      <c r="F589" s="13"/>
      <c r="G589" s="13"/>
      <c r="K589" s="29"/>
      <c r="M589" s="29"/>
    </row>
    <row r="590" s="15" customFormat="true" ht="12" hidden="true" customHeight="false" outlineLevel="0" collapsed="false">
      <c r="A590" s="12"/>
      <c r="B590" s="13"/>
      <c r="C590" s="12"/>
      <c r="D590" s="13"/>
      <c r="E590" s="13"/>
      <c r="F590" s="13"/>
      <c r="G590" s="13"/>
      <c r="K590" s="29"/>
      <c r="M590" s="29"/>
    </row>
    <row r="591" s="15" customFormat="true" ht="12" hidden="true" customHeight="false" outlineLevel="0" collapsed="false">
      <c r="A591" s="12"/>
      <c r="B591" s="13"/>
      <c r="C591" s="12"/>
      <c r="D591" s="13"/>
      <c r="E591" s="13"/>
      <c r="F591" s="13"/>
      <c r="G591" s="13"/>
      <c r="K591" s="29"/>
      <c r="M591" s="29"/>
    </row>
    <row r="592" s="15" customFormat="true" ht="12" hidden="true" customHeight="false" outlineLevel="0" collapsed="false">
      <c r="A592" s="12"/>
      <c r="B592" s="13"/>
      <c r="C592" s="12"/>
      <c r="D592" s="13"/>
      <c r="E592" s="13"/>
      <c r="F592" s="13"/>
      <c r="G592" s="13"/>
      <c r="K592" s="29"/>
      <c r="M592" s="29"/>
    </row>
    <row r="593" s="15" customFormat="true" ht="12" hidden="true" customHeight="false" outlineLevel="0" collapsed="false">
      <c r="A593" s="12"/>
      <c r="B593" s="13"/>
      <c r="C593" s="12"/>
      <c r="D593" s="13"/>
      <c r="E593" s="13"/>
      <c r="F593" s="13"/>
      <c r="G593" s="13"/>
      <c r="K593" s="29"/>
      <c r="M593" s="29"/>
    </row>
    <row r="594" s="15" customFormat="true" ht="12" hidden="true" customHeight="false" outlineLevel="0" collapsed="false">
      <c r="A594" s="12"/>
      <c r="B594" s="13"/>
      <c r="C594" s="12"/>
      <c r="D594" s="13"/>
      <c r="E594" s="13"/>
      <c r="F594" s="13"/>
      <c r="G594" s="13"/>
      <c r="K594" s="29"/>
      <c r="M594" s="29"/>
    </row>
    <row r="595" s="15" customFormat="true" ht="12" hidden="true" customHeight="false" outlineLevel="0" collapsed="false">
      <c r="A595" s="12"/>
      <c r="B595" s="13"/>
      <c r="C595" s="12"/>
      <c r="D595" s="13"/>
      <c r="E595" s="13"/>
      <c r="F595" s="13"/>
      <c r="G595" s="13"/>
      <c r="K595" s="29"/>
      <c r="M595" s="29"/>
    </row>
    <row r="596" s="15" customFormat="true" ht="12" hidden="true" customHeight="false" outlineLevel="0" collapsed="false">
      <c r="A596" s="12"/>
      <c r="B596" s="13"/>
      <c r="C596" s="12"/>
      <c r="D596" s="13"/>
      <c r="E596" s="13"/>
      <c r="F596" s="13"/>
      <c r="G596" s="13"/>
      <c r="K596" s="29"/>
      <c r="M596" s="29"/>
    </row>
    <row r="597" s="15" customFormat="true" ht="12" hidden="true" customHeight="false" outlineLevel="0" collapsed="false">
      <c r="A597" s="12"/>
      <c r="B597" s="13"/>
      <c r="C597" s="12"/>
      <c r="D597" s="13"/>
      <c r="E597" s="13"/>
      <c r="F597" s="13"/>
      <c r="G597" s="13"/>
      <c r="K597" s="29"/>
      <c r="M597" s="29"/>
    </row>
    <row r="598" s="15" customFormat="true" ht="12" hidden="true" customHeight="false" outlineLevel="0" collapsed="false">
      <c r="A598" s="12"/>
      <c r="B598" s="13"/>
      <c r="C598" s="12"/>
      <c r="D598" s="13"/>
      <c r="E598" s="13"/>
      <c r="F598" s="13"/>
      <c r="G598" s="13"/>
      <c r="K598" s="29"/>
      <c r="M598" s="29"/>
    </row>
    <row r="599" s="15" customFormat="true" ht="12" hidden="true" customHeight="false" outlineLevel="0" collapsed="false">
      <c r="A599" s="12"/>
      <c r="B599" s="13"/>
      <c r="C599" s="12"/>
      <c r="D599" s="13"/>
      <c r="E599" s="13"/>
      <c r="F599" s="13"/>
      <c r="G599" s="13"/>
      <c r="K599" s="29"/>
      <c r="M599" s="29"/>
    </row>
    <row r="600" s="15" customFormat="true" ht="12" hidden="true" customHeight="false" outlineLevel="0" collapsed="false">
      <c r="A600" s="12"/>
      <c r="B600" s="13"/>
      <c r="C600" s="12"/>
      <c r="D600" s="13"/>
      <c r="E600" s="13"/>
      <c r="F600" s="13"/>
      <c r="G600" s="13"/>
      <c r="K600" s="29"/>
      <c r="M600" s="29"/>
    </row>
    <row r="601" s="15" customFormat="true" ht="12" hidden="true" customHeight="false" outlineLevel="0" collapsed="false">
      <c r="A601" s="12"/>
      <c r="B601" s="13"/>
      <c r="C601" s="12"/>
      <c r="D601" s="13"/>
      <c r="E601" s="13"/>
      <c r="F601" s="13"/>
      <c r="G601" s="13"/>
      <c r="K601" s="29"/>
      <c r="M601" s="29"/>
    </row>
    <row r="602" s="15" customFormat="true" ht="12" hidden="true" customHeight="false" outlineLevel="0" collapsed="false">
      <c r="A602" s="12"/>
      <c r="B602" s="13"/>
      <c r="C602" s="12"/>
      <c r="D602" s="13"/>
      <c r="E602" s="13"/>
      <c r="F602" s="13"/>
      <c r="G602" s="13"/>
      <c r="K602" s="29"/>
      <c r="M602" s="29"/>
    </row>
    <row r="603" s="15" customFormat="true" ht="12" hidden="true" customHeight="false" outlineLevel="0" collapsed="false">
      <c r="A603" s="12"/>
      <c r="B603" s="13"/>
      <c r="C603" s="12"/>
      <c r="D603" s="13"/>
      <c r="E603" s="13"/>
      <c r="F603" s="13"/>
      <c r="G603" s="13"/>
      <c r="K603" s="29"/>
      <c r="M603" s="29"/>
    </row>
    <row r="604" s="15" customFormat="true" ht="12" hidden="true" customHeight="false" outlineLevel="0" collapsed="false">
      <c r="A604" s="12"/>
      <c r="B604" s="13"/>
      <c r="C604" s="12"/>
      <c r="D604" s="13"/>
      <c r="E604" s="13"/>
      <c r="F604" s="13"/>
      <c r="G604" s="13"/>
      <c r="K604" s="29"/>
      <c r="M604" s="29"/>
    </row>
    <row r="605" s="15" customFormat="true" ht="12" hidden="true" customHeight="false" outlineLevel="0" collapsed="false">
      <c r="A605" s="12"/>
      <c r="B605" s="13"/>
      <c r="C605" s="12"/>
      <c r="D605" s="13"/>
      <c r="E605" s="13"/>
      <c r="F605" s="13"/>
      <c r="G605" s="13"/>
      <c r="K605" s="29"/>
      <c r="M605" s="29"/>
    </row>
    <row r="606" s="15" customFormat="true" ht="12" hidden="true" customHeight="false" outlineLevel="0" collapsed="false">
      <c r="A606" s="12"/>
      <c r="B606" s="13"/>
      <c r="C606" s="12"/>
      <c r="D606" s="13"/>
      <c r="E606" s="13"/>
      <c r="F606" s="13"/>
      <c r="G606" s="13"/>
      <c r="K606" s="29"/>
      <c r="M606" s="29"/>
    </row>
    <row r="607" s="15" customFormat="true" ht="12" hidden="true" customHeight="false" outlineLevel="0" collapsed="false">
      <c r="A607" s="12"/>
      <c r="B607" s="13"/>
      <c r="C607" s="12"/>
      <c r="D607" s="13"/>
      <c r="E607" s="13"/>
      <c r="F607" s="13"/>
      <c r="G607" s="13"/>
      <c r="K607" s="29"/>
      <c r="M607" s="29"/>
    </row>
    <row r="608" s="15" customFormat="true" ht="12" hidden="true" customHeight="false" outlineLevel="0" collapsed="false">
      <c r="A608" s="12"/>
      <c r="B608" s="13"/>
      <c r="C608" s="12"/>
      <c r="D608" s="13"/>
      <c r="E608" s="13"/>
      <c r="F608" s="13"/>
      <c r="G608" s="13"/>
      <c r="K608" s="29"/>
      <c r="M608" s="29"/>
    </row>
    <row r="609" s="15" customFormat="true" ht="12" hidden="true" customHeight="false" outlineLevel="0" collapsed="false">
      <c r="A609" s="12"/>
      <c r="B609" s="13"/>
      <c r="C609" s="12"/>
      <c r="D609" s="13"/>
      <c r="E609" s="13"/>
      <c r="F609" s="13"/>
      <c r="G609" s="13"/>
      <c r="K609" s="29"/>
      <c r="M609" s="29"/>
    </row>
    <row r="610" s="15" customFormat="true" ht="12" hidden="true" customHeight="false" outlineLevel="0" collapsed="false">
      <c r="A610" s="12"/>
      <c r="B610" s="13"/>
      <c r="C610" s="12"/>
      <c r="D610" s="13"/>
      <c r="E610" s="13"/>
      <c r="F610" s="13"/>
      <c r="G610" s="13"/>
      <c r="K610" s="29"/>
      <c r="M610" s="29"/>
    </row>
    <row r="611" s="15" customFormat="true" ht="12" hidden="true" customHeight="false" outlineLevel="0" collapsed="false">
      <c r="A611" s="12"/>
      <c r="B611" s="13"/>
      <c r="C611" s="12"/>
      <c r="D611" s="13"/>
      <c r="E611" s="13"/>
      <c r="F611" s="13"/>
      <c r="G611" s="13"/>
      <c r="K611" s="29"/>
      <c r="M611" s="29"/>
    </row>
    <row r="612" s="15" customFormat="true" ht="12" hidden="true" customHeight="false" outlineLevel="0" collapsed="false">
      <c r="A612" s="12"/>
      <c r="B612" s="13"/>
      <c r="C612" s="12"/>
      <c r="D612" s="13"/>
      <c r="E612" s="13"/>
      <c r="F612" s="13"/>
      <c r="G612" s="13"/>
      <c r="K612" s="29"/>
      <c r="M612" s="29"/>
    </row>
    <row r="613" s="15" customFormat="true" ht="12" hidden="true" customHeight="false" outlineLevel="0" collapsed="false">
      <c r="A613" s="12"/>
      <c r="B613" s="13"/>
      <c r="C613" s="12"/>
      <c r="D613" s="13"/>
      <c r="E613" s="13"/>
      <c r="F613" s="13"/>
      <c r="G613" s="13"/>
      <c r="K613" s="29"/>
      <c r="M613" s="29"/>
    </row>
    <row r="614" s="15" customFormat="true" ht="12" hidden="true" customHeight="false" outlineLevel="0" collapsed="false">
      <c r="A614" s="12"/>
      <c r="B614" s="13"/>
      <c r="C614" s="12"/>
      <c r="D614" s="13"/>
      <c r="E614" s="13"/>
      <c r="F614" s="13"/>
      <c r="G614" s="13"/>
      <c r="K614" s="29"/>
      <c r="M614" s="29"/>
    </row>
    <row r="615" s="15" customFormat="true" ht="12" hidden="true" customHeight="false" outlineLevel="0" collapsed="false">
      <c r="A615" s="12"/>
      <c r="B615" s="13"/>
      <c r="C615" s="12"/>
      <c r="D615" s="13"/>
      <c r="E615" s="13"/>
      <c r="F615" s="13"/>
      <c r="G615" s="13"/>
      <c r="K615" s="29"/>
      <c r="M615" s="29"/>
    </row>
    <row r="616" s="15" customFormat="true" ht="12" hidden="true" customHeight="false" outlineLevel="0" collapsed="false">
      <c r="A616" s="12"/>
      <c r="B616" s="13"/>
      <c r="C616" s="12"/>
      <c r="D616" s="13"/>
      <c r="E616" s="13"/>
      <c r="F616" s="13"/>
      <c r="G616" s="13"/>
      <c r="K616" s="29"/>
      <c r="M616" s="29"/>
    </row>
    <row r="617" s="15" customFormat="true" ht="12" hidden="true" customHeight="false" outlineLevel="0" collapsed="false">
      <c r="A617" s="12"/>
      <c r="B617" s="13"/>
      <c r="C617" s="12"/>
      <c r="D617" s="13"/>
      <c r="E617" s="13"/>
      <c r="F617" s="13"/>
      <c r="G617" s="13"/>
      <c r="K617" s="29"/>
      <c r="M617" s="29"/>
    </row>
    <row r="618" s="15" customFormat="true" ht="12" hidden="true" customHeight="false" outlineLevel="0" collapsed="false">
      <c r="A618" s="12"/>
      <c r="B618" s="13"/>
      <c r="C618" s="12"/>
      <c r="D618" s="13"/>
      <c r="E618" s="13"/>
      <c r="F618" s="13"/>
      <c r="G618" s="13"/>
      <c r="K618" s="29"/>
      <c r="M618" s="29"/>
    </row>
    <row r="619" s="15" customFormat="true" ht="12" hidden="true" customHeight="false" outlineLevel="0" collapsed="false">
      <c r="A619" s="12"/>
      <c r="B619" s="13"/>
      <c r="C619" s="12"/>
      <c r="D619" s="13"/>
      <c r="E619" s="13"/>
      <c r="F619" s="13"/>
      <c r="G619" s="13"/>
      <c r="K619" s="29"/>
      <c r="M619" s="29"/>
    </row>
    <row r="620" s="15" customFormat="true" ht="12" hidden="true" customHeight="false" outlineLevel="0" collapsed="false">
      <c r="A620" s="12"/>
      <c r="B620" s="13"/>
      <c r="C620" s="12"/>
      <c r="D620" s="13"/>
      <c r="E620" s="13"/>
      <c r="F620" s="13"/>
      <c r="G620" s="13"/>
      <c r="K620" s="29"/>
      <c r="M620" s="29"/>
    </row>
    <row r="621" s="15" customFormat="true" ht="12" hidden="true" customHeight="false" outlineLevel="0" collapsed="false">
      <c r="A621" s="12"/>
      <c r="B621" s="13"/>
      <c r="C621" s="12"/>
      <c r="D621" s="13"/>
      <c r="E621" s="13"/>
      <c r="F621" s="13"/>
      <c r="G621" s="13"/>
      <c r="K621" s="29"/>
      <c r="M621" s="29"/>
    </row>
    <row r="622" s="15" customFormat="true" ht="12" hidden="true" customHeight="false" outlineLevel="0" collapsed="false">
      <c r="A622" s="12"/>
      <c r="B622" s="13"/>
      <c r="C622" s="12"/>
      <c r="D622" s="13"/>
      <c r="E622" s="13"/>
      <c r="F622" s="13"/>
      <c r="G622" s="13"/>
      <c r="K622" s="29"/>
      <c r="M622" s="29"/>
    </row>
    <row r="623" s="15" customFormat="true" ht="12" hidden="true" customHeight="false" outlineLevel="0" collapsed="false">
      <c r="A623" s="12"/>
      <c r="B623" s="13"/>
      <c r="C623" s="12"/>
      <c r="D623" s="13"/>
      <c r="E623" s="13"/>
      <c r="F623" s="13"/>
      <c r="G623" s="13"/>
      <c r="K623" s="29"/>
      <c r="M623" s="29"/>
    </row>
    <row r="624" s="15" customFormat="true" ht="12" hidden="true" customHeight="false" outlineLevel="0" collapsed="false">
      <c r="A624" s="12"/>
      <c r="B624" s="13"/>
      <c r="C624" s="12"/>
      <c r="D624" s="13"/>
      <c r="E624" s="13"/>
      <c r="F624" s="13"/>
      <c r="G624" s="13"/>
      <c r="K624" s="29"/>
      <c r="M624" s="29"/>
    </row>
    <row r="625" s="15" customFormat="true" ht="12" hidden="true" customHeight="false" outlineLevel="0" collapsed="false">
      <c r="A625" s="12"/>
      <c r="B625" s="13"/>
      <c r="C625" s="12"/>
      <c r="D625" s="13"/>
      <c r="E625" s="13"/>
      <c r="F625" s="13"/>
      <c r="G625" s="13"/>
      <c r="K625" s="29"/>
      <c r="M625" s="29"/>
    </row>
    <row r="626" s="15" customFormat="true" ht="12" hidden="true" customHeight="false" outlineLevel="0" collapsed="false">
      <c r="A626" s="12"/>
      <c r="B626" s="13"/>
      <c r="C626" s="12"/>
      <c r="D626" s="13"/>
      <c r="E626" s="13"/>
      <c r="F626" s="13"/>
      <c r="G626" s="13"/>
      <c r="K626" s="29"/>
      <c r="M626" s="29"/>
    </row>
    <row r="627" s="15" customFormat="true" ht="12" hidden="true" customHeight="false" outlineLevel="0" collapsed="false">
      <c r="A627" s="12"/>
      <c r="B627" s="13"/>
      <c r="C627" s="12"/>
      <c r="D627" s="13"/>
      <c r="E627" s="13"/>
      <c r="F627" s="13"/>
      <c r="G627" s="13"/>
      <c r="K627" s="29"/>
      <c r="M627" s="29"/>
    </row>
    <row r="628" s="15" customFormat="true" ht="12" hidden="true" customHeight="false" outlineLevel="0" collapsed="false">
      <c r="A628" s="12"/>
      <c r="B628" s="13"/>
      <c r="C628" s="12"/>
      <c r="D628" s="13"/>
      <c r="E628" s="13"/>
      <c r="F628" s="13"/>
      <c r="G628" s="13"/>
      <c r="K628" s="29"/>
      <c r="M628" s="29"/>
    </row>
    <row r="629" s="15" customFormat="true" ht="12" hidden="true" customHeight="false" outlineLevel="0" collapsed="false">
      <c r="A629" s="12"/>
      <c r="B629" s="13"/>
      <c r="C629" s="12"/>
      <c r="D629" s="13"/>
      <c r="E629" s="13"/>
      <c r="F629" s="13"/>
      <c r="G629" s="13"/>
      <c r="K629" s="29"/>
      <c r="M629" s="29"/>
    </row>
    <row r="630" s="15" customFormat="true" ht="12" hidden="true" customHeight="false" outlineLevel="0" collapsed="false">
      <c r="A630" s="12"/>
      <c r="B630" s="13"/>
      <c r="C630" s="12"/>
      <c r="D630" s="13"/>
      <c r="E630" s="13"/>
      <c r="F630" s="13"/>
      <c r="G630" s="13"/>
      <c r="K630" s="29"/>
      <c r="M630" s="29"/>
    </row>
    <row r="631" s="15" customFormat="true" ht="12" hidden="true" customHeight="false" outlineLevel="0" collapsed="false">
      <c r="A631" s="12"/>
      <c r="B631" s="13"/>
      <c r="C631" s="12"/>
      <c r="D631" s="13"/>
      <c r="E631" s="13"/>
      <c r="F631" s="13"/>
      <c r="G631" s="13"/>
      <c r="K631" s="29"/>
      <c r="M631" s="29"/>
    </row>
    <row r="632" s="15" customFormat="true" ht="12" hidden="true" customHeight="false" outlineLevel="0" collapsed="false">
      <c r="A632" s="12"/>
      <c r="B632" s="13"/>
      <c r="C632" s="12"/>
      <c r="D632" s="13"/>
      <c r="E632" s="13"/>
      <c r="F632" s="13"/>
      <c r="G632" s="13"/>
      <c r="K632" s="29"/>
      <c r="M632" s="29"/>
    </row>
    <row r="633" s="15" customFormat="true" ht="12" hidden="true" customHeight="false" outlineLevel="0" collapsed="false">
      <c r="A633" s="12"/>
      <c r="B633" s="13"/>
      <c r="C633" s="12"/>
      <c r="D633" s="13"/>
      <c r="E633" s="13"/>
      <c r="F633" s="13"/>
      <c r="G633" s="13"/>
      <c r="K633" s="29"/>
      <c r="M633" s="29"/>
    </row>
    <row r="634" s="15" customFormat="true" ht="12" hidden="true" customHeight="false" outlineLevel="0" collapsed="false">
      <c r="A634" s="12"/>
      <c r="B634" s="13"/>
      <c r="C634" s="12"/>
      <c r="D634" s="13"/>
      <c r="E634" s="13"/>
      <c r="F634" s="13"/>
      <c r="G634" s="13"/>
      <c r="K634" s="29"/>
      <c r="M634" s="29"/>
    </row>
    <row r="635" s="15" customFormat="true" ht="12" hidden="true" customHeight="false" outlineLevel="0" collapsed="false">
      <c r="A635" s="12"/>
      <c r="B635" s="13"/>
      <c r="C635" s="12"/>
      <c r="D635" s="13"/>
      <c r="E635" s="13"/>
      <c r="F635" s="13"/>
      <c r="G635" s="13"/>
      <c r="K635" s="29"/>
      <c r="M635" s="29"/>
    </row>
    <row r="636" s="15" customFormat="true" ht="12" hidden="true" customHeight="false" outlineLevel="0" collapsed="false">
      <c r="A636" s="12"/>
      <c r="B636" s="13"/>
      <c r="C636" s="12"/>
      <c r="D636" s="13"/>
      <c r="E636" s="13"/>
      <c r="F636" s="13"/>
      <c r="G636" s="13"/>
      <c r="K636" s="29"/>
      <c r="M636" s="29"/>
    </row>
    <row r="637" s="15" customFormat="true" ht="12" hidden="true" customHeight="false" outlineLevel="0" collapsed="false">
      <c r="A637" s="12"/>
      <c r="B637" s="13"/>
      <c r="C637" s="12"/>
      <c r="D637" s="13"/>
      <c r="E637" s="13"/>
      <c r="F637" s="13"/>
      <c r="G637" s="13"/>
      <c r="K637" s="29"/>
      <c r="M637" s="29"/>
    </row>
    <row r="638" s="15" customFormat="true" ht="12" hidden="true" customHeight="false" outlineLevel="0" collapsed="false">
      <c r="A638" s="12"/>
      <c r="B638" s="13"/>
      <c r="C638" s="12"/>
      <c r="D638" s="13"/>
      <c r="E638" s="13"/>
      <c r="F638" s="13"/>
      <c r="G638" s="13"/>
      <c r="K638" s="29"/>
      <c r="M638" s="29"/>
    </row>
    <row r="639" s="15" customFormat="true" ht="12" hidden="true" customHeight="false" outlineLevel="0" collapsed="false">
      <c r="A639" s="12"/>
      <c r="B639" s="13"/>
      <c r="C639" s="12"/>
      <c r="D639" s="13"/>
      <c r="E639" s="13"/>
      <c r="F639" s="13"/>
      <c r="G639" s="13"/>
      <c r="K639" s="29"/>
      <c r="M639" s="29"/>
    </row>
    <row r="640" s="15" customFormat="true" ht="12" hidden="true" customHeight="false" outlineLevel="0" collapsed="false">
      <c r="A640" s="12"/>
      <c r="B640" s="13"/>
      <c r="C640" s="12"/>
      <c r="D640" s="13"/>
      <c r="E640" s="13"/>
      <c r="F640" s="13"/>
      <c r="G640" s="13"/>
      <c r="K640" s="29"/>
      <c r="M640" s="29"/>
    </row>
    <row r="641" s="15" customFormat="true" ht="12" hidden="true" customHeight="false" outlineLevel="0" collapsed="false">
      <c r="A641" s="12"/>
      <c r="B641" s="13"/>
      <c r="C641" s="12"/>
      <c r="D641" s="13"/>
      <c r="E641" s="13"/>
      <c r="F641" s="13"/>
      <c r="G641" s="13"/>
      <c r="K641" s="29"/>
      <c r="M641" s="29"/>
    </row>
    <row r="642" s="15" customFormat="true" ht="12" hidden="true" customHeight="false" outlineLevel="0" collapsed="false">
      <c r="A642" s="12"/>
      <c r="B642" s="13"/>
      <c r="C642" s="12"/>
      <c r="D642" s="13"/>
      <c r="E642" s="13"/>
      <c r="F642" s="13"/>
      <c r="G642" s="13"/>
      <c r="K642" s="29"/>
      <c r="M642" s="29"/>
    </row>
    <row r="643" s="15" customFormat="true" ht="12" hidden="true" customHeight="false" outlineLevel="0" collapsed="false">
      <c r="A643" s="12"/>
      <c r="B643" s="13"/>
      <c r="C643" s="12"/>
      <c r="D643" s="13"/>
      <c r="E643" s="13"/>
      <c r="F643" s="13"/>
      <c r="G643" s="13"/>
      <c r="K643" s="29"/>
      <c r="M643" s="29"/>
    </row>
    <row r="644" s="15" customFormat="true" ht="12" hidden="true" customHeight="false" outlineLevel="0" collapsed="false">
      <c r="A644" s="12"/>
      <c r="B644" s="13"/>
      <c r="C644" s="12"/>
      <c r="D644" s="13"/>
      <c r="E644" s="13"/>
      <c r="F644" s="13"/>
      <c r="G644" s="13"/>
      <c r="K644" s="29"/>
      <c r="M644" s="29"/>
    </row>
    <row r="645" s="15" customFormat="true" ht="12" hidden="true" customHeight="false" outlineLevel="0" collapsed="false">
      <c r="A645" s="12"/>
      <c r="B645" s="13"/>
      <c r="C645" s="12"/>
      <c r="D645" s="13"/>
      <c r="E645" s="13"/>
      <c r="F645" s="13"/>
      <c r="G645" s="13"/>
      <c r="K645" s="29"/>
      <c r="M645" s="29"/>
    </row>
    <row r="646" s="15" customFormat="true" ht="12" hidden="true" customHeight="false" outlineLevel="0" collapsed="false">
      <c r="A646" s="12"/>
      <c r="B646" s="13"/>
      <c r="C646" s="12"/>
      <c r="D646" s="13"/>
      <c r="E646" s="13"/>
      <c r="F646" s="13"/>
      <c r="G646" s="13"/>
      <c r="K646" s="29"/>
      <c r="M646" s="29"/>
    </row>
    <row r="647" s="15" customFormat="true" ht="12" hidden="true" customHeight="false" outlineLevel="0" collapsed="false">
      <c r="A647" s="12"/>
      <c r="B647" s="13"/>
      <c r="C647" s="12"/>
      <c r="D647" s="13"/>
      <c r="E647" s="13"/>
      <c r="F647" s="13"/>
      <c r="G647" s="13"/>
      <c r="K647" s="29"/>
      <c r="M647" s="29"/>
    </row>
    <row r="648" s="15" customFormat="true" ht="12" hidden="true" customHeight="false" outlineLevel="0" collapsed="false">
      <c r="A648" s="12"/>
      <c r="B648" s="13"/>
      <c r="C648" s="12"/>
      <c r="D648" s="13"/>
      <c r="E648" s="13"/>
      <c r="F648" s="13"/>
      <c r="G648" s="13"/>
      <c r="K648" s="29"/>
      <c r="M648" s="29"/>
    </row>
    <row r="649" s="15" customFormat="true" ht="12" hidden="true" customHeight="false" outlineLevel="0" collapsed="false">
      <c r="A649" s="12"/>
      <c r="B649" s="13"/>
      <c r="C649" s="12"/>
      <c r="D649" s="13"/>
      <c r="E649" s="13"/>
      <c r="F649" s="13"/>
      <c r="G649" s="13"/>
      <c r="K649" s="29"/>
      <c r="M649" s="29"/>
    </row>
    <row r="650" s="15" customFormat="true" ht="12" hidden="true" customHeight="false" outlineLevel="0" collapsed="false">
      <c r="A650" s="12"/>
      <c r="B650" s="13"/>
      <c r="C650" s="12"/>
      <c r="D650" s="13"/>
      <c r="E650" s="13"/>
      <c r="F650" s="13"/>
      <c r="G650" s="13"/>
      <c r="K650" s="29"/>
      <c r="M650" s="29"/>
    </row>
    <row r="651" s="15" customFormat="true" ht="12" hidden="true" customHeight="false" outlineLevel="0" collapsed="false">
      <c r="A651" s="12"/>
      <c r="B651" s="13"/>
      <c r="C651" s="12"/>
      <c r="D651" s="13"/>
      <c r="E651" s="13"/>
      <c r="F651" s="13"/>
      <c r="G651" s="13"/>
      <c r="K651" s="29"/>
      <c r="M651" s="29"/>
    </row>
    <row r="652" s="15" customFormat="true" ht="12" hidden="true" customHeight="false" outlineLevel="0" collapsed="false">
      <c r="A652" s="12"/>
      <c r="B652" s="13"/>
      <c r="C652" s="12"/>
      <c r="D652" s="13"/>
      <c r="E652" s="13"/>
      <c r="F652" s="13"/>
      <c r="G652" s="13"/>
      <c r="K652" s="29"/>
      <c r="M652" s="29"/>
    </row>
    <row r="653" s="15" customFormat="true" ht="12" hidden="true" customHeight="false" outlineLevel="0" collapsed="false">
      <c r="A653" s="12"/>
      <c r="B653" s="13"/>
      <c r="C653" s="12"/>
      <c r="D653" s="13"/>
      <c r="E653" s="13"/>
      <c r="F653" s="13"/>
      <c r="G653" s="13"/>
      <c r="K653" s="29"/>
      <c r="M653" s="29"/>
    </row>
    <row r="654" s="15" customFormat="true" ht="12" hidden="true" customHeight="false" outlineLevel="0" collapsed="false">
      <c r="A654" s="12"/>
      <c r="B654" s="13"/>
      <c r="C654" s="12"/>
      <c r="D654" s="13"/>
      <c r="E654" s="13"/>
      <c r="F654" s="13"/>
      <c r="G654" s="13"/>
      <c r="K654" s="29"/>
      <c r="M654" s="29"/>
    </row>
    <row r="655" s="15" customFormat="true" ht="12" hidden="true" customHeight="false" outlineLevel="0" collapsed="false">
      <c r="A655" s="12"/>
      <c r="B655" s="13"/>
      <c r="C655" s="12"/>
      <c r="D655" s="13"/>
      <c r="E655" s="13"/>
      <c r="F655" s="13"/>
      <c r="G655" s="13"/>
      <c r="K655" s="29"/>
      <c r="M655" s="29"/>
    </row>
    <row r="656" s="15" customFormat="true" ht="12" hidden="true" customHeight="false" outlineLevel="0" collapsed="false">
      <c r="A656" s="12"/>
      <c r="B656" s="13"/>
      <c r="C656" s="12"/>
      <c r="D656" s="13"/>
      <c r="E656" s="13"/>
      <c r="F656" s="13"/>
      <c r="G656" s="13"/>
      <c r="K656" s="29"/>
      <c r="M656" s="29"/>
    </row>
    <row r="657" s="15" customFormat="true" ht="12" hidden="true" customHeight="false" outlineLevel="0" collapsed="false">
      <c r="A657" s="12"/>
      <c r="B657" s="13"/>
      <c r="C657" s="12"/>
      <c r="D657" s="13"/>
      <c r="E657" s="13"/>
      <c r="F657" s="13"/>
      <c r="G657" s="13"/>
      <c r="K657" s="29"/>
      <c r="M657" s="29"/>
    </row>
    <row r="658" s="15" customFormat="true" ht="12" hidden="true" customHeight="false" outlineLevel="0" collapsed="false">
      <c r="A658" s="12"/>
      <c r="B658" s="13"/>
      <c r="C658" s="12"/>
      <c r="D658" s="13"/>
      <c r="E658" s="13"/>
      <c r="F658" s="13"/>
      <c r="G658" s="13"/>
      <c r="K658" s="29"/>
      <c r="M658" s="29"/>
    </row>
    <row r="659" s="15" customFormat="true" ht="12" hidden="true" customHeight="false" outlineLevel="0" collapsed="false">
      <c r="A659" s="12"/>
      <c r="B659" s="13"/>
      <c r="C659" s="12"/>
      <c r="D659" s="13"/>
      <c r="E659" s="13"/>
      <c r="F659" s="13"/>
      <c r="G659" s="13"/>
      <c r="K659" s="29"/>
      <c r="M659" s="29"/>
    </row>
    <row r="660" s="15" customFormat="true" ht="12" hidden="true" customHeight="false" outlineLevel="0" collapsed="false">
      <c r="A660" s="12"/>
      <c r="B660" s="13"/>
      <c r="C660" s="12"/>
      <c r="D660" s="13"/>
      <c r="E660" s="13"/>
      <c r="F660" s="13"/>
      <c r="G660" s="13"/>
      <c r="K660" s="29"/>
      <c r="M660" s="29"/>
    </row>
    <row r="661" s="15" customFormat="true" ht="12" hidden="true" customHeight="false" outlineLevel="0" collapsed="false">
      <c r="A661" s="12"/>
      <c r="B661" s="13"/>
      <c r="C661" s="12"/>
      <c r="D661" s="13"/>
      <c r="E661" s="13"/>
      <c r="F661" s="13"/>
      <c r="G661" s="13"/>
      <c r="K661" s="29"/>
      <c r="M661" s="29"/>
    </row>
    <row r="662" s="15" customFormat="true" ht="12" hidden="true" customHeight="false" outlineLevel="0" collapsed="false">
      <c r="A662" s="12"/>
      <c r="B662" s="13"/>
      <c r="C662" s="12"/>
      <c r="D662" s="13"/>
      <c r="E662" s="13"/>
      <c r="F662" s="13"/>
      <c r="G662" s="13"/>
      <c r="K662" s="29"/>
      <c r="M662" s="29"/>
    </row>
    <row r="663" s="15" customFormat="true" ht="12" hidden="true" customHeight="false" outlineLevel="0" collapsed="false">
      <c r="A663" s="12"/>
      <c r="B663" s="13"/>
      <c r="C663" s="12"/>
      <c r="D663" s="13"/>
      <c r="E663" s="13"/>
      <c r="F663" s="13"/>
      <c r="G663" s="13"/>
      <c r="K663" s="29"/>
      <c r="M663" s="29"/>
    </row>
    <row r="664" s="15" customFormat="true" ht="12" hidden="true" customHeight="false" outlineLevel="0" collapsed="false">
      <c r="A664" s="12"/>
      <c r="B664" s="13"/>
      <c r="C664" s="12"/>
      <c r="D664" s="13"/>
      <c r="E664" s="13"/>
      <c r="F664" s="13"/>
      <c r="G664" s="13"/>
      <c r="K664" s="29"/>
      <c r="M664" s="29"/>
    </row>
    <row r="665" s="15" customFormat="true" ht="12" hidden="true" customHeight="false" outlineLevel="0" collapsed="false">
      <c r="A665" s="12"/>
      <c r="B665" s="13"/>
      <c r="C665" s="12"/>
      <c r="D665" s="13"/>
      <c r="E665" s="13"/>
      <c r="F665" s="13"/>
      <c r="G665" s="13"/>
      <c r="K665" s="29"/>
      <c r="M665" s="29"/>
    </row>
    <row r="666" s="15" customFormat="true" ht="12" hidden="true" customHeight="false" outlineLevel="0" collapsed="false">
      <c r="A666" s="12"/>
      <c r="B666" s="13"/>
      <c r="C666" s="12"/>
      <c r="D666" s="13"/>
      <c r="E666" s="13"/>
      <c r="F666" s="13"/>
      <c r="G666" s="13"/>
      <c r="K666" s="29"/>
      <c r="M666" s="29"/>
    </row>
    <row r="667" s="15" customFormat="true" ht="12" hidden="true" customHeight="false" outlineLevel="0" collapsed="false">
      <c r="A667" s="12"/>
      <c r="B667" s="13"/>
      <c r="C667" s="12"/>
      <c r="D667" s="13"/>
      <c r="E667" s="13"/>
      <c r="F667" s="13"/>
      <c r="G667" s="13"/>
      <c r="K667" s="29"/>
      <c r="M667" s="29"/>
    </row>
    <row r="668" s="15" customFormat="true" ht="12" hidden="true" customHeight="false" outlineLevel="0" collapsed="false">
      <c r="A668" s="12"/>
      <c r="B668" s="13"/>
      <c r="C668" s="12"/>
      <c r="D668" s="13"/>
      <c r="E668" s="13"/>
      <c r="F668" s="13"/>
      <c r="G668" s="13"/>
      <c r="K668" s="29"/>
      <c r="M668" s="29"/>
    </row>
    <row r="669" s="15" customFormat="true" ht="12" hidden="true" customHeight="false" outlineLevel="0" collapsed="false">
      <c r="A669" s="12"/>
      <c r="B669" s="13"/>
      <c r="C669" s="12"/>
      <c r="D669" s="13"/>
      <c r="E669" s="13"/>
      <c r="F669" s="13"/>
      <c r="G669" s="13"/>
      <c r="K669" s="29"/>
      <c r="M669" s="29"/>
    </row>
    <row r="670" s="15" customFormat="true" ht="12" hidden="true" customHeight="false" outlineLevel="0" collapsed="false">
      <c r="A670" s="12"/>
      <c r="B670" s="13"/>
      <c r="C670" s="12"/>
      <c r="D670" s="13"/>
      <c r="E670" s="13"/>
      <c r="F670" s="13"/>
      <c r="G670" s="13"/>
      <c r="K670" s="29"/>
      <c r="M670" s="29"/>
    </row>
    <row r="671" s="15" customFormat="true" ht="12" hidden="true" customHeight="false" outlineLevel="0" collapsed="false">
      <c r="A671" s="12"/>
      <c r="B671" s="13"/>
      <c r="C671" s="12"/>
      <c r="D671" s="13"/>
      <c r="E671" s="13"/>
      <c r="F671" s="13"/>
      <c r="G671" s="13"/>
      <c r="K671" s="29"/>
      <c r="M671" s="29"/>
    </row>
    <row r="672" s="15" customFormat="true" ht="12" hidden="true" customHeight="false" outlineLevel="0" collapsed="false">
      <c r="A672" s="12"/>
      <c r="B672" s="13"/>
      <c r="C672" s="12"/>
      <c r="D672" s="13"/>
      <c r="E672" s="13"/>
      <c r="F672" s="13"/>
      <c r="G672" s="13"/>
      <c r="K672" s="29"/>
      <c r="M672" s="29"/>
    </row>
    <row r="673" s="15" customFormat="true" ht="12" hidden="true" customHeight="false" outlineLevel="0" collapsed="false">
      <c r="A673" s="12"/>
      <c r="B673" s="13"/>
      <c r="C673" s="12"/>
      <c r="D673" s="13"/>
      <c r="E673" s="13"/>
      <c r="F673" s="13"/>
      <c r="G673" s="13"/>
      <c r="K673" s="29"/>
      <c r="M673" s="29"/>
    </row>
    <row r="674" s="15" customFormat="true" ht="12" hidden="true" customHeight="false" outlineLevel="0" collapsed="false">
      <c r="A674" s="12"/>
      <c r="B674" s="13"/>
      <c r="C674" s="12"/>
      <c r="D674" s="13"/>
      <c r="E674" s="13"/>
      <c r="F674" s="13"/>
      <c r="G674" s="13"/>
      <c r="K674" s="29"/>
      <c r="M674" s="29"/>
    </row>
    <row r="675" s="15" customFormat="true" ht="12" hidden="true" customHeight="false" outlineLevel="0" collapsed="false">
      <c r="A675" s="12"/>
      <c r="B675" s="13"/>
      <c r="C675" s="12"/>
      <c r="D675" s="13"/>
      <c r="E675" s="13"/>
      <c r="F675" s="13"/>
      <c r="G675" s="13"/>
      <c r="K675" s="29"/>
      <c r="M675" s="29"/>
    </row>
    <row r="676" s="15" customFormat="true" ht="12" hidden="true" customHeight="false" outlineLevel="0" collapsed="false">
      <c r="A676" s="12"/>
      <c r="B676" s="13"/>
      <c r="C676" s="12"/>
      <c r="D676" s="13"/>
      <c r="E676" s="13"/>
      <c r="F676" s="13"/>
      <c r="G676" s="13"/>
      <c r="K676" s="29"/>
      <c r="M676" s="29"/>
    </row>
    <row r="677" s="15" customFormat="true" ht="12" hidden="true" customHeight="false" outlineLevel="0" collapsed="false">
      <c r="A677" s="12"/>
      <c r="B677" s="13"/>
      <c r="C677" s="12"/>
      <c r="D677" s="13"/>
      <c r="E677" s="13"/>
      <c r="F677" s="13"/>
      <c r="G677" s="13"/>
      <c r="K677" s="29"/>
      <c r="M677" s="29"/>
    </row>
    <row r="678" s="15" customFormat="true" ht="12" hidden="true" customHeight="false" outlineLevel="0" collapsed="false">
      <c r="A678" s="12"/>
      <c r="B678" s="13"/>
      <c r="C678" s="12"/>
      <c r="D678" s="13"/>
      <c r="E678" s="13"/>
      <c r="F678" s="13"/>
      <c r="G678" s="13"/>
      <c r="K678" s="29"/>
      <c r="M678" s="29"/>
    </row>
    <row r="679" s="15" customFormat="true" ht="12" hidden="true" customHeight="false" outlineLevel="0" collapsed="false">
      <c r="A679" s="12"/>
      <c r="B679" s="13"/>
      <c r="C679" s="12"/>
      <c r="D679" s="13"/>
      <c r="E679" s="13"/>
      <c r="F679" s="13"/>
      <c r="G679" s="13"/>
      <c r="K679" s="29"/>
      <c r="M679" s="29"/>
    </row>
    <row r="680" s="15" customFormat="true" ht="12" hidden="true" customHeight="false" outlineLevel="0" collapsed="false">
      <c r="A680" s="12"/>
      <c r="B680" s="13"/>
      <c r="C680" s="12"/>
      <c r="D680" s="13"/>
      <c r="E680" s="13"/>
      <c r="F680" s="13"/>
      <c r="G680" s="13"/>
      <c r="K680" s="29"/>
      <c r="M680" s="29"/>
    </row>
    <row r="681" s="15" customFormat="true" ht="12" hidden="true" customHeight="false" outlineLevel="0" collapsed="false">
      <c r="A681" s="12"/>
      <c r="B681" s="13"/>
      <c r="C681" s="12"/>
      <c r="D681" s="13"/>
      <c r="E681" s="13"/>
      <c r="F681" s="13"/>
      <c r="G681" s="13"/>
      <c r="K681" s="29"/>
      <c r="M681" s="29"/>
    </row>
    <row r="682" s="15" customFormat="true" ht="12" hidden="true" customHeight="false" outlineLevel="0" collapsed="false">
      <c r="A682" s="12"/>
      <c r="B682" s="13"/>
      <c r="C682" s="12"/>
      <c r="D682" s="13"/>
      <c r="E682" s="13"/>
      <c r="F682" s="13"/>
      <c r="G682" s="13"/>
      <c r="K682" s="29"/>
      <c r="M682" s="29"/>
    </row>
    <row r="683" s="15" customFormat="true" ht="12" hidden="true" customHeight="false" outlineLevel="0" collapsed="false">
      <c r="A683" s="12"/>
      <c r="B683" s="13"/>
      <c r="C683" s="12"/>
      <c r="D683" s="13"/>
      <c r="E683" s="13"/>
      <c r="F683" s="13"/>
      <c r="G683" s="13"/>
      <c r="K683" s="29"/>
      <c r="M683" s="29"/>
    </row>
    <row r="684" s="15" customFormat="true" ht="12" hidden="true" customHeight="false" outlineLevel="0" collapsed="false">
      <c r="A684" s="12"/>
      <c r="B684" s="13"/>
      <c r="C684" s="12"/>
      <c r="D684" s="13"/>
      <c r="E684" s="13"/>
      <c r="F684" s="13"/>
      <c r="G684" s="13"/>
      <c r="K684" s="29"/>
      <c r="M684" s="29"/>
    </row>
    <row r="685" s="15" customFormat="true" ht="12" hidden="true" customHeight="false" outlineLevel="0" collapsed="false">
      <c r="A685" s="12"/>
      <c r="B685" s="13"/>
      <c r="C685" s="12"/>
      <c r="D685" s="13"/>
      <c r="E685" s="13"/>
      <c r="F685" s="13"/>
      <c r="G685" s="13"/>
      <c r="K685" s="29"/>
      <c r="M685" s="29"/>
    </row>
    <row r="686" s="15" customFormat="true" ht="12" hidden="true" customHeight="false" outlineLevel="0" collapsed="false">
      <c r="A686" s="12"/>
      <c r="B686" s="13"/>
      <c r="C686" s="12"/>
      <c r="D686" s="13"/>
      <c r="E686" s="13"/>
      <c r="F686" s="13"/>
      <c r="G686" s="13"/>
      <c r="K686" s="29"/>
      <c r="M686" s="29"/>
    </row>
    <row r="687" s="15" customFormat="true" ht="12" hidden="true" customHeight="false" outlineLevel="0" collapsed="false">
      <c r="A687" s="12"/>
      <c r="B687" s="13"/>
      <c r="C687" s="12"/>
      <c r="D687" s="13"/>
      <c r="E687" s="13"/>
      <c r="F687" s="13"/>
      <c r="G687" s="13"/>
      <c r="K687" s="29"/>
      <c r="M687" s="29"/>
    </row>
    <row r="688" s="15" customFormat="true" ht="12" hidden="true" customHeight="false" outlineLevel="0" collapsed="false">
      <c r="A688" s="12"/>
      <c r="B688" s="13"/>
      <c r="C688" s="12"/>
      <c r="D688" s="13"/>
      <c r="E688" s="13"/>
      <c r="F688" s="13"/>
      <c r="G688" s="13"/>
      <c r="K688" s="29"/>
      <c r="M688" s="29"/>
    </row>
    <row r="689" s="15" customFormat="true" ht="12" hidden="true" customHeight="false" outlineLevel="0" collapsed="false">
      <c r="A689" s="12"/>
      <c r="B689" s="13"/>
      <c r="C689" s="12"/>
      <c r="D689" s="13"/>
      <c r="E689" s="13"/>
      <c r="F689" s="13"/>
      <c r="G689" s="13"/>
      <c r="K689" s="29"/>
      <c r="M689" s="29"/>
    </row>
    <row r="690" s="15" customFormat="true" ht="12" hidden="true" customHeight="false" outlineLevel="0" collapsed="false">
      <c r="A690" s="12"/>
      <c r="B690" s="13"/>
      <c r="C690" s="12"/>
      <c r="D690" s="13"/>
      <c r="E690" s="13"/>
      <c r="F690" s="13"/>
      <c r="G690" s="13"/>
      <c r="K690" s="29"/>
      <c r="M690" s="29"/>
    </row>
    <row r="691" s="15" customFormat="true" ht="12" hidden="true" customHeight="false" outlineLevel="0" collapsed="false">
      <c r="A691" s="12"/>
      <c r="B691" s="13"/>
      <c r="C691" s="12"/>
      <c r="D691" s="13"/>
      <c r="E691" s="13"/>
      <c r="F691" s="13"/>
      <c r="G691" s="13"/>
      <c r="K691" s="29"/>
      <c r="M691" s="29"/>
    </row>
    <row r="692" s="15" customFormat="true" ht="12" hidden="true" customHeight="false" outlineLevel="0" collapsed="false">
      <c r="A692" s="12"/>
      <c r="B692" s="13"/>
      <c r="C692" s="12"/>
      <c r="D692" s="13"/>
      <c r="E692" s="13"/>
      <c r="F692" s="13"/>
      <c r="G692" s="13"/>
      <c r="K692" s="29"/>
      <c r="M692" s="29"/>
    </row>
    <row r="693" s="15" customFormat="true" ht="12" hidden="true" customHeight="false" outlineLevel="0" collapsed="false">
      <c r="A693" s="12"/>
      <c r="B693" s="13"/>
      <c r="C693" s="12"/>
      <c r="D693" s="13"/>
      <c r="E693" s="13"/>
      <c r="F693" s="13"/>
      <c r="G693" s="13"/>
      <c r="K693" s="29"/>
      <c r="M693" s="29"/>
    </row>
    <row r="694" s="15" customFormat="true" ht="12" hidden="true" customHeight="false" outlineLevel="0" collapsed="false">
      <c r="A694" s="12"/>
      <c r="B694" s="13"/>
      <c r="C694" s="12"/>
      <c r="D694" s="13"/>
      <c r="E694" s="13"/>
      <c r="F694" s="13"/>
      <c r="G694" s="13"/>
      <c r="K694" s="29"/>
      <c r="M694" s="29"/>
    </row>
    <row r="695" s="15" customFormat="true" ht="12" hidden="true" customHeight="false" outlineLevel="0" collapsed="false">
      <c r="A695" s="12"/>
      <c r="B695" s="13"/>
      <c r="C695" s="12"/>
      <c r="D695" s="13"/>
      <c r="E695" s="13"/>
      <c r="F695" s="13"/>
      <c r="G695" s="13"/>
      <c r="K695" s="29"/>
      <c r="M695" s="29"/>
    </row>
    <row r="696" s="15" customFormat="true" ht="12" hidden="true" customHeight="false" outlineLevel="0" collapsed="false">
      <c r="A696" s="12"/>
      <c r="B696" s="13"/>
      <c r="C696" s="12"/>
      <c r="D696" s="13"/>
      <c r="E696" s="13"/>
      <c r="F696" s="13"/>
      <c r="G696" s="13"/>
      <c r="K696" s="29"/>
      <c r="M696" s="29"/>
    </row>
    <row r="697" s="15" customFormat="true" ht="12" hidden="true" customHeight="false" outlineLevel="0" collapsed="false">
      <c r="A697" s="12"/>
      <c r="B697" s="13"/>
      <c r="C697" s="12"/>
      <c r="D697" s="13"/>
      <c r="E697" s="13"/>
      <c r="F697" s="13"/>
      <c r="G697" s="13"/>
      <c r="K697" s="29"/>
      <c r="M697" s="29"/>
    </row>
    <row r="698" s="15" customFormat="true" ht="12" hidden="true" customHeight="false" outlineLevel="0" collapsed="false">
      <c r="A698" s="12"/>
      <c r="B698" s="13"/>
      <c r="C698" s="12"/>
      <c r="D698" s="13"/>
      <c r="E698" s="13"/>
      <c r="F698" s="13"/>
      <c r="G698" s="13"/>
      <c r="K698" s="29"/>
      <c r="M698" s="29"/>
    </row>
    <row r="699" s="15" customFormat="true" ht="12" hidden="true" customHeight="false" outlineLevel="0" collapsed="false">
      <c r="A699" s="12"/>
      <c r="B699" s="13"/>
      <c r="C699" s="12"/>
      <c r="D699" s="13"/>
      <c r="E699" s="13"/>
      <c r="F699" s="13"/>
      <c r="G699" s="13"/>
      <c r="K699" s="29"/>
      <c r="M699" s="29"/>
    </row>
    <row r="700" s="15" customFormat="true" ht="12" hidden="true" customHeight="false" outlineLevel="0" collapsed="false">
      <c r="A700" s="12"/>
      <c r="B700" s="13"/>
      <c r="C700" s="12"/>
      <c r="D700" s="13"/>
      <c r="E700" s="13"/>
      <c r="F700" s="13"/>
      <c r="G700" s="13"/>
      <c r="K700" s="29"/>
      <c r="M700" s="29"/>
    </row>
    <row r="701" s="15" customFormat="true" ht="12" hidden="true" customHeight="false" outlineLevel="0" collapsed="false">
      <c r="A701" s="12"/>
      <c r="B701" s="13"/>
      <c r="C701" s="12"/>
      <c r="D701" s="13"/>
      <c r="E701" s="13"/>
      <c r="F701" s="13"/>
      <c r="G701" s="13"/>
      <c r="K701" s="29"/>
      <c r="M701" s="29"/>
    </row>
    <row r="702" s="15" customFormat="true" ht="12" hidden="true" customHeight="false" outlineLevel="0" collapsed="false">
      <c r="A702" s="12"/>
      <c r="B702" s="13"/>
      <c r="C702" s="12"/>
      <c r="D702" s="13"/>
      <c r="E702" s="13"/>
      <c r="F702" s="13"/>
      <c r="G702" s="13"/>
      <c r="K702" s="29"/>
      <c r="M702" s="29"/>
    </row>
    <row r="703" s="15" customFormat="true" ht="12" hidden="true" customHeight="false" outlineLevel="0" collapsed="false">
      <c r="A703" s="12"/>
      <c r="B703" s="13"/>
      <c r="C703" s="12"/>
      <c r="D703" s="13"/>
      <c r="E703" s="13"/>
      <c r="F703" s="13"/>
      <c r="G703" s="13"/>
      <c r="K703" s="29"/>
      <c r="M703" s="29"/>
    </row>
    <row r="704" s="15" customFormat="true" ht="12" hidden="true" customHeight="false" outlineLevel="0" collapsed="false">
      <c r="A704" s="12"/>
      <c r="B704" s="13"/>
      <c r="C704" s="12"/>
      <c r="D704" s="13"/>
      <c r="E704" s="13"/>
      <c r="F704" s="13"/>
      <c r="G704" s="13"/>
      <c r="K704" s="29"/>
      <c r="M704" s="29"/>
    </row>
    <row r="705" s="15" customFormat="true" ht="12" hidden="true" customHeight="false" outlineLevel="0" collapsed="false">
      <c r="A705" s="12"/>
      <c r="B705" s="13"/>
      <c r="C705" s="12"/>
      <c r="D705" s="13"/>
      <c r="E705" s="13"/>
      <c r="F705" s="13"/>
      <c r="G705" s="13"/>
      <c r="K705" s="29"/>
      <c r="M705" s="29"/>
    </row>
    <row r="706" s="15" customFormat="true" ht="12" hidden="true" customHeight="false" outlineLevel="0" collapsed="false">
      <c r="A706" s="12"/>
      <c r="B706" s="13"/>
      <c r="C706" s="12"/>
      <c r="D706" s="13"/>
      <c r="E706" s="13"/>
      <c r="F706" s="13"/>
      <c r="G706" s="13"/>
      <c r="K706" s="29"/>
      <c r="M706" s="29"/>
    </row>
    <row r="707" s="15" customFormat="true" ht="12" hidden="true" customHeight="false" outlineLevel="0" collapsed="false">
      <c r="A707" s="12"/>
      <c r="B707" s="13"/>
      <c r="C707" s="12"/>
      <c r="D707" s="13"/>
      <c r="E707" s="13"/>
      <c r="F707" s="13"/>
      <c r="G707" s="13"/>
      <c r="K707" s="29"/>
      <c r="M707" s="29"/>
    </row>
    <row r="708" s="15" customFormat="true" ht="12" hidden="true" customHeight="false" outlineLevel="0" collapsed="false">
      <c r="A708" s="12"/>
      <c r="B708" s="13"/>
      <c r="C708" s="12"/>
      <c r="D708" s="13"/>
      <c r="E708" s="13"/>
      <c r="F708" s="13"/>
      <c r="G708" s="13"/>
      <c r="K708" s="29"/>
      <c r="M708" s="29"/>
    </row>
    <row r="709" s="15" customFormat="true" ht="12" hidden="true" customHeight="false" outlineLevel="0" collapsed="false">
      <c r="A709" s="12"/>
      <c r="B709" s="13"/>
      <c r="C709" s="12"/>
      <c r="D709" s="13"/>
      <c r="E709" s="13"/>
      <c r="F709" s="13"/>
      <c r="G709" s="13"/>
      <c r="K709" s="29"/>
      <c r="M709" s="29"/>
    </row>
    <row r="710" s="15" customFormat="true" ht="12" hidden="true" customHeight="false" outlineLevel="0" collapsed="false">
      <c r="A710" s="12"/>
      <c r="B710" s="13"/>
      <c r="C710" s="12"/>
      <c r="D710" s="13"/>
      <c r="E710" s="13"/>
      <c r="F710" s="13"/>
      <c r="G710" s="13"/>
      <c r="K710" s="29"/>
      <c r="M710" s="29"/>
    </row>
    <row r="711" s="15" customFormat="true" ht="12" hidden="true" customHeight="false" outlineLevel="0" collapsed="false">
      <c r="A711" s="12"/>
      <c r="B711" s="13"/>
      <c r="C711" s="12"/>
      <c r="D711" s="13"/>
      <c r="E711" s="13"/>
      <c r="F711" s="13"/>
      <c r="G711" s="13"/>
      <c r="K711" s="29"/>
      <c r="M711" s="29"/>
    </row>
    <row r="712" s="15" customFormat="true" ht="12" hidden="true" customHeight="false" outlineLevel="0" collapsed="false">
      <c r="A712" s="12"/>
      <c r="B712" s="13"/>
      <c r="C712" s="12"/>
      <c r="D712" s="13"/>
      <c r="E712" s="13"/>
      <c r="F712" s="13"/>
      <c r="G712" s="13"/>
      <c r="K712" s="29"/>
      <c r="M712" s="29"/>
    </row>
    <row r="713" s="15" customFormat="true" ht="12" hidden="true" customHeight="false" outlineLevel="0" collapsed="false">
      <c r="A713" s="12"/>
      <c r="B713" s="13"/>
      <c r="C713" s="12"/>
      <c r="D713" s="13"/>
      <c r="E713" s="13"/>
      <c r="F713" s="13"/>
      <c r="G713" s="13"/>
      <c r="K713" s="29"/>
      <c r="M713" s="29"/>
    </row>
    <row r="714" s="15" customFormat="true" ht="12" hidden="true" customHeight="false" outlineLevel="0" collapsed="false">
      <c r="A714" s="12"/>
      <c r="B714" s="13"/>
      <c r="C714" s="12"/>
      <c r="D714" s="13"/>
      <c r="E714" s="13"/>
      <c r="F714" s="13"/>
      <c r="G714" s="13"/>
      <c r="K714" s="29"/>
      <c r="M714" s="29"/>
    </row>
    <row r="715" s="15" customFormat="true" ht="12" hidden="true" customHeight="false" outlineLevel="0" collapsed="false">
      <c r="A715" s="12"/>
      <c r="B715" s="13"/>
      <c r="C715" s="12"/>
      <c r="D715" s="13"/>
      <c r="E715" s="13"/>
      <c r="F715" s="13"/>
      <c r="G715" s="13"/>
      <c r="K715" s="29"/>
      <c r="M715" s="29"/>
    </row>
    <row r="716" s="15" customFormat="true" ht="12" hidden="true" customHeight="false" outlineLevel="0" collapsed="false">
      <c r="A716" s="12"/>
      <c r="B716" s="13"/>
      <c r="C716" s="12"/>
      <c r="D716" s="13"/>
      <c r="E716" s="13"/>
      <c r="F716" s="13"/>
      <c r="G716" s="13"/>
      <c r="K716" s="29"/>
      <c r="M716" s="29"/>
    </row>
    <row r="717" s="15" customFormat="true" ht="12" hidden="true" customHeight="false" outlineLevel="0" collapsed="false">
      <c r="A717" s="12"/>
      <c r="B717" s="13"/>
      <c r="C717" s="12"/>
      <c r="D717" s="13"/>
      <c r="E717" s="13"/>
      <c r="F717" s="13"/>
      <c r="G717" s="13"/>
      <c r="K717" s="29"/>
      <c r="M717" s="29"/>
    </row>
    <row r="718" s="15" customFormat="true" ht="12" hidden="true" customHeight="false" outlineLevel="0" collapsed="false">
      <c r="A718" s="12"/>
      <c r="B718" s="13"/>
      <c r="C718" s="12"/>
      <c r="D718" s="13"/>
      <c r="E718" s="13"/>
      <c r="F718" s="13"/>
      <c r="G718" s="13"/>
      <c r="K718" s="29"/>
      <c r="M718" s="29"/>
    </row>
    <row r="719" s="15" customFormat="true" ht="12" hidden="true" customHeight="false" outlineLevel="0" collapsed="false">
      <c r="A719" s="12"/>
      <c r="B719" s="13"/>
      <c r="C719" s="12"/>
      <c r="D719" s="13"/>
      <c r="E719" s="13"/>
      <c r="F719" s="13"/>
      <c r="G719" s="13"/>
      <c r="K719" s="29"/>
      <c r="M719" s="29"/>
    </row>
    <row r="720" s="15" customFormat="true" ht="12" hidden="true" customHeight="false" outlineLevel="0" collapsed="false">
      <c r="A720" s="12"/>
      <c r="B720" s="13"/>
      <c r="C720" s="12"/>
      <c r="D720" s="13"/>
      <c r="E720" s="13"/>
      <c r="F720" s="13"/>
      <c r="G720" s="13"/>
      <c r="K720" s="29"/>
      <c r="M720" s="29"/>
    </row>
    <row r="721" s="15" customFormat="true" ht="12" hidden="true" customHeight="false" outlineLevel="0" collapsed="false">
      <c r="A721" s="12"/>
      <c r="B721" s="13"/>
      <c r="C721" s="12"/>
      <c r="D721" s="13"/>
      <c r="E721" s="13"/>
      <c r="F721" s="13"/>
      <c r="G721" s="13"/>
      <c r="K721" s="29"/>
      <c r="M721" s="29"/>
    </row>
    <row r="722" s="15" customFormat="true" ht="12" hidden="true" customHeight="false" outlineLevel="0" collapsed="false">
      <c r="A722" s="12"/>
      <c r="B722" s="13"/>
      <c r="C722" s="12"/>
      <c r="D722" s="13"/>
      <c r="E722" s="13"/>
      <c r="F722" s="13"/>
      <c r="G722" s="13"/>
      <c r="K722" s="29"/>
      <c r="M722" s="29"/>
    </row>
    <row r="723" s="15" customFormat="true" ht="12" hidden="true" customHeight="false" outlineLevel="0" collapsed="false">
      <c r="A723" s="12"/>
      <c r="B723" s="13"/>
      <c r="C723" s="12"/>
      <c r="D723" s="13"/>
      <c r="E723" s="13"/>
      <c r="F723" s="13"/>
      <c r="G723" s="13"/>
      <c r="K723" s="29"/>
      <c r="M723" s="29"/>
    </row>
    <row r="724" s="15" customFormat="true" ht="12" hidden="true" customHeight="false" outlineLevel="0" collapsed="false">
      <c r="A724" s="12"/>
      <c r="B724" s="13"/>
      <c r="C724" s="12"/>
      <c r="D724" s="13"/>
      <c r="E724" s="13"/>
      <c r="F724" s="13"/>
      <c r="G724" s="13"/>
      <c r="K724" s="29"/>
      <c r="M724" s="29"/>
    </row>
    <row r="725" s="15" customFormat="true" ht="12" hidden="true" customHeight="false" outlineLevel="0" collapsed="false">
      <c r="A725" s="12"/>
      <c r="B725" s="13"/>
      <c r="C725" s="12"/>
      <c r="D725" s="13"/>
      <c r="E725" s="13"/>
      <c r="F725" s="13"/>
      <c r="G725" s="13"/>
      <c r="K725" s="29"/>
      <c r="M725" s="29"/>
    </row>
    <row r="726" s="15" customFormat="true" ht="12" hidden="true" customHeight="false" outlineLevel="0" collapsed="false">
      <c r="A726" s="12"/>
      <c r="B726" s="13"/>
      <c r="C726" s="12"/>
      <c r="D726" s="13"/>
      <c r="E726" s="13"/>
      <c r="F726" s="13"/>
      <c r="G726" s="13"/>
      <c r="K726" s="29"/>
      <c r="M726" s="29"/>
    </row>
    <row r="727" s="15" customFormat="true" ht="12" hidden="true" customHeight="false" outlineLevel="0" collapsed="false">
      <c r="A727" s="12"/>
      <c r="B727" s="13"/>
      <c r="C727" s="12"/>
      <c r="D727" s="13"/>
      <c r="E727" s="13"/>
      <c r="F727" s="13"/>
      <c r="G727" s="13"/>
      <c r="K727" s="29"/>
      <c r="M727" s="29"/>
    </row>
    <row r="728" s="15" customFormat="true" ht="12" hidden="true" customHeight="false" outlineLevel="0" collapsed="false">
      <c r="A728" s="12"/>
      <c r="B728" s="13"/>
      <c r="C728" s="12"/>
      <c r="D728" s="13"/>
      <c r="E728" s="13"/>
      <c r="F728" s="13"/>
      <c r="G728" s="13"/>
      <c r="K728" s="29"/>
      <c r="M728" s="29"/>
    </row>
    <row r="729" s="15" customFormat="true" ht="12" hidden="true" customHeight="false" outlineLevel="0" collapsed="false">
      <c r="A729" s="12"/>
      <c r="B729" s="13"/>
      <c r="C729" s="12"/>
      <c r="D729" s="13"/>
      <c r="E729" s="13"/>
      <c r="F729" s="13"/>
      <c r="G729" s="13"/>
      <c r="K729" s="29"/>
      <c r="M729" s="29"/>
    </row>
    <row r="730" s="15" customFormat="true" ht="12" hidden="true" customHeight="false" outlineLevel="0" collapsed="false">
      <c r="A730" s="12"/>
      <c r="B730" s="13"/>
      <c r="C730" s="12"/>
      <c r="D730" s="13"/>
      <c r="E730" s="13"/>
      <c r="F730" s="13"/>
      <c r="G730" s="13"/>
      <c r="K730" s="29"/>
      <c r="M730" s="29"/>
    </row>
    <row r="731" s="15" customFormat="true" ht="12" hidden="true" customHeight="false" outlineLevel="0" collapsed="false">
      <c r="A731" s="12"/>
      <c r="B731" s="13"/>
      <c r="C731" s="12"/>
      <c r="D731" s="13"/>
      <c r="E731" s="13"/>
      <c r="F731" s="13"/>
      <c r="G731" s="13"/>
      <c r="K731" s="29"/>
      <c r="M731" s="29"/>
    </row>
    <row r="732" s="15" customFormat="true" ht="12" hidden="true" customHeight="false" outlineLevel="0" collapsed="false">
      <c r="A732" s="12"/>
      <c r="B732" s="13"/>
      <c r="C732" s="12"/>
      <c r="D732" s="13"/>
      <c r="E732" s="13"/>
      <c r="F732" s="13"/>
      <c r="G732" s="13"/>
      <c r="K732" s="29"/>
      <c r="M732" s="29"/>
    </row>
    <row r="733" s="15" customFormat="true" ht="12" hidden="true" customHeight="false" outlineLevel="0" collapsed="false">
      <c r="A733" s="12"/>
      <c r="B733" s="13"/>
      <c r="C733" s="12"/>
      <c r="D733" s="13"/>
      <c r="E733" s="13"/>
      <c r="F733" s="13"/>
      <c r="G733" s="13"/>
      <c r="K733" s="29"/>
      <c r="M733" s="29"/>
    </row>
    <row r="734" s="15" customFormat="true" ht="12" hidden="true" customHeight="false" outlineLevel="0" collapsed="false">
      <c r="A734" s="12"/>
      <c r="B734" s="13"/>
      <c r="C734" s="12"/>
      <c r="D734" s="13"/>
      <c r="E734" s="13"/>
      <c r="F734" s="13"/>
      <c r="G734" s="13"/>
      <c r="K734" s="29"/>
      <c r="M734" s="29"/>
    </row>
    <row r="735" s="15" customFormat="true" ht="12" hidden="true" customHeight="false" outlineLevel="0" collapsed="false">
      <c r="A735" s="12"/>
      <c r="B735" s="13"/>
      <c r="C735" s="12"/>
      <c r="D735" s="13"/>
      <c r="E735" s="13"/>
      <c r="F735" s="13"/>
      <c r="G735" s="13"/>
      <c r="K735" s="29"/>
      <c r="M735" s="29"/>
    </row>
    <row r="736" s="15" customFormat="true" ht="12" hidden="true" customHeight="false" outlineLevel="0" collapsed="false">
      <c r="A736" s="12"/>
      <c r="B736" s="13"/>
      <c r="C736" s="12"/>
      <c r="D736" s="13"/>
      <c r="E736" s="13"/>
      <c r="F736" s="13"/>
      <c r="G736" s="13"/>
      <c r="K736" s="29"/>
      <c r="M736" s="29"/>
    </row>
    <row r="737" s="15" customFormat="true" ht="12" hidden="true" customHeight="false" outlineLevel="0" collapsed="false">
      <c r="A737" s="12"/>
      <c r="B737" s="13"/>
      <c r="C737" s="12"/>
      <c r="D737" s="13"/>
      <c r="E737" s="13"/>
      <c r="F737" s="13"/>
      <c r="G737" s="13"/>
      <c r="K737" s="29"/>
      <c r="M737" s="29"/>
    </row>
    <row r="738" s="15" customFormat="true" ht="12" hidden="true" customHeight="false" outlineLevel="0" collapsed="false">
      <c r="A738" s="12"/>
      <c r="B738" s="13"/>
      <c r="C738" s="12"/>
      <c r="D738" s="13"/>
      <c r="E738" s="13"/>
      <c r="F738" s="13"/>
      <c r="G738" s="13"/>
      <c r="K738" s="29"/>
      <c r="M738" s="29"/>
    </row>
    <row r="739" s="15" customFormat="true" ht="12" hidden="true" customHeight="false" outlineLevel="0" collapsed="false">
      <c r="A739" s="12"/>
      <c r="B739" s="13"/>
      <c r="C739" s="12"/>
      <c r="D739" s="13"/>
      <c r="E739" s="13"/>
      <c r="F739" s="13"/>
      <c r="G739" s="13"/>
      <c r="K739" s="29"/>
      <c r="M739" s="29"/>
    </row>
    <row r="740" s="15" customFormat="true" ht="12" hidden="true" customHeight="false" outlineLevel="0" collapsed="false">
      <c r="A740" s="12"/>
      <c r="B740" s="13"/>
      <c r="C740" s="12"/>
      <c r="D740" s="13"/>
      <c r="E740" s="13"/>
      <c r="F740" s="13"/>
      <c r="G740" s="13"/>
      <c r="K740" s="29"/>
      <c r="M740" s="29"/>
    </row>
    <row r="741" s="15" customFormat="true" ht="12" hidden="true" customHeight="false" outlineLevel="0" collapsed="false">
      <c r="A741" s="12"/>
      <c r="B741" s="13"/>
      <c r="C741" s="12"/>
      <c r="D741" s="13"/>
      <c r="E741" s="13"/>
      <c r="F741" s="13"/>
      <c r="G741" s="13"/>
      <c r="K741" s="29"/>
      <c r="M741" s="29"/>
    </row>
    <row r="742" s="15" customFormat="true" ht="12" hidden="true" customHeight="false" outlineLevel="0" collapsed="false">
      <c r="A742" s="12"/>
      <c r="B742" s="13"/>
      <c r="C742" s="12"/>
      <c r="D742" s="13"/>
      <c r="E742" s="13"/>
      <c r="F742" s="13"/>
      <c r="G742" s="13"/>
      <c r="K742" s="29"/>
      <c r="M742" s="29"/>
    </row>
    <row r="743" s="15" customFormat="true" ht="12" hidden="true" customHeight="false" outlineLevel="0" collapsed="false">
      <c r="A743" s="12"/>
      <c r="B743" s="13"/>
      <c r="C743" s="12"/>
      <c r="D743" s="13"/>
      <c r="E743" s="13"/>
      <c r="F743" s="13"/>
      <c r="G743" s="13"/>
      <c r="K743" s="29"/>
      <c r="M743" s="29"/>
    </row>
    <row r="744" s="15" customFormat="true" ht="12" hidden="true" customHeight="false" outlineLevel="0" collapsed="false">
      <c r="A744" s="12"/>
      <c r="B744" s="13"/>
      <c r="C744" s="12"/>
      <c r="D744" s="13"/>
      <c r="E744" s="13"/>
      <c r="F744" s="13"/>
      <c r="G744" s="13"/>
      <c r="K744" s="29"/>
      <c r="M744" s="29"/>
    </row>
    <row r="745" s="15" customFormat="true" ht="12" hidden="true" customHeight="false" outlineLevel="0" collapsed="false">
      <c r="A745" s="12"/>
      <c r="B745" s="13"/>
      <c r="C745" s="12"/>
      <c r="D745" s="13"/>
      <c r="E745" s="13"/>
      <c r="F745" s="13"/>
      <c r="G745" s="13"/>
      <c r="K745" s="29"/>
      <c r="M745" s="29"/>
    </row>
    <row r="746" s="15" customFormat="true" ht="12" hidden="true" customHeight="false" outlineLevel="0" collapsed="false">
      <c r="A746" s="12"/>
      <c r="B746" s="13"/>
      <c r="C746" s="12"/>
      <c r="D746" s="13"/>
      <c r="E746" s="13"/>
      <c r="F746" s="13"/>
      <c r="G746" s="13"/>
      <c r="K746" s="29"/>
      <c r="M746" s="29"/>
    </row>
    <row r="747" s="15" customFormat="true" ht="12" hidden="true" customHeight="false" outlineLevel="0" collapsed="false">
      <c r="A747" s="12"/>
      <c r="B747" s="13"/>
      <c r="C747" s="12"/>
      <c r="D747" s="13"/>
      <c r="E747" s="13"/>
      <c r="F747" s="13"/>
      <c r="G747" s="13"/>
      <c r="K747" s="29"/>
      <c r="M747" s="29"/>
    </row>
    <row r="748" s="15" customFormat="true" ht="12" hidden="true" customHeight="false" outlineLevel="0" collapsed="false">
      <c r="A748" s="12"/>
      <c r="B748" s="13"/>
      <c r="C748" s="12"/>
      <c r="D748" s="13"/>
      <c r="E748" s="13"/>
      <c r="F748" s="13"/>
      <c r="G748" s="13"/>
      <c r="K748" s="29"/>
      <c r="M748" s="29"/>
    </row>
    <row r="749" s="15" customFormat="true" ht="12" hidden="true" customHeight="false" outlineLevel="0" collapsed="false">
      <c r="A749" s="12"/>
      <c r="B749" s="13"/>
      <c r="C749" s="12"/>
      <c r="D749" s="13"/>
      <c r="E749" s="13"/>
      <c r="F749" s="13"/>
      <c r="G749" s="13"/>
      <c r="K749" s="29"/>
      <c r="M749" s="29"/>
    </row>
    <row r="750" s="15" customFormat="true" ht="12" hidden="true" customHeight="false" outlineLevel="0" collapsed="false">
      <c r="A750" s="12"/>
      <c r="B750" s="13"/>
      <c r="C750" s="12"/>
      <c r="D750" s="13"/>
      <c r="E750" s="13"/>
      <c r="F750" s="13"/>
      <c r="G750" s="13"/>
      <c r="K750" s="29"/>
      <c r="M750" s="29"/>
    </row>
    <row r="751" s="15" customFormat="true" ht="12" hidden="true" customHeight="false" outlineLevel="0" collapsed="false">
      <c r="A751" s="12"/>
      <c r="B751" s="13"/>
      <c r="C751" s="12"/>
      <c r="D751" s="13"/>
      <c r="E751" s="13"/>
      <c r="F751" s="13"/>
      <c r="G751" s="13"/>
      <c r="K751" s="29"/>
      <c r="M751" s="29"/>
    </row>
    <row r="752" customFormat="false" ht="15" hidden="true" customHeight="false" outlineLevel="0" collapsed="false">
      <c r="I752" s="15"/>
    </row>
    <row r="753" customFormat="false" ht="15" hidden="true" customHeight="false" outlineLevel="0" collapsed="false">
      <c r="I753" s="15"/>
    </row>
    <row r="754" customFormat="false" ht="15" hidden="true" customHeight="false" outlineLevel="0" collapsed="false">
      <c r="I754" s="15"/>
    </row>
    <row r="755" customFormat="false" ht="15" hidden="false" customHeight="false" outlineLevel="0" collapsed="false"/>
  </sheetData>
  <autoFilter ref="K1:K754"/>
  <mergeCells count="245">
    <mergeCell ref="B1:H1"/>
    <mergeCell ref="B4:B5"/>
    <mergeCell ref="C4:C5"/>
    <mergeCell ref="D4:D5"/>
    <mergeCell ref="E4:E5"/>
    <mergeCell ref="F4:F5"/>
    <mergeCell ref="G4:G5"/>
    <mergeCell ref="H4:H5"/>
    <mergeCell ref="B7:E7"/>
    <mergeCell ref="B8:B9"/>
    <mergeCell ref="C8:C9"/>
    <mergeCell ref="D8:D9"/>
    <mergeCell ref="E8:E9"/>
    <mergeCell ref="F8:F9"/>
    <mergeCell ref="G8:G9"/>
    <mergeCell ref="H8:H9"/>
    <mergeCell ref="B10:B12"/>
    <mergeCell ref="C10:C12"/>
    <mergeCell ref="D10:D12"/>
    <mergeCell ref="E10:E11"/>
    <mergeCell ref="F10:F11"/>
    <mergeCell ref="G10:G11"/>
    <mergeCell ref="H10:H11"/>
    <mergeCell ref="B13:B17"/>
    <mergeCell ref="C13:C17"/>
    <mergeCell ref="D13:D17"/>
    <mergeCell ref="E13:E17"/>
    <mergeCell ref="F13:F17"/>
    <mergeCell ref="G13:G17"/>
    <mergeCell ref="H13:H17"/>
    <mergeCell ref="B19:B20"/>
    <mergeCell ref="C19:C20"/>
    <mergeCell ref="D19:D20"/>
    <mergeCell ref="E19:E20"/>
    <mergeCell ref="F19:F20"/>
    <mergeCell ref="G19:G20"/>
    <mergeCell ref="H19:H20"/>
    <mergeCell ref="B23:B24"/>
    <mergeCell ref="C23:C24"/>
    <mergeCell ref="D23:D24"/>
    <mergeCell ref="E23:E24"/>
    <mergeCell ref="F23:F24"/>
    <mergeCell ref="G23:G24"/>
    <mergeCell ref="H23:H24"/>
    <mergeCell ref="B25:E25"/>
    <mergeCell ref="B26:B31"/>
    <mergeCell ref="C26:C29"/>
    <mergeCell ref="D26:D29"/>
    <mergeCell ref="E26:E29"/>
    <mergeCell ref="F26:F29"/>
    <mergeCell ref="G26:G29"/>
    <mergeCell ref="H26:H29"/>
    <mergeCell ref="C30:C31"/>
    <mergeCell ref="D30:D31"/>
    <mergeCell ref="E30:E31"/>
    <mergeCell ref="F30:F31"/>
    <mergeCell ref="G30:G31"/>
    <mergeCell ref="H30:H31"/>
    <mergeCell ref="B32:B33"/>
    <mergeCell ref="C32:C33"/>
    <mergeCell ref="D32:D33"/>
    <mergeCell ref="E32:E33"/>
    <mergeCell ref="F32:F33"/>
    <mergeCell ref="G32:G33"/>
    <mergeCell ref="H32:H33"/>
    <mergeCell ref="B35:B44"/>
    <mergeCell ref="C35:C42"/>
    <mergeCell ref="D35:D42"/>
    <mergeCell ref="E35:E42"/>
    <mergeCell ref="F35:F42"/>
    <mergeCell ref="G35:G42"/>
    <mergeCell ref="H35:H42"/>
    <mergeCell ref="C43:C44"/>
    <mergeCell ref="D43:D44"/>
    <mergeCell ref="E43:E44"/>
    <mergeCell ref="F43:F44"/>
    <mergeCell ref="G43:G44"/>
    <mergeCell ref="H43:H44"/>
    <mergeCell ref="B45:B46"/>
    <mergeCell ref="C45:C46"/>
    <mergeCell ref="D45:D46"/>
    <mergeCell ref="E45:E46"/>
    <mergeCell ref="F45:F46"/>
    <mergeCell ref="G45:G46"/>
    <mergeCell ref="H45:H46"/>
    <mergeCell ref="B48:B59"/>
    <mergeCell ref="C48:C59"/>
    <mergeCell ref="D48:D59"/>
    <mergeCell ref="E48:E59"/>
    <mergeCell ref="F52:F53"/>
    <mergeCell ref="F57:F59"/>
    <mergeCell ref="B60:E60"/>
    <mergeCell ref="B61:B62"/>
    <mergeCell ref="C61:C62"/>
    <mergeCell ref="D61:D62"/>
    <mergeCell ref="E61:E62"/>
    <mergeCell ref="F61:F62"/>
    <mergeCell ref="G61:G62"/>
    <mergeCell ref="H61:H62"/>
    <mergeCell ref="B63:B64"/>
    <mergeCell ref="C63:C64"/>
    <mergeCell ref="D63:D64"/>
    <mergeCell ref="E63:E64"/>
    <mergeCell ref="F63:F64"/>
    <mergeCell ref="G63:G64"/>
    <mergeCell ref="H63:H64"/>
    <mergeCell ref="B65:B66"/>
    <mergeCell ref="C65:C66"/>
    <mergeCell ref="D65:D66"/>
    <mergeCell ref="E65:E66"/>
    <mergeCell ref="F65:F66"/>
    <mergeCell ref="G65:G66"/>
    <mergeCell ref="H65:H66"/>
    <mergeCell ref="B67:B69"/>
    <mergeCell ref="C67:C69"/>
    <mergeCell ref="D67:D69"/>
    <mergeCell ref="E67:E69"/>
    <mergeCell ref="F67:F68"/>
    <mergeCell ref="G67:G68"/>
    <mergeCell ref="H67:H68"/>
    <mergeCell ref="B70:B79"/>
    <mergeCell ref="C70:C79"/>
    <mergeCell ref="D70:D79"/>
    <mergeCell ref="E70:E79"/>
    <mergeCell ref="F71:F72"/>
    <mergeCell ref="G71:G72"/>
    <mergeCell ref="H71:H72"/>
    <mergeCell ref="F74:F76"/>
    <mergeCell ref="G74:G76"/>
    <mergeCell ref="H74:H76"/>
    <mergeCell ref="F77:F79"/>
    <mergeCell ref="B80:B83"/>
    <mergeCell ref="C80:C83"/>
    <mergeCell ref="D80:D83"/>
    <mergeCell ref="E80:E83"/>
    <mergeCell ref="F80:F82"/>
    <mergeCell ref="G80:G82"/>
    <mergeCell ref="H80:H82"/>
    <mergeCell ref="B84:C84"/>
    <mergeCell ref="B85:B87"/>
    <mergeCell ref="C85:C87"/>
    <mergeCell ref="D85:D87"/>
    <mergeCell ref="E85:E87"/>
    <mergeCell ref="F85:F87"/>
    <mergeCell ref="G85:G87"/>
    <mergeCell ref="H85:H87"/>
    <mergeCell ref="B88:B91"/>
    <mergeCell ref="C88:C89"/>
    <mergeCell ref="D88:D89"/>
    <mergeCell ref="E88:E89"/>
    <mergeCell ref="F88:F89"/>
    <mergeCell ref="G88:G89"/>
    <mergeCell ref="H88:H89"/>
    <mergeCell ref="C90:C91"/>
    <mergeCell ref="D90:D91"/>
    <mergeCell ref="E90:E91"/>
    <mergeCell ref="F90:F91"/>
    <mergeCell ref="G90:G91"/>
    <mergeCell ref="H90:H91"/>
    <mergeCell ref="B92:B93"/>
    <mergeCell ref="C92:C93"/>
    <mergeCell ref="D92:D93"/>
    <mergeCell ref="E92:E93"/>
    <mergeCell ref="F92:F93"/>
    <mergeCell ref="G92:G93"/>
    <mergeCell ref="B96:B108"/>
    <mergeCell ref="C96:C108"/>
    <mergeCell ref="D96:D108"/>
    <mergeCell ref="E96:E108"/>
    <mergeCell ref="F100:F101"/>
    <mergeCell ref="G100:G101"/>
    <mergeCell ref="H100:H101"/>
    <mergeCell ref="F103:F105"/>
    <mergeCell ref="G103:G105"/>
    <mergeCell ref="H103:H105"/>
    <mergeCell ref="F106:F108"/>
    <mergeCell ref="B109:B112"/>
    <mergeCell ref="C109:C112"/>
    <mergeCell ref="D109:D112"/>
    <mergeCell ref="E109:E112"/>
    <mergeCell ref="F109:F111"/>
    <mergeCell ref="G109:G111"/>
    <mergeCell ref="H109:H111"/>
    <mergeCell ref="B114:B115"/>
    <mergeCell ref="C114:C115"/>
    <mergeCell ref="D114:D115"/>
    <mergeCell ref="E114:E115"/>
    <mergeCell ref="F114:F115"/>
    <mergeCell ref="G114:G115"/>
    <mergeCell ref="H114:H115"/>
    <mergeCell ref="B118:B119"/>
    <mergeCell ref="C118:C119"/>
    <mergeCell ref="D118:D119"/>
    <mergeCell ref="E118:E119"/>
    <mergeCell ref="F118:F119"/>
    <mergeCell ref="G118:G119"/>
    <mergeCell ref="H118:H119"/>
    <mergeCell ref="B120:B129"/>
    <mergeCell ref="C120:C129"/>
    <mergeCell ref="D120:D129"/>
    <mergeCell ref="E120:E129"/>
    <mergeCell ref="F121:F122"/>
    <mergeCell ref="G121:G122"/>
    <mergeCell ref="H121:H122"/>
    <mergeCell ref="F123:F124"/>
    <mergeCell ref="G123:G124"/>
    <mergeCell ref="H123:H124"/>
    <mergeCell ref="F125:F127"/>
    <mergeCell ref="B130:B145"/>
    <mergeCell ref="C130:C145"/>
    <mergeCell ref="D130:D145"/>
    <mergeCell ref="E130:E142"/>
    <mergeCell ref="F130:F132"/>
    <mergeCell ref="G130:G132"/>
    <mergeCell ref="H130:H132"/>
    <mergeCell ref="F136:F137"/>
    <mergeCell ref="G136:G137"/>
    <mergeCell ref="H136:H137"/>
    <mergeCell ref="F139:F142"/>
    <mergeCell ref="G139:G142"/>
    <mergeCell ref="H139:H142"/>
    <mergeCell ref="E143:E145"/>
    <mergeCell ref="F143:F145"/>
    <mergeCell ref="B146:B149"/>
    <mergeCell ref="C146:C149"/>
    <mergeCell ref="D146:D149"/>
    <mergeCell ref="E146:E149"/>
    <mergeCell ref="F146:F148"/>
    <mergeCell ref="G146:G148"/>
    <mergeCell ref="H146:H148"/>
    <mergeCell ref="B150:E150"/>
    <mergeCell ref="B151:B153"/>
    <mergeCell ref="C151:C153"/>
    <mergeCell ref="D151:D153"/>
    <mergeCell ref="E151:E153"/>
    <mergeCell ref="F151:F152"/>
    <mergeCell ref="G151:G152"/>
    <mergeCell ref="H151:H152"/>
    <mergeCell ref="B154:B156"/>
    <mergeCell ref="C154:C156"/>
    <mergeCell ref="D154:D156"/>
    <mergeCell ref="E154:E156"/>
    <mergeCell ref="F154:F155"/>
    <mergeCell ref="G154:G155"/>
    <mergeCell ref="H154:H15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838"/>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J184" activeCellId="1" sqref="417:418 J184"/>
    </sheetView>
  </sheetViews>
  <sheetFormatPr defaultColWidth="11.42578125" defaultRowHeight="15" zeroHeight="true" outlineLevelRow="0" outlineLevelCol="0"/>
  <cols>
    <col collapsed="false" customWidth="true" hidden="false" outlineLevel="0" max="1" min="1" style="12" width="1.42"/>
    <col collapsed="false" customWidth="true" hidden="false" outlineLevel="0" max="2" min="2" style="13" width="4.29"/>
    <col collapsed="false" customWidth="true" hidden="false" outlineLevel="0" max="3" min="3" style="12" width="40.29"/>
    <col collapsed="false" customWidth="false" hidden="false" outlineLevel="0" max="6" min="4" style="12" width="11.43"/>
    <col collapsed="false" customWidth="true" hidden="false" outlineLevel="0" max="7" min="7" style="12" width="14.71"/>
    <col collapsed="false" customWidth="true" hidden="false" outlineLevel="0" max="8" min="8" style="14" width="35.29"/>
    <col collapsed="false" customWidth="true" hidden="false" outlineLevel="0" max="9" min="9" style="14" width="53.57"/>
    <col collapsed="false" customWidth="true" hidden="false" outlineLevel="0" max="10" min="10" style="13" width="10.29"/>
    <col collapsed="false" customWidth="true" hidden="false" outlineLevel="0" max="11" min="11" style="29" width="7.86"/>
    <col collapsed="false" customWidth="true" hidden="false" outlineLevel="0" max="12" min="12" style="14" width="35.14"/>
    <col collapsed="false" customWidth="true" hidden="false" outlineLevel="0" max="13" min="13" style="243" width="17.29"/>
    <col collapsed="false" customWidth="false" hidden="false" outlineLevel="0" max="14" min="14" style="12" width="11.43"/>
    <col collapsed="false" customWidth="false" hidden="true" outlineLevel="0" max="1024" min="15" style="12" width="11.43"/>
  </cols>
  <sheetData>
    <row r="1" s="379" customFormat="true" ht="12" hidden="false" customHeight="false" outlineLevel="0" collapsed="false">
      <c r="B1" s="434" t="s">
        <v>3986</v>
      </c>
      <c r="C1" s="434"/>
      <c r="D1" s="434"/>
      <c r="E1" s="434"/>
      <c r="F1" s="434"/>
      <c r="G1" s="434"/>
      <c r="H1" s="434"/>
      <c r="I1" s="435"/>
      <c r="J1" s="436"/>
      <c r="K1" s="437"/>
      <c r="L1" s="384"/>
      <c r="M1" s="438"/>
    </row>
    <row r="2" s="384" customFormat="true" ht="48" hidden="false" customHeight="false" outlineLevel="0" collapsed="false">
      <c r="B2" s="385" t="s">
        <v>133</v>
      </c>
      <c r="C2" s="385" t="s">
        <v>58</v>
      </c>
      <c r="D2" s="439" t="s">
        <v>59</v>
      </c>
      <c r="E2" s="439" t="s">
        <v>134</v>
      </c>
      <c r="F2" s="385" t="s">
        <v>135</v>
      </c>
      <c r="G2" s="385" t="s">
        <v>136</v>
      </c>
      <c r="H2" s="385" t="s">
        <v>61</v>
      </c>
      <c r="I2" s="175" t="s">
        <v>0</v>
      </c>
      <c r="J2" s="21" t="s">
        <v>1</v>
      </c>
      <c r="K2" s="35" t="s">
        <v>2</v>
      </c>
      <c r="L2" s="21" t="s">
        <v>139</v>
      </c>
      <c r="M2" s="21" t="s">
        <v>4</v>
      </c>
    </row>
    <row r="3" customFormat="false" ht="15" hidden="false" customHeight="false" outlineLevel="0" collapsed="false">
      <c r="B3" s="440" t="s">
        <v>3835</v>
      </c>
      <c r="C3" s="440"/>
      <c r="D3" s="440"/>
      <c r="E3" s="440"/>
      <c r="F3" s="440"/>
      <c r="G3" s="440"/>
      <c r="H3" s="440"/>
      <c r="I3" s="441"/>
      <c r="J3" s="442"/>
      <c r="K3" s="443"/>
      <c r="L3" s="428"/>
      <c r="M3" s="444"/>
    </row>
    <row r="4" customFormat="false" ht="48" hidden="false" customHeight="false" outlineLevel="0" collapsed="false">
      <c r="B4" s="445" t="n">
        <v>1</v>
      </c>
      <c r="C4" s="446" t="s">
        <v>176</v>
      </c>
      <c r="D4" s="445" t="s">
        <v>63</v>
      </c>
      <c r="E4" s="445" t="s">
        <v>143</v>
      </c>
      <c r="F4" s="445" t="s">
        <v>177</v>
      </c>
      <c r="G4" s="445" t="s">
        <v>178</v>
      </c>
      <c r="H4" s="447" t="s">
        <v>1271</v>
      </c>
      <c r="I4" s="51" t="s">
        <v>430</v>
      </c>
      <c r="J4" s="48" t="s">
        <v>6</v>
      </c>
      <c r="K4" s="116" t="s">
        <v>622</v>
      </c>
      <c r="L4" s="394" t="str">
        <f aca="false">VLOOKUP(K4,CódigosRetorno!$A$2:$B$1795,2,FALSE())</f>
        <v>Presentacion fuera de fecha</v>
      </c>
      <c r="M4" s="49" t="s">
        <v>1272</v>
      </c>
    </row>
    <row r="5" customFormat="false" ht="24" hidden="false" customHeight="false" outlineLevel="0" collapsed="false">
      <c r="B5" s="445"/>
      <c r="C5" s="446"/>
      <c r="D5" s="445"/>
      <c r="E5" s="445"/>
      <c r="F5" s="445"/>
      <c r="G5" s="445"/>
      <c r="H5" s="447"/>
      <c r="I5" s="51" t="s">
        <v>1273</v>
      </c>
      <c r="J5" s="48" t="s">
        <v>6</v>
      </c>
      <c r="K5" s="116" t="s">
        <v>1274</v>
      </c>
      <c r="L5" s="394" t="str">
        <f aca="false">VLOOKUP(K5,CódigosRetorno!$A$2:$B$1795,2,FALSE())</f>
        <v>La fecha de emision se encuentra fuera del limite permitido</v>
      </c>
      <c r="M5" s="49" t="s">
        <v>8</v>
      </c>
    </row>
    <row r="6" customFormat="false" ht="15" hidden="false" customHeight="false" outlineLevel="0" collapsed="false">
      <c r="B6" s="448" t="n">
        <v>2</v>
      </c>
      <c r="C6" s="449" t="s">
        <v>157</v>
      </c>
      <c r="D6" s="48" t="s">
        <v>63</v>
      </c>
      <c r="E6" s="48" t="s">
        <v>143</v>
      </c>
      <c r="F6" s="48" t="s">
        <v>158</v>
      </c>
      <c r="G6" s="48"/>
      <c r="H6" s="51"/>
      <c r="I6" s="38" t="s">
        <v>1310</v>
      </c>
      <c r="J6" s="48"/>
      <c r="K6" s="116" t="s">
        <v>8</v>
      </c>
      <c r="L6" s="394" t="str">
        <f aca="false">VLOOKUP(K6,CódigosRetorno!$A$2:$B$1795,2,FALSE())</f>
        <v>-</v>
      </c>
      <c r="M6" s="49"/>
    </row>
    <row r="7" customFormat="false" ht="12" hidden="false" customHeight="true" outlineLevel="0" collapsed="false">
      <c r="B7" s="431" t="s">
        <v>3987</v>
      </c>
      <c r="C7" s="431"/>
      <c r="D7" s="431"/>
      <c r="E7" s="431"/>
      <c r="F7" s="431"/>
      <c r="G7" s="431"/>
      <c r="H7" s="431"/>
      <c r="I7" s="450"/>
      <c r="J7" s="451"/>
      <c r="K7" s="452" t="s">
        <v>8</v>
      </c>
      <c r="L7" s="394" t="str">
        <f aca="false">VLOOKUP(K7,CódigosRetorno!$A$2:$B$1795,2,FALSE())</f>
        <v>-</v>
      </c>
      <c r="M7" s="453"/>
    </row>
    <row r="8" customFormat="false" ht="24" hidden="false" customHeight="true" outlineLevel="0" collapsed="false">
      <c r="B8" s="49" t="n">
        <f aca="false">B6+1</f>
        <v>3</v>
      </c>
      <c r="C8" s="51" t="s">
        <v>142</v>
      </c>
      <c r="D8" s="49" t="s">
        <v>63</v>
      </c>
      <c r="E8" s="49" t="s">
        <v>143</v>
      </c>
      <c r="F8" s="49" t="s">
        <v>144</v>
      </c>
      <c r="G8" s="49" t="s">
        <v>1255</v>
      </c>
      <c r="H8" s="51" t="s">
        <v>1256</v>
      </c>
      <c r="I8" s="51" t="s">
        <v>605</v>
      </c>
      <c r="J8" s="48" t="s">
        <v>6</v>
      </c>
      <c r="K8" s="116" t="s">
        <v>892</v>
      </c>
      <c r="L8" s="394" t="str">
        <f aca="false">VLOOKUP(K8,CódigosRetorno!$A$2:$B$1795,2,FALSE())</f>
        <v>El XML no contiene el tag o no existe informacion de UBLVersionID</v>
      </c>
      <c r="M8" s="49" t="s">
        <v>8</v>
      </c>
    </row>
    <row r="9" customFormat="false" ht="24" hidden="false" customHeight="false" outlineLevel="0" collapsed="false">
      <c r="B9" s="49"/>
      <c r="C9" s="51"/>
      <c r="D9" s="49"/>
      <c r="E9" s="49"/>
      <c r="F9" s="49"/>
      <c r="G9" s="49"/>
      <c r="H9" s="51"/>
      <c r="I9" s="51" t="s">
        <v>1257</v>
      </c>
      <c r="J9" s="48" t="s">
        <v>6</v>
      </c>
      <c r="K9" s="116" t="s">
        <v>894</v>
      </c>
      <c r="L9" s="394" t="str">
        <f aca="false">VLOOKUP(K9,CódigosRetorno!$A$2:$B$1795,2,FALSE())</f>
        <v>UBLVersionID - La versión del UBL no es correcta</v>
      </c>
      <c r="M9" s="49" t="s">
        <v>8</v>
      </c>
    </row>
    <row r="10" customFormat="false" ht="24" hidden="false" customHeight="true" outlineLevel="0" collapsed="false">
      <c r="B10" s="117" t="n">
        <f aca="false">B8+1</f>
        <v>4</v>
      </c>
      <c r="C10" s="51" t="s">
        <v>151</v>
      </c>
      <c r="D10" s="48" t="s">
        <v>63</v>
      </c>
      <c r="E10" s="48" t="s">
        <v>143</v>
      </c>
      <c r="F10" s="277" t="s">
        <v>144</v>
      </c>
      <c r="G10" s="277" t="s">
        <v>890</v>
      </c>
      <c r="H10" s="106" t="s">
        <v>1258</v>
      </c>
      <c r="I10" s="38" t="s">
        <v>605</v>
      </c>
      <c r="J10" s="48" t="s">
        <v>6</v>
      </c>
      <c r="K10" s="116" t="s">
        <v>1259</v>
      </c>
      <c r="L10" s="394" t="str">
        <f aca="false">VLOOKUP(K10,CódigosRetorno!$A$2:$B$1795,2,FALSE())</f>
        <v>El XML no existe informacion de CustomizationID</v>
      </c>
      <c r="M10" s="49" t="s">
        <v>8</v>
      </c>
    </row>
    <row r="11" customFormat="false" ht="24" hidden="false" customHeight="false" outlineLevel="0" collapsed="false">
      <c r="B11" s="117"/>
      <c r="C11" s="51"/>
      <c r="D11" s="48"/>
      <c r="E11" s="48"/>
      <c r="F11" s="277"/>
      <c r="G11" s="277"/>
      <c r="H11" s="106"/>
      <c r="I11" s="38" t="s">
        <v>893</v>
      </c>
      <c r="J11" s="48" t="s">
        <v>6</v>
      </c>
      <c r="K11" s="116" t="s">
        <v>899</v>
      </c>
      <c r="L11" s="394" t="str">
        <f aca="false">VLOOKUP(K11,CódigosRetorno!$A$2:$B$1795,2,FALSE())</f>
        <v>CustomizationID - La versión del documento no es la correcta</v>
      </c>
      <c r="M11" s="49" t="s">
        <v>8</v>
      </c>
    </row>
    <row r="12" customFormat="false" ht="24" hidden="false" customHeight="false" outlineLevel="0" collapsed="false">
      <c r="B12" s="117"/>
      <c r="C12" s="51"/>
      <c r="D12" s="48"/>
      <c r="E12" s="48" t="s">
        <v>184</v>
      </c>
      <c r="F12" s="49"/>
      <c r="G12" s="116" t="s">
        <v>1260</v>
      </c>
      <c r="H12" s="38" t="s">
        <v>1261</v>
      </c>
      <c r="I12" s="38" t="s">
        <v>1263</v>
      </c>
      <c r="J12" s="48" t="s">
        <v>208</v>
      </c>
      <c r="K12" s="116" t="s">
        <v>1264</v>
      </c>
      <c r="L12" s="394" t="str">
        <f aca="false">VLOOKUP(K12,CódigosRetorno!$A$2:$B$1795,2,FALSE())</f>
        <v>El dato ingresado como atributo @schemeAgencyName es incorrecto.</v>
      </c>
      <c r="M12" s="49" t="s">
        <v>8</v>
      </c>
    </row>
    <row r="13" customFormat="false" ht="36" hidden="false" customHeight="true" outlineLevel="0" collapsed="false">
      <c r="B13" s="117" t="n">
        <f aca="false">B10+1</f>
        <v>5</v>
      </c>
      <c r="C13" s="51" t="s">
        <v>1265</v>
      </c>
      <c r="D13" s="117" t="s">
        <v>63</v>
      </c>
      <c r="E13" s="117" t="s">
        <v>143</v>
      </c>
      <c r="F13" s="117" t="s">
        <v>162</v>
      </c>
      <c r="G13" s="117" t="s">
        <v>163</v>
      </c>
      <c r="H13" s="454" t="s">
        <v>1266</v>
      </c>
      <c r="I13" s="51" t="s">
        <v>613</v>
      </c>
      <c r="J13" s="48" t="s">
        <v>6</v>
      </c>
      <c r="K13" s="116" t="s">
        <v>614</v>
      </c>
      <c r="L13" s="394" t="str">
        <f aca="false">VLOOKUP(K13,CódigosRetorno!$A$2:$B$1795,2,FALSE())</f>
        <v>Numero de Serie del nombre del archivo no coincide con el consignado en el contenido del archivo XML</v>
      </c>
      <c r="M13" s="49" t="s">
        <v>8</v>
      </c>
    </row>
    <row r="14" customFormat="false" ht="36" hidden="false" customHeight="false" outlineLevel="0" collapsed="false">
      <c r="B14" s="117"/>
      <c r="C14" s="51"/>
      <c r="D14" s="117"/>
      <c r="E14" s="117"/>
      <c r="F14" s="117"/>
      <c r="G14" s="117"/>
      <c r="H14" s="454"/>
      <c r="I14" s="51" t="s">
        <v>615</v>
      </c>
      <c r="J14" s="48" t="s">
        <v>6</v>
      </c>
      <c r="K14" s="116" t="s">
        <v>616</v>
      </c>
      <c r="L14" s="394" t="str">
        <f aca="false">VLOOKUP(K14,CódigosRetorno!$A$2:$B$1795,2,FALSE())</f>
        <v>Número de documento en el nombre del archivo no coincide con el consignado en el contenido del XML</v>
      </c>
      <c r="M14" s="49" t="s">
        <v>8</v>
      </c>
    </row>
    <row r="15" customFormat="false" ht="36" hidden="false" customHeight="false" outlineLevel="0" collapsed="false">
      <c r="B15" s="117"/>
      <c r="C15" s="51"/>
      <c r="D15" s="117"/>
      <c r="E15" s="117"/>
      <c r="F15" s="117"/>
      <c r="G15" s="117"/>
      <c r="H15" s="454"/>
      <c r="I15" s="51" t="s">
        <v>3840</v>
      </c>
      <c r="J15" s="48" t="s">
        <v>6</v>
      </c>
      <c r="K15" s="116" t="s">
        <v>168</v>
      </c>
      <c r="L15" s="394" t="str">
        <f aca="false">VLOOKUP(K15,CódigosRetorno!$A$2:$B$1795,2,FALSE())</f>
        <v>ID - El dato SERIE-CORRELATIVO no cumple con el formato de acuerdo al tipo de comprobante</v>
      </c>
      <c r="M15" s="49" t="s">
        <v>8</v>
      </c>
    </row>
    <row r="16" customFormat="false" ht="24" hidden="false" customHeight="false" outlineLevel="0" collapsed="false">
      <c r="B16" s="117"/>
      <c r="C16" s="51"/>
      <c r="D16" s="117"/>
      <c r="E16" s="117"/>
      <c r="F16" s="117"/>
      <c r="G16" s="117"/>
      <c r="H16" s="454"/>
      <c r="I16" s="51" t="s">
        <v>3841</v>
      </c>
      <c r="J16" s="48" t="s">
        <v>6</v>
      </c>
      <c r="K16" s="116" t="s">
        <v>170</v>
      </c>
      <c r="L16" s="394" t="str">
        <f aca="false">VLOOKUP(K16,CódigosRetorno!$A$2:$B$1795,2,FALSE())</f>
        <v>El comprobante fue registrado previamente con otros datos</v>
      </c>
      <c r="M16" s="49" t="s">
        <v>971</v>
      </c>
    </row>
    <row r="17" customFormat="false" ht="36" hidden="false" customHeight="false" outlineLevel="0" collapsed="false">
      <c r="B17" s="117"/>
      <c r="C17" s="51"/>
      <c r="D17" s="117"/>
      <c r="E17" s="117"/>
      <c r="F17" s="117"/>
      <c r="G17" s="117"/>
      <c r="H17" s="454"/>
      <c r="I17" s="51" t="s">
        <v>3842</v>
      </c>
      <c r="J17" s="48" t="s">
        <v>6</v>
      </c>
      <c r="K17" s="116" t="s">
        <v>1270</v>
      </c>
      <c r="L17" s="394" t="str">
        <f aca="false">VLOOKUP(K17,CódigosRetorno!$A$2:$B$1795,2,FALSE())</f>
        <v>El comprobante ya esta informado y se encuentra con estado anulado o rechazado</v>
      </c>
      <c r="M17" s="49" t="s">
        <v>971</v>
      </c>
    </row>
    <row r="18" customFormat="false" ht="15" hidden="false" customHeight="false" outlineLevel="0" collapsed="false">
      <c r="B18" s="49" t="n">
        <f aca="false">B13+1</f>
        <v>6</v>
      </c>
      <c r="C18" s="51" t="s">
        <v>183</v>
      </c>
      <c r="D18" s="397" t="s">
        <v>63</v>
      </c>
      <c r="E18" s="404" t="s">
        <v>3843</v>
      </c>
      <c r="F18" s="404" t="s">
        <v>829</v>
      </c>
      <c r="G18" s="52" t="s">
        <v>623</v>
      </c>
      <c r="H18" s="51" t="s">
        <v>1275</v>
      </c>
      <c r="I18" s="80" t="s">
        <v>186</v>
      </c>
      <c r="J18" s="48"/>
      <c r="K18" s="116" t="s">
        <v>8</v>
      </c>
      <c r="L18" s="394" t="str">
        <f aca="false">VLOOKUP(K18,CódigosRetorno!$A$2:$B$1795,2,FALSE())</f>
        <v>-</v>
      </c>
      <c r="M18" s="49"/>
    </row>
    <row r="19" customFormat="false" ht="24" hidden="false" customHeight="true" outlineLevel="0" collapsed="false">
      <c r="B19" s="455" t="n">
        <f aca="false">+B18+1</f>
        <v>7</v>
      </c>
      <c r="C19" s="456" t="s">
        <v>1276</v>
      </c>
      <c r="D19" s="112" t="s">
        <v>63</v>
      </c>
      <c r="E19" s="112" t="s">
        <v>143</v>
      </c>
      <c r="F19" s="112" t="s">
        <v>330</v>
      </c>
      <c r="G19" s="112" t="s">
        <v>3988</v>
      </c>
      <c r="H19" s="456" t="s">
        <v>1277</v>
      </c>
      <c r="I19" s="51" t="s">
        <v>605</v>
      </c>
      <c r="J19" s="48" t="s">
        <v>6</v>
      </c>
      <c r="K19" s="116" t="s">
        <v>1278</v>
      </c>
      <c r="L19" s="394" t="str">
        <f aca="false">VLOOKUP(K19,CódigosRetorno!$A$2:$B$1795,2,FALSE())</f>
        <v>El XML no contiene el tag o no existe informacion de InvoiceTypeCode</v>
      </c>
      <c r="M19" s="49" t="s">
        <v>8</v>
      </c>
    </row>
    <row r="20" customFormat="false" ht="36" hidden="false" customHeight="false" outlineLevel="0" collapsed="false">
      <c r="B20" s="455"/>
      <c r="C20" s="456"/>
      <c r="D20" s="112"/>
      <c r="E20" s="112"/>
      <c r="F20" s="112"/>
      <c r="G20" s="112"/>
      <c r="H20" s="456"/>
      <c r="I20" s="51" t="s">
        <v>3989</v>
      </c>
      <c r="J20" s="48" t="s">
        <v>6</v>
      </c>
      <c r="K20" s="116" t="s">
        <v>1280</v>
      </c>
      <c r="L20" s="394" t="str">
        <f aca="false">VLOOKUP(K20,CódigosRetorno!$A$2:$B$1795,2,FALSE())</f>
        <v>InvoiceTypeCode - El valor del tipo de documento es invalido o no coincide con el nombre del archivo</v>
      </c>
      <c r="M20" s="49" t="s">
        <v>1281</v>
      </c>
    </row>
    <row r="21" customFormat="false" ht="15" hidden="false" customHeight="false" outlineLevel="0" collapsed="false">
      <c r="B21" s="49" t="n">
        <f aca="false">+B19+1</f>
        <v>8</v>
      </c>
      <c r="C21" s="51" t="s">
        <v>3990</v>
      </c>
      <c r="D21" s="397" t="s">
        <v>63</v>
      </c>
      <c r="E21" s="49" t="s">
        <v>184</v>
      </c>
      <c r="F21" s="49" t="s">
        <v>177</v>
      </c>
      <c r="G21" s="49" t="s">
        <v>178</v>
      </c>
      <c r="H21" s="228" t="s">
        <v>3991</v>
      </c>
      <c r="I21" s="38" t="s">
        <v>186</v>
      </c>
      <c r="J21" s="420"/>
      <c r="K21" s="457" t="s">
        <v>8</v>
      </c>
      <c r="L21" s="394" t="str">
        <f aca="false">VLOOKUP(K21,CódigosRetorno!$A$2:$B$1795,2,FALSE())</f>
        <v>-</v>
      </c>
      <c r="M21" s="254"/>
    </row>
    <row r="22" customFormat="false" ht="12" hidden="false" customHeight="true" outlineLevel="0" collapsed="false">
      <c r="B22" s="458" t="s">
        <v>3992</v>
      </c>
      <c r="C22" s="458"/>
      <c r="D22" s="458"/>
      <c r="E22" s="458"/>
      <c r="F22" s="458"/>
      <c r="G22" s="458"/>
      <c r="H22" s="458"/>
      <c r="I22" s="459"/>
      <c r="J22" s="442"/>
      <c r="K22" s="443" t="s">
        <v>8</v>
      </c>
      <c r="L22" s="394" t="str">
        <f aca="false">VLOOKUP(K22,CódigosRetorno!$A$2:$B$1795,2,FALSE())</f>
        <v>-</v>
      </c>
      <c r="M22" s="444"/>
    </row>
    <row r="23" customFormat="false" ht="36" hidden="false" customHeight="true" outlineLevel="0" collapsed="false">
      <c r="B23" s="117" t="n">
        <f aca="false">B21+1</f>
        <v>9</v>
      </c>
      <c r="C23" s="103" t="s">
        <v>925</v>
      </c>
      <c r="D23" s="413" t="s">
        <v>63</v>
      </c>
      <c r="E23" s="48" t="s">
        <v>143</v>
      </c>
      <c r="F23" s="48" t="s">
        <v>189</v>
      </c>
      <c r="G23" s="48"/>
      <c r="H23" s="51" t="s">
        <v>1313</v>
      </c>
      <c r="I23" s="51" t="s">
        <v>1314</v>
      </c>
      <c r="J23" s="48" t="s">
        <v>6</v>
      </c>
      <c r="K23" s="116" t="s">
        <v>1315</v>
      </c>
      <c r="L23" s="394" t="str">
        <f aca="false">VLOOKUP(K23,CódigosRetorno!$A$2:$B$1795,2,FALSE())</f>
        <v>El XML contiene mas de un tag como elemento de numero de documento del emisor</v>
      </c>
      <c r="M23" s="49" t="s">
        <v>8</v>
      </c>
    </row>
    <row r="24" customFormat="false" ht="36" hidden="false" customHeight="false" outlineLevel="0" collapsed="false">
      <c r="B24" s="117"/>
      <c r="C24" s="103"/>
      <c r="D24" s="413"/>
      <c r="E24" s="48"/>
      <c r="F24" s="48"/>
      <c r="G24" s="48"/>
      <c r="H24" s="51"/>
      <c r="I24" s="51" t="s">
        <v>191</v>
      </c>
      <c r="J24" s="48" t="s">
        <v>6</v>
      </c>
      <c r="K24" s="116" t="s">
        <v>192</v>
      </c>
      <c r="L24" s="394" t="str">
        <f aca="false">VLOOKUP(K24,CódigosRetorno!$A$2:$B$1795,2,FALSE())</f>
        <v>Número de RUC del nombre del archivo no coincide con el consignado en el contenido del archivo XML</v>
      </c>
      <c r="M24" s="49" t="s">
        <v>8</v>
      </c>
    </row>
    <row r="25" customFormat="false" ht="24" hidden="false" customHeight="false" outlineLevel="0" collapsed="false">
      <c r="B25" s="117"/>
      <c r="C25" s="103"/>
      <c r="D25" s="413"/>
      <c r="E25" s="48"/>
      <c r="F25" s="48"/>
      <c r="G25" s="48"/>
      <c r="H25" s="51"/>
      <c r="I25" s="51" t="s">
        <v>3860</v>
      </c>
      <c r="J25" s="48" t="s">
        <v>6</v>
      </c>
      <c r="K25" s="116" t="s">
        <v>1317</v>
      </c>
      <c r="L25" s="394" t="str">
        <f aca="false">VLOOKUP(K25,CódigosRetorno!$A$2:$B$1795,2,FALSE())</f>
        <v>El contribuyente no esta activo</v>
      </c>
      <c r="M25" s="49" t="s">
        <v>258</v>
      </c>
    </row>
    <row r="26" customFormat="false" ht="24" hidden="false" customHeight="false" outlineLevel="0" collapsed="false">
      <c r="B26" s="117"/>
      <c r="C26" s="103"/>
      <c r="D26" s="413"/>
      <c r="E26" s="48"/>
      <c r="F26" s="48"/>
      <c r="G26" s="48"/>
      <c r="H26" s="51"/>
      <c r="I26" s="51" t="s">
        <v>3861</v>
      </c>
      <c r="J26" s="48" t="s">
        <v>6</v>
      </c>
      <c r="K26" s="116" t="s">
        <v>1319</v>
      </c>
      <c r="L26" s="394" t="str">
        <f aca="false">VLOOKUP(K26,CódigosRetorno!$A$2:$B$1795,2,FALSE())</f>
        <v>El contribuyente no esta habido</v>
      </c>
      <c r="M26" s="49" t="s">
        <v>258</v>
      </c>
    </row>
    <row r="27" customFormat="false" ht="36" hidden="false" customHeight="true" outlineLevel="0" collapsed="false">
      <c r="B27" s="117"/>
      <c r="C27" s="51" t="s">
        <v>3862</v>
      </c>
      <c r="D27" s="49" t="s">
        <v>63</v>
      </c>
      <c r="E27" s="49" t="s">
        <v>143</v>
      </c>
      <c r="F27" s="49" t="s">
        <v>3993</v>
      </c>
      <c r="G27" s="49" t="s">
        <v>1327</v>
      </c>
      <c r="H27" s="460" t="s">
        <v>1328</v>
      </c>
      <c r="I27" s="51" t="s">
        <v>605</v>
      </c>
      <c r="J27" s="48" t="s">
        <v>6</v>
      </c>
      <c r="K27" s="116" t="s">
        <v>1330</v>
      </c>
      <c r="L27" s="394" t="str">
        <f aca="false">VLOOKUP(K27,CódigosRetorno!$A$2:$B$1795,2,FALSE())</f>
        <v>El XML no contiene el tag o no existe informacion en tipo de documento del emisor.</v>
      </c>
      <c r="M27" s="49" t="s">
        <v>8</v>
      </c>
    </row>
    <row r="28" customFormat="false" ht="24" hidden="false" customHeight="false" outlineLevel="0" collapsed="false">
      <c r="B28" s="117"/>
      <c r="C28" s="51"/>
      <c r="D28" s="49"/>
      <c r="E28" s="49"/>
      <c r="F28" s="49"/>
      <c r="G28" s="49"/>
      <c r="H28" s="460"/>
      <c r="I28" s="51" t="s">
        <v>685</v>
      </c>
      <c r="J28" s="48" t="s">
        <v>6</v>
      </c>
      <c r="K28" s="116" t="s">
        <v>1331</v>
      </c>
      <c r="L28" s="394" t="str">
        <f aca="false">VLOOKUP(K28,CódigosRetorno!$A$2:$B$1795,2,FALSE())</f>
        <v>El dato ingresado no cumple con el estandar</v>
      </c>
      <c r="M28" s="49" t="s">
        <v>8</v>
      </c>
    </row>
    <row r="29" customFormat="false" ht="36" hidden="false" customHeight="true" outlineLevel="0" collapsed="false">
      <c r="B29" s="419" t="n">
        <f aca="false">B23+1</f>
        <v>10</v>
      </c>
      <c r="C29" s="51" t="s">
        <v>210</v>
      </c>
      <c r="D29" s="254" t="s">
        <v>63</v>
      </c>
      <c r="E29" s="254" t="s">
        <v>143</v>
      </c>
      <c r="F29" s="254" t="s">
        <v>205</v>
      </c>
      <c r="G29" s="460"/>
      <c r="H29" s="460" t="s">
        <v>1344</v>
      </c>
      <c r="I29" s="51" t="s">
        <v>605</v>
      </c>
      <c r="J29" s="48" t="s">
        <v>6</v>
      </c>
      <c r="K29" s="116" t="s">
        <v>212</v>
      </c>
      <c r="L29" s="394" t="str">
        <f aca="false">VLOOKUP(K29,CódigosRetorno!$A$2:$B$1795,2,FALSE())</f>
        <v>El XML no contiene el tag o no existe informacion de RegistrationName del emisor del documento</v>
      </c>
      <c r="M29" s="49" t="s">
        <v>8</v>
      </c>
    </row>
    <row r="30" customFormat="false" ht="48" hidden="false" customHeight="false" outlineLevel="0" collapsed="false">
      <c r="B30" s="419"/>
      <c r="C30" s="51"/>
      <c r="D30" s="254"/>
      <c r="E30" s="254"/>
      <c r="F30" s="254"/>
      <c r="G30" s="460"/>
      <c r="H30" s="460"/>
      <c r="I30" s="51" t="s">
        <v>1342</v>
      </c>
      <c r="J30" s="48" t="s">
        <v>208</v>
      </c>
      <c r="K30" s="116" t="s">
        <v>689</v>
      </c>
      <c r="L30" s="394" t="str">
        <f aca="false">VLOOKUP(K30,CódigosRetorno!$A$2:$B$1795,2,FALSE())</f>
        <v>RegistrationName - El nombre o razon social del emisor no cumple con el estandar</v>
      </c>
      <c r="M30" s="49" t="s">
        <v>8</v>
      </c>
    </row>
    <row r="31" customFormat="false" ht="12" hidden="false" customHeight="true" outlineLevel="0" collapsed="false">
      <c r="B31" s="431" t="s">
        <v>3994</v>
      </c>
      <c r="C31" s="431"/>
      <c r="D31" s="431"/>
      <c r="E31" s="431"/>
      <c r="F31" s="431"/>
      <c r="G31" s="431"/>
      <c r="H31" s="431"/>
      <c r="I31" s="459"/>
      <c r="J31" s="442"/>
      <c r="K31" s="443" t="s">
        <v>8</v>
      </c>
      <c r="L31" s="394" t="str">
        <f aca="false">VLOOKUP(K31,CódigosRetorno!$A$2:$B$1795,2,FALSE())</f>
        <v>-</v>
      </c>
      <c r="M31" s="444"/>
    </row>
    <row r="32" customFormat="false" ht="36" hidden="false" customHeight="true" outlineLevel="0" collapsed="false">
      <c r="B32" s="112" t="n">
        <f aca="false">B29+1</f>
        <v>11</v>
      </c>
      <c r="C32" s="103" t="s">
        <v>3995</v>
      </c>
      <c r="D32" s="413" t="s">
        <v>63</v>
      </c>
      <c r="E32" s="413" t="s">
        <v>143</v>
      </c>
      <c r="F32" s="413" t="s">
        <v>189</v>
      </c>
      <c r="G32" s="461"/>
      <c r="H32" s="51" t="s">
        <v>1419</v>
      </c>
      <c r="I32" s="51" t="s">
        <v>1420</v>
      </c>
      <c r="J32" s="48" t="s">
        <v>6</v>
      </c>
      <c r="K32" s="116" t="s">
        <v>1421</v>
      </c>
      <c r="L32" s="394" t="str">
        <f aca="false">VLOOKUP(K32,CódigosRetorno!$A$2:$B$1795,2,FALSE())</f>
        <v>El XML contiene mas de un tag como elemento de numero de documento del receptor.</v>
      </c>
      <c r="M32" s="49" t="s">
        <v>8</v>
      </c>
    </row>
    <row r="33" customFormat="false" ht="36" hidden="false" customHeight="false" outlineLevel="0" collapsed="false">
      <c r="B33" s="112"/>
      <c r="C33" s="103"/>
      <c r="D33" s="413"/>
      <c r="E33" s="413"/>
      <c r="F33" s="413"/>
      <c r="G33" s="461"/>
      <c r="H33" s="51"/>
      <c r="I33" s="51" t="s">
        <v>66</v>
      </c>
      <c r="J33" s="48" t="s">
        <v>6</v>
      </c>
      <c r="K33" s="116" t="s">
        <v>990</v>
      </c>
      <c r="L33" s="394" t="str">
        <f aca="false">VLOOKUP(K33,CódigosRetorno!$A$2:$B$1795,2,FALSE())</f>
        <v>El XML no contiene el tag o no existe informacion del número de documento de identidad del receptor del documento</v>
      </c>
      <c r="M33" s="49" t="s">
        <v>8</v>
      </c>
    </row>
    <row r="34" customFormat="false" ht="24" hidden="false" customHeight="false" outlineLevel="0" collapsed="false">
      <c r="B34" s="112"/>
      <c r="C34" s="103"/>
      <c r="D34" s="413"/>
      <c r="E34" s="413"/>
      <c r="F34" s="413"/>
      <c r="G34" s="461"/>
      <c r="H34" s="51"/>
      <c r="I34" s="51" t="s">
        <v>2750</v>
      </c>
      <c r="J34" s="48" t="s">
        <v>6</v>
      </c>
      <c r="K34" s="116" t="s">
        <v>704</v>
      </c>
      <c r="L34" s="394" t="str">
        <f aca="false">VLOOKUP(K34,CódigosRetorno!$A$2:$B$1795,2,FALSE())</f>
        <v>El numero de documento de identidad del receptor debe ser  RUC</v>
      </c>
      <c r="M34" s="49" t="s">
        <v>8</v>
      </c>
    </row>
    <row r="35" customFormat="false" ht="31.5" hidden="false" customHeight="true" outlineLevel="0" collapsed="false">
      <c r="B35" s="112"/>
      <c r="C35" s="103"/>
      <c r="D35" s="413"/>
      <c r="E35" s="413"/>
      <c r="F35" s="413"/>
      <c r="G35" s="461"/>
      <c r="H35" s="51"/>
      <c r="I35" s="51" t="s">
        <v>3996</v>
      </c>
      <c r="J35" s="52" t="s">
        <v>6</v>
      </c>
      <c r="K35" s="52" t="s">
        <v>1424</v>
      </c>
      <c r="L35" s="394" t="str">
        <f aca="false">VLOOKUP(MID(K35,1,4),CódigosRetorno!$A$2:$B$1795,2,FALSE())</f>
        <v>El numero de RUC del receptor no existe.</v>
      </c>
      <c r="M35" s="49" t="s">
        <v>258</v>
      </c>
    </row>
    <row r="36" customFormat="false" ht="36" hidden="false" customHeight="false" outlineLevel="0" collapsed="false">
      <c r="B36" s="112"/>
      <c r="C36" s="103"/>
      <c r="D36" s="413"/>
      <c r="E36" s="413"/>
      <c r="F36" s="413"/>
      <c r="G36" s="461"/>
      <c r="H36" s="51"/>
      <c r="I36" s="51" t="s">
        <v>3997</v>
      </c>
      <c r="J36" s="48" t="s">
        <v>208</v>
      </c>
      <c r="K36" s="116" t="s">
        <v>1426</v>
      </c>
      <c r="L36" s="394" t="str">
        <f aca="false">VLOOKUP(K36,CódigosRetorno!$A$2:$B$1795,2,FALSE())</f>
        <v>El RUC  del receptor no esta activo</v>
      </c>
      <c r="M36" s="49" t="s">
        <v>258</v>
      </c>
    </row>
    <row r="37" customFormat="false" ht="24" hidden="false" customHeight="false" outlineLevel="0" collapsed="false">
      <c r="B37" s="112"/>
      <c r="C37" s="103"/>
      <c r="D37" s="413"/>
      <c r="E37" s="413"/>
      <c r="F37" s="413"/>
      <c r="G37" s="461"/>
      <c r="H37" s="51"/>
      <c r="I37" s="51" t="s">
        <v>3998</v>
      </c>
      <c r="J37" s="48" t="s">
        <v>208</v>
      </c>
      <c r="K37" s="116" t="s">
        <v>1428</v>
      </c>
      <c r="L37" s="394" t="str">
        <f aca="false">VLOOKUP(K37,CódigosRetorno!$A$2:$B$1795,2,FALSE())</f>
        <v>El RUC del receptor no esta habido</v>
      </c>
      <c r="M37" s="49" t="s">
        <v>258</v>
      </c>
    </row>
    <row r="38" customFormat="false" ht="60" hidden="false" customHeight="false" outlineLevel="0" collapsed="false">
      <c r="B38" s="112"/>
      <c r="C38" s="103"/>
      <c r="D38" s="413"/>
      <c r="E38" s="413"/>
      <c r="F38" s="413"/>
      <c r="G38" s="461"/>
      <c r="H38" s="51"/>
      <c r="I38" s="51" t="s">
        <v>3999</v>
      </c>
      <c r="J38" s="48" t="s">
        <v>6</v>
      </c>
      <c r="K38" s="116" t="s">
        <v>1430</v>
      </c>
      <c r="L38" s="394" t="str">
        <f aca="false">VLOOKUP(K38,CódigosRetorno!$A$2:$B$1795,2,FALSE())</f>
        <v>El dato ingresado como numero de documento de identidad del receptor no cumple con el formato establecido</v>
      </c>
      <c r="M38" s="49" t="s">
        <v>8</v>
      </c>
    </row>
    <row r="39" customFormat="false" ht="24" hidden="false" customHeight="false" outlineLevel="0" collapsed="false">
      <c r="B39" s="112"/>
      <c r="C39" s="103"/>
      <c r="D39" s="413"/>
      <c r="E39" s="413"/>
      <c r="F39" s="413"/>
      <c r="G39" s="461"/>
      <c r="H39" s="51"/>
      <c r="I39" s="51" t="s">
        <v>4000</v>
      </c>
      <c r="J39" s="48" t="s">
        <v>6</v>
      </c>
      <c r="K39" s="116" t="s">
        <v>1432</v>
      </c>
      <c r="L39" s="394" t="str">
        <f aca="false">VLOOKUP(K39,CódigosRetorno!$A$2:$B$1795,2,FALSE())</f>
        <v>El DNI ingresado no cumple con el estandar.</v>
      </c>
      <c r="M39" s="49" t="s">
        <v>8</v>
      </c>
    </row>
    <row r="40" customFormat="false" ht="36" hidden="false" customHeight="true" outlineLevel="0" collapsed="false">
      <c r="B40" s="112"/>
      <c r="C40" s="103" t="s">
        <v>4001</v>
      </c>
      <c r="D40" s="112" t="s">
        <v>63</v>
      </c>
      <c r="E40" s="112" t="s">
        <v>143</v>
      </c>
      <c r="F40" s="112" t="s">
        <v>3993</v>
      </c>
      <c r="G40" s="112" t="s">
        <v>3603</v>
      </c>
      <c r="H40" s="103" t="s">
        <v>1434</v>
      </c>
      <c r="I40" s="51" t="s">
        <v>66</v>
      </c>
      <c r="J40" s="48" t="s">
        <v>6</v>
      </c>
      <c r="K40" s="116" t="s">
        <v>998</v>
      </c>
      <c r="L40" s="394" t="str">
        <f aca="false">VLOOKUP(K40,CódigosRetorno!$A$2:$B$1795,2,FALSE())</f>
        <v>El XML no contiene el tag o no existe informacion del tipo de documento de identidad del receptor del documento</v>
      </c>
      <c r="M40" s="49" t="s">
        <v>8</v>
      </c>
    </row>
    <row r="41" customFormat="false" ht="36" hidden="false" customHeight="false" outlineLevel="0" collapsed="false">
      <c r="B41" s="112"/>
      <c r="C41" s="103"/>
      <c r="D41" s="112"/>
      <c r="E41" s="112"/>
      <c r="F41" s="112"/>
      <c r="G41" s="112"/>
      <c r="H41" s="103"/>
      <c r="I41" s="51" t="s">
        <v>469</v>
      </c>
      <c r="J41" s="48" t="s">
        <v>6</v>
      </c>
      <c r="K41" s="116" t="s">
        <v>1437</v>
      </c>
      <c r="L41" s="394" t="str">
        <f aca="false">VLOOKUP(K41,CódigosRetorno!$A$2:$B$1795,2,FALSE())</f>
        <v>El dato ingresado en el tipo de documento de identidad del receptor no esta permitido.</v>
      </c>
      <c r="M41" s="49" t="s">
        <v>2040</v>
      </c>
    </row>
    <row r="42" customFormat="false" ht="36" hidden="false" customHeight="true" outlineLevel="0" collapsed="false">
      <c r="B42" s="49" t="n">
        <f aca="false">+B32+1</f>
        <v>12</v>
      </c>
      <c r="C42" s="38" t="s">
        <v>1442</v>
      </c>
      <c r="D42" s="49" t="s">
        <v>63</v>
      </c>
      <c r="E42" s="49" t="s">
        <v>143</v>
      </c>
      <c r="F42" s="104" t="s">
        <v>205</v>
      </c>
      <c r="G42" s="454"/>
      <c r="H42" s="51" t="s">
        <v>1443</v>
      </c>
      <c r="I42" s="51" t="s">
        <v>605</v>
      </c>
      <c r="J42" s="48" t="s">
        <v>6</v>
      </c>
      <c r="K42" s="116" t="s">
        <v>1444</v>
      </c>
      <c r="L42" s="394" t="str">
        <f aca="false">VLOOKUP(K42,CódigosRetorno!$A$2:$B$1795,2,FALSE())</f>
        <v>El XML no contiene el tag o no existe informacion de RegistrationName del receptor del documento</v>
      </c>
      <c r="M42" s="49" t="s">
        <v>8</v>
      </c>
    </row>
    <row r="43" customFormat="false" ht="48" hidden="false" customHeight="false" outlineLevel="0" collapsed="false">
      <c r="B43" s="49"/>
      <c r="C43" s="38"/>
      <c r="D43" s="49"/>
      <c r="E43" s="49"/>
      <c r="F43" s="104"/>
      <c r="G43" s="454"/>
      <c r="H43" s="51"/>
      <c r="I43" s="51" t="s">
        <v>3864</v>
      </c>
      <c r="J43" s="48" t="s">
        <v>6</v>
      </c>
      <c r="K43" s="116" t="s">
        <v>1446</v>
      </c>
      <c r="L43" s="394" t="str">
        <f aca="false">VLOOKUP(K43,CódigosRetorno!$A$2:$B$1795,2,FALSE())</f>
        <v>RegistrationName -  El dato ingresado no cumple con el estandar</v>
      </c>
      <c r="M43" s="49" t="s">
        <v>8</v>
      </c>
    </row>
    <row r="44" customFormat="false" ht="12" hidden="false" customHeight="true" outlineLevel="0" collapsed="false">
      <c r="B44" s="458" t="s">
        <v>4002</v>
      </c>
      <c r="C44" s="458"/>
      <c r="D44" s="458"/>
      <c r="E44" s="458"/>
      <c r="F44" s="458"/>
      <c r="G44" s="458"/>
      <c r="H44" s="458"/>
      <c r="I44" s="459"/>
      <c r="J44" s="442"/>
      <c r="K44" s="443" t="s">
        <v>8</v>
      </c>
      <c r="L44" s="394" t="str">
        <f aca="false">VLOOKUP(K44,CódigosRetorno!$A$2:$B$1795,2,FALSE())</f>
        <v>-</v>
      </c>
      <c r="M44" s="444"/>
    </row>
    <row r="45" customFormat="false" ht="60" hidden="false" customHeight="true" outlineLevel="0" collapsed="false">
      <c r="B45" s="117" t="n">
        <f aca="false">B42+1</f>
        <v>13</v>
      </c>
      <c r="C45" s="51" t="s">
        <v>3098</v>
      </c>
      <c r="D45" s="413" t="s">
        <v>63</v>
      </c>
      <c r="E45" s="48" t="s">
        <v>184</v>
      </c>
      <c r="F45" s="48" t="s">
        <v>228</v>
      </c>
      <c r="G45" s="48"/>
      <c r="H45" s="51" t="s">
        <v>1465</v>
      </c>
      <c r="I45" s="275" t="s">
        <v>1466</v>
      </c>
      <c r="J45" s="48" t="s">
        <v>208</v>
      </c>
      <c r="K45" s="116" t="s">
        <v>1467</v>
      </c>
      <c r="L45" s="394" t="str">
        <f aca="false">VLOOKUP(K45,CódigosRetorno!$A$2:$B$1795,2,FALSE())</f>
        <v>El ID de las guias debe tener informacion de la SERIE-NUMERO de guia.</v>
      </c>
      <c r="M45" s="49" t="s">
        <v>8</v>
      </c>
    </row>
    <row r="46" customFormat="false" ht="24" hidden="false" customHeight="false" outlineLevel="0" collapsed="false">
      <c r="B46" s="117"/>
      <c r="C46" s="51"/>
      <c r="D46" s="413"/>
      <c r="E46" s="48"/>
      <c r="F46" s="48"/>
      <c r="G46" s="48"/>
      <c r="H46" s="51"/>
      <c r="I46" s="51" t="s">
        <v>4003</v>
      </c>
      <c r="J46" s="48" t="s">
        <v>6</v>
      </c>
      <c r="K46" s="116" t="s">
        <v>1469</v>
      </c>
      <c r="L46" s="394" t="str">
        <f aca="false">VLOOKUP(K46,CódigosRetorno!$A$2:$B$1795,2,FALSE())</f>
        <v>El comprobante contiene un tipo y número de Guía de Remisión repetido</v>
      </c>
      <c r="M46" s="49" t="s">
        <v>8</v>
      </c>
    </row>
    <row r="47" customFormat="false" ht="36" hidden="false" customHeight="false" outlineLevel="0" collapsed="false">
      <c r="B47" s="117"/>
      <c r="C47" s="51"/>
      <c r="D47" s="413"/>
      <c r="E47" s="48"/>
      <c r="F47" s="427" t="s">
        <v>330</v>
      </c>
      <c r="G47" s="48" t="s">
        <v>4004</v>
      </c>
      <c r="H47" s="38" t="s">
        <v>2773</v>
      </c>
      <c r="I47" s="38" t="s">
        <v>4005</v>
      </c>
      <c r="J47" s="48" t="s">
        <v>208</v>
      </c>
      <c r="K47" s="116" t="s">
        <v>1472</v>
      </c>
      <c r="L47" s="394" t="str">
        <f aca="false">VLOOKUP(K47,CódigosRetorno!$A$2:$B$1795,2,FALSE())</f>
        <v>El DocumentTypeCode de las guias debe ser 09 o 31</v>
      </c>
      <c r="M47" s="49" t="s">
        <v>1281</v>
      </c>
    </row>
    <row r="48" customFormat="false" ht="24" hidden="false" customHeight="false" outlineLevel="0" collapsed="false">
      <c r="B48" s="117"/>
      <c r="C48" s="51"/>
      <c r="D48" s="413"/>
      <c r="E48" s="48"/>
      <c r="F48" s="48"/>
      <c r="G48" s="49" t="s">
        <v>1260</v>
      </c>
      <c r="H48" s="38" t="s">
        <v>1282</v>
      </c>
      <c r="I48" s="38" t="s">
        <v>2927</v>
      </c>
      <c r="J48" s="48" t="s">
        <v>208</v>
      </c>
      <c r="K48" s="116" t="s">
        <v>1283</v>
      </c>
      <c r="L48" s="394" t="str">
        <f aca="false">VLOOKUP(K48,CódigosRetorno!$A$2:$B$1795,2,FALSE())</f>
        <v>El dato ingresado como atributo @listAgencyName es incorrecto.</v>
      </c>
      <c r="M48" s="49" t="s">
        <v>8</v>
      </c>
    </row>
    <row r="49" customFormat="false" ht="24" hidden="false" customHeight="false" outlineLevel="0" collapsed="false">
      <c r="B49" s="117"/>
      <c r="C49" s="51"/>
      <c r="D49" s="413"/>
      <c r="E49" s="48"/>
      <c r="F49" s="48"/>
      <c r="G49" s="49" t="s">
        <v>1473</v>
      </c>
      <c r="H49" s="38" t="s">
        <v>1285</v>
      </c>
      <c r="I49" s="38" t="s">
        <v>4006</v>
      </c>
      <c r="J49" s="48" t="s">
        <v>208</v>
      </c>
      <c r="K49" s="116" t="s">
        <v>1287</v>
      </c>
      <c r="L49" s="394" t="str">
        <f aca="false">VLOOKUP(K49,CódigosRetorno!$A$2:$B$1795,2,FALSE())</f>
        <v>El dato ingresado como atributo @listName es incorrecto.</v>
      </c>
      <c r="M49" s="49" t="s">
        <v>8</v>
      </c>
    </row>
    <row r="50" customFormat="false" ht="48" hidden="false" customHeight="false" outlineLevel="0" collapsed="false">
      <c r="B50" s="117"/>
      <c r="C50" s="51"/>
      <c r="D50" s="413"/>
      <c r="E50" s="48"/>
      <c r="F50" s="48"/>
      <c r="G50" s="49" t="s">
        <v>1288</v>
      </c>
      <c r="H50" s="38" t="s">
        <v>1289</v>
      </c>
      <c r="I50" s="38" t="s">
        <v>4007</v>
      </c>
      <c r="J50" s="48" t="s">
        <v>208</v>
      </c>
      <c r="K50" s="116" t="s">
        <v>1291</v>
      </c>
      <c r="L50" s="394" t="str">
        <f aca="false">VLOOKUP(K50,CódigosRetorno!$A$2:$B$1795,2,FALSE())</f>
        <v>El dato ingresado como atributo @listURI es incorrecto.</v>
      </c>
      <c r="M50" s="49" t="s">
        <v>8</v>
      </c>
    </row>
    <row r="51" customFormat="false" ht="48" hidden="false" customHeight="true" outlineLevel="0" collapsed="false">
      <c r="B51" s="117" t="n">
        <f aca="false">B45+1</f>
        <v>14</v>
      </c>
      <c r="C51" s="460" t="s">
        <v>3103</v>
      </c>
      <c r="D51" s="413" t="s">
        <v>63</v>
      </c>
      <c r="E51" s="48" t="s">
        <v>184</v>
      </c>
      <c r="F51" s="277" t="s">
        <v>228</v>
      </c>
      <c r="G51" s="277"/>
      <c r="H51" s="51" t="s">
        <v>1475</v>
      </c>
      <c r="I51" s="51" t="s">
        <v>1476</v>
      </c>
      <c r="J51" s="48" t="s">
        <v>208</v>
      </c>
      <c r="K51" s="116" t="s">
        <v>1477</v>
      </c>
      <c r="L51" s="394" t="str">
        <f aca="false">VLOOKUP(K51,CódigosRetorno!$A$2:$B$1795,2,FALSE())</f>
        <v>El ID de los documentos relacionados no cumplen con el estandar.</v>
      </c>
      <c r="M51" s="49" t="s">
        <v>8</v>
      </c>
    </row>
    <row r="52" customFormat="false" ht="24" hidden="false" customHeight="false" outlineLevel="0" collapsed="false">
      <c r="B52" s="117"/>
      <c r="C52" s="460"/>
      <c r="D52" s="413"/>
      <c r="E52" s="48"/>
      <c r="F52" s="277"/>
      <c r="G52" s="277"/>
      <c r="H52" s="51"/>
      <c r="I52" s="51" t="s">
        <v>4008</v>
      </c>
      <c r="J52" s="48" t="s">
        <v>6</v>
      </c>
      <c r="K52" s="116" t="s">
        <v>1479</v>
      </c>
      <c r="L52" s="394" t="str">
        <f aca="false">VLOOKUP(K52,CódigosRetorno!$A$2:$B$1795,2,FALSE())</f>
        <v>El comprobante contiene un tipo y número de Documento Relacionado repetido</v>
      </c>
      <c r="M52" s="49" t="s">
        <v>8</v>
      </c>
    </row>
    <row r="53" customFormat="false" ht="36" hidden="false" customHeight="false" outlineLevel="0" collapsed="false">
      <c r="B53" s="117"/>
      <c r="C53" s="460"/>
      <c r="D53" s="413"/>
      <c r="E53" s="48"/>
      <c r="F53" s="427" t="s">
        <v>330</v>
      </c>
      <c r="G53" s="48" t="s">
        <v>3795</v>
      </c>
      <c r="H53" s="38" t="s">
        <v>1481</v>
      </c>
      <c r="I53" s="38" t="s">
        <v>4009</v>
      </c>
      <c r="J53" s="48" t="s">
        <v>208</v>
      </c>
      <c r="K53" s="116" t="s">
        <v>1483</v>
      </c>
      <c r="L53" s="394" t="str">
        <f aca="false">VLOOKUP(K53,CódigosRetorno!$A$2:$B$1795,2,FALSE())</f>
        <v>El DocumentTypeCode de Otros documentos relacionados tiene valores incorrectos.</v>
      </c>
      <c r="M53" s="49" t="s">
        <v>1484</v>
      </c>
    </row>
    <row r="54" customFormat="false" ht="24" hidden="false" customHeight="false" outlineLevel="0" collapsed="false">
      <c r="B54" s="117"/>
      <c r="C54" s="460"/>
      <c r="D54" s="413"/>
      <c r="E54" s="48"/>
      <c r="F54" s="48"/>
      <c r="G54" s="49" t="s">
        <v>1260</v>
      </c>
      <c r="H54" s="38" t="s">
        <v>1282</v>
      </c>
      <c r="I54" s="38" t="s">
        <v>2927</v>
      </c>
      <c r="J54" s="48" t="s">
        <v>208</v>
      </c>
      <c r="K54" s="116" t="s">
        <v>1283</v>
      </c>
      <c r="L54" s="394" t="str">
        <f aca="false">VLOOKUP(K54,CódigosRetorno!$A$2:$B$1795,2,FALSE())</f>
        <v>El dato ingresado como atributo @listAgencyName es incorrecto.</v>
      </c>
      <c r="M54" s="49" t="s">
        <v>8</v>
      </c>
    </row>
    <row r="55" customFormat="false" ht="24" hidden="false" customHeight="false" outlineLevel="0" collapsed="false">
      <c r="B55" s="117"/>
      <c r="C55" s="460"/>
      <c r="D55" s="413"/>
      <c r="E55" s="48"/>
      <c r="F55" s="48"/>
      <c r="G55" s="49" t="s">
        <v>1473</v>
      </c>
      <c r="H55" s="38" t="s">
        <v>1285</v>
      </c>
      <c r="I55" s="38" t="s">
        <v>4006</v>
      </c>
      <c r="J55" s="48" t="s">
        <v>208</v>
      </c>
      <c r="K55" s="116" t="s">
        <v>1287</v>
      </c>
      <c r="L55" s="394" t="str">
        <f aca="false">VLOOKUP(K55,CódigosRetorno!$A$2:$B$1795,2,FALSE())</f>
        <v>El dato ingresado como atributo @listName es incorrecto.</v>
      </c>
      <c r="M55" s="49" t="s">
        <v>8</v>
      </c>
    </row>
    <row r="56" customFormat="false" ht="48" hidden="false" customHeight="false" outlineLevel="0" collapsed="false">
      <c r="B56" s="117"/>
      <c r="C56" s="460"/>
      <c r="D56" s="413"/>
      <c r="E56" s="48"/>
      <c r="F56" s="48"/>
      <c r="G56" s="49" t="s">
        <v>1487</v>
      </c>
      <c r="H56" s="38" t="s">
        <v>1289</v>
      </c>
      <c r="I56" s="38" t="s">
        <v>4010</v>
      </c>
      <c r="J56" s="48" t="s">
        <v>208</v>
      </c>
      <c r="K56" s="116" t="s">
        <v>1291</v>
      </c>
      <c r="L56" s="394" t="str">
        <f aca="false">VLOOKUP(K56,CódigosRetorno!$A$2:$B$1795,2,FALSE())</f>
        <v>El dato ingresado como atributo @listURI es incorrecto.</v>
      </c>
      <c r="M56" s="49" t="s">
        <v>8</v>
      </c>
    </row>
    <row r="57" customFormat="false" ht="24" hidden="false" customHeight="true" outlineLevel="0" collapsed="false">
      <c r="B57" s="117" t="n">
        <f aca="false">B51+1</f>
        <v>15</v>
      </c>
      <c r="C57" s="51" t="s">
        <v>3256</v>
      </c>
      <c r="D57" s="117" t="s">
        <v>63</v>
      </c>
      <c r="E57" s="48" t="s">
        <v>184</v>
      </c>
      <c r="F57" s="48" t="s">
        <v>769</v>
      </c>
      <c r="G57" s="49" t="s">
        <v>3815</v>
      </c>
      <c r="H57" s="51" t="s">
        <v>1901</v>
      </c>
      <c r="I57" s="38" t="s">
        <v>1902</v>
      </c>
      <c r="J57" s="48" t="s">
        <v>6</v>
      </c>
      <c r="K57" s="116" t="s">
        <v>1903</v>
      </c>
      <c r="L57" s="394" t="str">
        <f aca="false">VLOOKUP(K57,CódigosRetorno!$A$2:$B$1795,2,FALSE())</f>
        <v>El valor del atributo no se encuentra en el catálogo</v>
      </c>
      <c r="M57" s="49" t="s">
        <v>1776</v>
      </c>
    </row>
    <row r="58" customFormat="false" ht="24" hidden="false" customHeight="false" outlineLevel="0" collapsed="false">
      <c r="B58" s="117"/>
      <c r="C58" s="51"/>
      <c r="D58" s="117"/>
      <c r="E58" s="48"/>
      <c r="F58" s="48"/>
      <c r="G58" s="49"/>
      <c r="H58" s="51"/>
      <c r="I58" s="38" t="s">
        <v>4011</v>
      </c>
      <c r="J58" s="48" t="s">
        <v>208</v>
      </c>
      <c r="K58" s="116" t="s">
        <v>4012</v>
      </c>
      <c r="L58" s="394" t="str">
        <f aca="false">VLOOKUP(K58,CódigosRetorno!$A$2:$B$1795,2,FALSE())</f>
        <v>El codigo de leyenda no debe repetirse en el comprobante</v>
      </c>
      <c r="M58" s="49" t="s">
        <v>8</v>
      </c>
    </row>
    <row r="59" customFormat="false" ht="48" hidden="false" customHeight="false" outlineLevel="0" collapsed="false">
      <c r="B59" s="117"/>
      <c r="C59" s="51"/>
      <c r="D59" s="117"/>
      <c r="E59" s="48"/>
      <c r="F59" s="48" t="s">
        <v>1563</v>
      </c>
      <c r="G59" s="49"/>
      <c r="H59" s="38" t="s">
        <v>1915</v>
      </c>
      <c r="I59" s="51" t="s">
        <v>4013</v>
      </c>
      <c r="J59" s="52" t="s">
        <v>6</v>
      </c>
      <c r="K59" s="116" t="s">
        <v>1917</v>
      </c>
      <c r="L59" s="394" t="str">
        <f aca="false">VLOOKUP(K59,CódigosRetorno!$A$2:$B$1795,2,FALSE())</f>
        <v>El dato ingresado en descripcion de leyenda no cumple con el formato establecido.</v>
      </c>
      <c r="M59" s="49" t="s">
        <v>8</v>
      </c>
    </row>
    <row r="60" customFormat="false" ht="12" hidden="false" customHeight="true" outlineLevel="0" collapsed="false">
      <c r="B60" s="431" t="s">
        <v>4014</v>
      </c>
      <c r="C60" s="431"/>
      <c r="D60" s="431"/>
      <c r="E60" s="431"/>
      <c r="F60" s="431"/>
      <c r="G60" s="431"/>
      <c r="H60" s="431"/>
      <c r="I60" s="459"/>
      <c r="J60" s="442"/>
      <c r="K60" s="443" t="s">
        <v>8</v>
      </c>
      <c r="L60" s="394" t="str">
        <f aca="false">VLOOKUP(K60,CódigosRetorno!$A$2:$B$1795,2,FALSE())</f>
        <v>-</v>
      </c>
      <c r="M60" s="444"/>
    </row>
    <row r="61" customFormat="false" ht="24" hidden="false" customHeight="true" outlineLevel="0" collapsed="false">
      <c r="B61" s="104" t="n">
        <f aca="false">B57+1</f>
        <v>16</v>
      </c>
      <c r="C61" s="454" t="s">
        <v>3879</v>
      </c>
      <c r="D61" s="49" t="s">
        <v>329</v>
      </c>
      <c r="E61" s="49" t="s">
        <v>143</v>
      </c>
      <c r="F61" s="104" t="s">
        <v>1495</v>
      </c>
      <c r="G61" s="104" t="s">
        <v>857</v>
      </c>
      <c r="H61" s="51" t="s">
        <v>1491</v>
      </c>
      <c r="I61" s="51" t="s">
        <v>1492</v>
      </c>
      <c r="J61" s="48" t="s">
        <v>6</v>
      </c>
      <c r="K61" s="116" t="s">
        <v>860</v>
      </c>
      <c r="L61" s="394" t="str">
        <f aca="false">VLOOKUP(K61,CódigosRetorno!$A$2:$B$1795,2,FALSE())</f>
        <v>El Numero de orden del item no cumple con el formato establecido</v>
      </c>
      <c r="M61" s="49" t="s">
        <v>8</v>
      </c>
    </row>
    <row r="62" customFormat="false" ht="24" hidden="false" customHeight="false" outlineLevel="0" collapsed="false">
      <c r="B62" s="104"/>
      <c r="C62" s="454"/>
      <c r="D62" s="49"/>
      <c r="E62" s="49"/>
      <c r="F62" s="104"/>
      <c r="G62" s="104"/>
      <c r="H62" s="51"/>
      <c r="I62" s="51" t="s">
        <v>3881</v>
      </c>
      <c r="J62" s="48" t="s">
        <v>6</v>
      </c>
      <c r="K62" s="116" t="s">
        <v>862</v>
      </c>
      <c r="L62" s="394" t="str">
        <f aca="false">VLOOKUP(K62,CódigosRetorno!$A$2:$B$1795,2,FALSE())</f>
        <v>El número de ítem no puede estar duplicado.</v>
      </c>
      <c r="M62" s="49" t="s">
        <v>8</v>
      </c>
    </row>
    <row r="63" customFormat="false" ht="24" hidden="false" customHeight="true" outlineLevel="0" collapsed="false">
      <c r="B63" s="117" t="n">
        <f aca="false">B61+1</f>
        <v>17</v>
      </c>
      <c r="C63" s="51" t="s">
        <v>4015</v>
      </c>
      <c r="D63" s="48" t="s">
        <v>329</v>
      </c>
      <c r="E63" s="48" t="s">
        <v>143</v>
      </c>
      <c r="F63" s="48" t="s">
        <v>2027</v>
      </c>
      <c r="G63" s="48" t="s">
        <v>189</v>
      </c>
      <c r="H63" s="103" t="s">
        <v>4016</v>
      </c>
      <c r="I63" s="51" t="s">
        <v>4017</v>
      </c>
      <c r="J63" s="48" t="s">
        <v>6</v>
      </c>
      <c r="K63" s="116" t="s">
        <v>4018</v>
      </c>
      <c r="L63" s="394" t="str">
        <f aca="false">VLOOKUP(K63,CódigosRetorno!$A$2:$B$1795,2,FALSE())</f>
        <v>Existe más de un Tag UBL cac:OriginatorParty/cac:PartyIdentification</v>
      </c>
      <c r="M63" s="49" t="s">
        <v>8</v>
      </c>
    </row>
    <row r="64" customFormat="false" ht="36" hidden="false" customHeight="false" outlineLevel="0" collapsed="false">
      <c r="B64" s="117"/>
      <c r="C64" s="51"/>
      <c r="D64" s="48"/>
      <c r="E64" s="48"/>
      <c r="F64" s="48"/>
      <c r="G64" s="48"/>
      <c r="H64" s="103"/>
      <c r="I64" s="51" t="s">
        <v>66</v>
      </c>
      <c r="J64" s="48" t="s">
        <v>6</v>
      </c>
      <c r="K64" s="116" t="s">
        <v>4019</v>
      </c>
      <c r="L64" s="394" t="str">
        <f aca="false">VLOOKUP(K64,CódigosRetorno!$A$2:$B$1795,2,FALSE())</f>
        <v>Debe consignar el Tag UBL cac:OriginatorParty/cac:PartyIdentification/cbc:ID</v>
      </c>
      <c r="M64" s="49" t="s">
        <v>8</v>
      </c>
    </row>
    <row r="65" customFormat="false" ht="36" hidden="false" customHeight="false" outlineLevel="0" collapsed="false">
      <c r="B65" s="117"/>
      <c r="C65" s="51"/>
      <c r="D65" s="48"/>
      <c r="E65" s="48"/>
      <c r="F65" s="48"/>
      <c r="G65" s="48"/>
      <c r="H65" s="103"/>
      <c r="I65" s="51" t="s">
        <v>4020</v>
      </c>
      <c r="J65" s="48" t="s">
        <v>6</v>
      </c>
      <c r="K65" s="116" t="s">
        <v>4021</v>
      </c>
      <c r="L65" s="394" t="str">
        <f aca="false">VLOOKUP(K65,CódigosRetorno!$A$2:$B$1795,2,FALSE())</f>
        <v>El dato ingresado en el 'Tipo de documento de identidad' no cumple el formato establecido</v>
      </c>
      <c r="M65" s="49" t="s">
        <v>8</v>
      </c>
    </row>
    <row r="66" customFormat="false" ht="24" hidden="false" customHeight="false" outlineLevel="0" collapsed="false">
      <c r="B66" s="117"/>
      <c r="C66" s="51"/>
      <c r="D66" s="48"/>
      <c r="E66" s="48"/>
      <c r="F66" s="48"/>
      <c r="G66" s="48"/>
      <c r="H66" s="103"/>
      <c r="I66" s="51" t="s">
        <v>4022</v>
      </c>
      <c r="J66" s="48" t="s">
        <v>6</v>
      </c>
      <c r="K66" s="116" t="s">
        <v>460</v>
      </c>
      <c r="L66" s="394" t="str">
        <f aca="false">VLOOKUP(K66,CódigosRetorno!$A$2:$B$1795,2,FALSE())</f>
        <v>Número de RUC no existe.</v>
      </c>
      <c r="M66" s="49" t="s">
        <v>258</v>
      </c>
    </row>
    <row r="67" customFormat="false" ht="24" hidden="false" customHeight="false" outlineLevel="0" collapsed="false">
      <c r="B67" s="117"/>
      <c r="C67" s="51"/>
      <c r="D67" s="48"/>
      <c r="E67" s="48"/>
      <c r="F67" s="48"/>
      <c r="G67" s="48"/>
      <c r="H67" s="103"/>
      <c r="I67" s="51" t="s">
        <v>4023</v>
      </c>
      <c r="J67" s="48" t="s">
        <v>208</v>
      </c>
      <c r="K67" s="116" t="s">
        <v>4024</v>
      </c>
      <c r="L67" s="394" t="str">
        <f aca="false">VLOOKUP(K67,CódigosRetorno!$A$2:$B$1795,2,FALSE())</f>
        <v>El Numero de RUC no esta activo</v>
      </c>
      <c r="M67" s="49" t="s">
        <v>258</v>
      </c>
    </row>
    <row r="68" customFormat="false" ht="24" hidden="false" customHeight="false" outlineLevel="0" collapsed="false">
      <c r="B68" s="117"/>
      <c r="C68" s="51"/>
      <c r="D68" s="48"/>
      <c r="E68" s="48"/>
      <c r="F68" s="48"/>
      <c r="G68" s="48"/>
      <c r="H68" s="103"/>
      <c r="I68" s="51" t="s">
        <v>4025</v>
      </c>
      <c r="J68" s="48" t="s">
        <v>208</v>
      </c>
      <c r="K68" s="116" t="s">
        <v>4026</v>
      </c>
      <c r="L68" s="394" t="str">
        <f aca="false">VLOOKUP(K68,CódigosRetorno!$A$2:$B$1795,2,FALSE())</f>
        <v>El Numero de RUC es no habido</v>
      </c>
      <c r="M68" s="49" t="s">
        <v>258</v>
      </c>
    </row>
    <row r="69" customFormat="false" ht="60" hidden="false" customHeight="false" outlineLevel="0" collapsed="false">
      <c r="B69" s="117"/>
      <c r="C69" s="51"/>
      <c r="D69" s="48"/>
      <c r="E69" s="48"/>
      <c r="F69" s="48"/>
      <c r="G69" s="48"/>
      <c r="H69" s="103"/>
      <c r="I69" s="51" t="s">
        <v>4027</v>
      </c>
      <c r="J69" s="48" t="s">
        <v>6</v>
      </c>
      <c r="K69" s="116" t="s">
        <v>4021</v>
      </c>
      <c r="L69" s="394" t="str">
        <f aca="false">VLOOKUP(K69,CódigosRetorno!$A$2:$B$1795,2,FALSE())</f>
        <v>El dato ingresado en el 'Tipo de documento de identidad' no cumple el formato establecido</v>
      </c>
      <c r="M69" s="49" t="s">
        <v>8</v>
      </c>
    </row>
    <row r="70" customFormat="false" ht="12" hidden="false" customHeight="true" outlineLevel="0" collapsed="false">
      <c r="B70" s="117"/>
      <c r="C70" s="51"/>
      <c r="D70" s="48"/>
      <c r="E70" s="48"/>
      <c r="F70" s="48" t="s">
        <v>3993</v>
      </c>
      <c r="G70" s="48" t="s">
        <v>3603</v>
      </c>
      <c r="H70" s="51" t="s">
        <v>4028</v>
      </c>
      <c r="I70" s="51" t="s">
        <v>4029</v>
      </c>
      <c r="J70" s="48" t="s">
        <v>6</v>
      </c>
      <c r="K70" s="116" t="s">
        <v>263</v>
      </c>
      <c r="L70" s="394" t="str">
        <f aca="false">VLOOKUP(K70,CódigosRetorno!$A$2:$B$1795,2,FALSE())</f>
        <v>Debe indicar tipo de documento.</v>
      </c>
      <c r="M70" s="49" t="s">
        <v>8</v>
      </c>
    </row>
    <row r="71" customFormat="false" ht="48" hidden="false" customHeight="false" outlineLevel="0" collapsed="false">
      <c r="B71" s="117"/>
      <c r="C71" s="51"/>
      <c r="D71" s="48"/>
      <c r="E71" s="48"/>
      <c r="F71" s="48"/>
      <c r="G71" s="48"/>
      <c r="H71" s="51"/>
      <c r="I71" s="51" t="s">
        <v>4030</v>
      </c>
      <c r="J71" s="48" t="s">
        <v>6</v>
      </c>
      <c r="K71" s="116" t="s">
        <v>1000</v>
      </c>
      <c r="L71" s="394" t="str">
        <f aca="false">VLOOKUP(K71,CódigosRetorno!$A$2:$B$1795,2,FALSE())</f>
        <v>El dato ingresado  en el tipo de documento de identidad del receptor no cumple con el estandar o no esta permitido.</v>
      </c>
      <c r="M71" s="49" t="s">
        <v>2040</v>
      </c>
    </row>
    <row r="72" customFormat="false" ht="36" hidden="false" customHeight="true" outlineLevel="0" collapsed="false">
      <c r="B72" s="112" t="n">
        <f aca="false">B63+1</f>
        <v>18</v>
      </c>
      <c r="C72" s="103" t="s">
        <v>4031</v>
      </c>
      <c r="D72" s="101" t="s">
        <v>329</v>
      </c>
      <c r="E72" s="101" t="s">
        <v>143</v>
      </c>
      <c r="F72" s="101" t="s">
        <v>205</v>
      </c>
      <c r="G72" s="101"/>
      <c r="H72" s="38" t="s">
        <v>4032</v>
      </c>
      <c r="I72" s="38" t="s">
        <v>186</v>
      </c>
      <c r="J72" s="48" t="s">
        <v>8</v>
      </c>
      <c r="K72" s="116" t="s">
        <v>8</v>
      </c>
      <c r="L72" s="394" t="str">
        <f aca="false">VLOOKUP(K72,CódigosRetorno!$A$2:$B$1795,2,FALSE())</f>
        <v>-</v>
      </c>
      <c r="M72" s="49" t="s">
        <v>8</v>
      </c>
    </row>
    <row r="73" customFormat="false" ht="48" hidden="false" customHeight="false" outlineLevel="0" collapsed="false">
      <c r="B73" s="112"/>
      <c r="C73" s="103"/>
      <c r="D73" s="101"/>
      <c r="E73" s="101"/>
      <c r="F73" s="101"/>
      <c r="G73" s="101"/>
      <c r="H73" s="103" t="s">
        <v>1564</v>
      </c>
      <c r="I73" s="51" t="s">
        <v>4033</v>
      </c>
      <c r="J73" s="48" t="s">
        <v>208</v>
      </c>
      <c r="K73" s="116" t="s">
        <v>3935</v>
      </c>
      <c r="L73" s="394" t="str">
        <f aca="false">VLOOKUP(K73,CódigosRetorno!$A$2:$B$1795,2,FALSE())</f>
        <v>El nombre o razon social registrado no cumple con el estandar</v>
      </c>
      <c r="M73" s="49" t="s">
        <v>8</v>
      </c>
    </row>
    <row r="74" customFormat="false" ht="36" hidden="false" customHeight="true" outlineLevel="0" collapsed="false">
      <c r="B74" s="117" t="n">
        <f aca="false">B72+1</f>
        <v>19</v>
      </c>
      <c r="C74" s="228" t="s">
        <v>4034</v>
      </c>
      <c r="D74" s="48" t="s">
        <v>329</v>
      </c>
      <c r="E74" s="48" t="s">
        <v>143</v>
      </c>
      <c r="F74" s="48" t="s">
        <v>300</v>
      </c>
      <c r="G74" s="48" t="s">
        <v>301</v>
      </c>
      <c r="H74" s="103" t="s">
        <v>1719</v>
      </c>
      <c r="I74" s="38" t="s">
        <v>1618</v>
      </c>
      <c r="J74" s="48" t="s">
        <v>6</v>
      </c>
      <c r="K74" s="52" t="s">
        <v>1720</v>
      </c>
      <c r="L74" s="394" t="str">
        <f aca="false">VLOOKUP(K74,CódigosRetorno!$A$2:$B$1795,2,FALSE())</f>
        <v>El dato ingresado en LineExtensionAmount del item no cumple con el formato establecido</v>
      </c>
      <c r="M74" s="49" t="s">
        <v>8</v>
      </c>
    </row>
    <row r="75" customFormat="false" ht="84" hidden="false" customHeight="false" outlineLevel="0" collapsed="false">
      <c r="B75" s="117"/>
      <c r="C75" s="228"/>
      <c r="D75" s="48"/>
      <c r="E75" s="48"/>
      <c r="F75" s="48"/>
      <c r="G75" s="48"/>
      <c r="H75" s="103"/>
      <c r="I75" s="51" t="s">
        <v>4035</v>
      </c>
      <c r="J75" s="48" t="s">
        <v>208</v>
      </c>
      <c r="K75" s="52" t="s">
        <v>3897</v>
      </c>
      <c r="L75" s="394" t="str">
        <f aca="false">VLOOKUP(K75,CódigosRetorno!$A$2:$B$1795,2,FALSE())</f>
        <v>El importe del campo /cac:InvoiceLine/cbc:LineExtensionAmount no coincide con el valor calculado</v>
      </c>
      <c r="M75" s="49" t="s">
        <v>8</v>
      </c>
    </row>
    <row r="76" customFormat="false" ht="24" hidden="false" customHeight="false" outlineLevel="0" collapsed="false">
      <c r="B76" s="117"/>
      <c r="C76" s="228"/>
      <c r="D76" s="48"/>
      <c r="E76" s="48"/>
      <c r="F76" s="49" t="s">
        <v>144</v>
      </c>
      <c r="G76" s="48" t="s">
        <v>3564</v>
      </c>
      <c r="H76" s="51" t="s">
        <v>1575</v>
      </c>
      <c r="I76" s="51" t="s">
        <v>4036</v>
      </c>
      <c r="J76" s="52" t="s">
        <v>6</v>
      </c>
      <c r="K76" s="116" t="s">
        <v>3661</v>
      </c>
      <c r="L76" s="394" t="str">
        <f aca="false">VLOOKUP(K76,CódigosRetorno!$A$2:$B$1795,2,FALSE())</f>
        <v>La moneda debe ser la misma en todo el documento</v>
      </c>
      <c r="M76" s="49" t="s">
        <v>1297</v>
      </c>
    </row>
    <row r="77" customFormat="false" ht="24" hidden="false" customHeight="true" outlineLevel="0" collapsed="false">
      <c r="B77" s="117" t="n">
        <f aca="false">B74+1</f>
        <v>20</v>
      </c>
      <c r="C77" s="51" t="s">
        <v>4037</v>
      </c>
      <c r="D77" s="48" t="s">
        <v>329</v>
      </c>
      <c r="E77" s="48" t="s">
        <v>143</v>
      </c>
      <c r="F77" s="48" t="s">
        <v>300</v>
      </c>
      <c r="G77" s="48" t="s">
        <v>301</v>
      </c>
      <c r="H77" s="51" t="s">
        <v>4038</v>
      </c>
      <c r="I77" s="51" t="s">
        <v>4039</v>
      </c>
      <c r="J77" s="48" t="s">
        <v>6</v>
      </c>
      <c r="K77" s="116" t="s">
        <v>1603</v>
      </c>
      <c r="L77" s="394" t="str">
        <f aca="false">VLOOKUP(K77,CódigosRetorno!$A$2:$B$1795,2,FALSE())</f>
        <v>El xml no contiene el tag de impuesto por linea (TaxtTotal).</v>
      </c>
      <c r="M77" s="49"/>
    </row>
    <row r="78" customFormat="false" ht="24" hidden="false" customHeight="false" outlineLevel="0" collapsed="false">
      <c r="B78" s="117"/>
      <c r="C78" s="51"/>
      <c r="D78" s="48"/>
      <c r="E78" s="48"/>
      <c r="F78" s="48"/>
      <c r="G78" s="48"/>
      <c r="H78" s="51"/>
      <c r="I78" s="51" t="s">
        <v>4040</v>
      </c>
      <c r="J78" s="48" t="s">
        <v>6</v>
      </c>
      <c r="K78" s="116" t="s">
        <v>1609</v>
      </c>
      <c r="L78" s="394" t="str">
        <f aca="false">VLOOKUP(K78,CódigosRetorno!$A$2:$B$1795,2,FALSE())</f>
        <v>El tag cac:TaxTotal no debe repetirse a nivel de Item</v>
      </c>
      <c r="M78" s="49" t="s">
        <v>8</v>
      </c>
    </row>
    <row r="79" customFormat="false" ht="36" hidden="false" customHeight="false" outlineLevel="0" collapsed="false">
      <c r="B79" s="117"/>
      <c r="C79" s="51"/>
      <c r="D79" s="48"/>
      <c r="E79" s="48"/>
      <c r="F79" s="48"/>
      <c r="G79" s="48"/>
      <c r="H79" s="51"/>
      <c r="I79" s="51" t="s">
        <v>4041</v>
      </c>
      <c r="J79" s="48" t="s">
        <v>6</v>
      </c>
      <c r="K79" s="116" t="s">
        <v>1605</v>
      </c>
      <c r="L79" s="394" t="str">
        <f aca="false">VLOOKUP(K79,CódigosRetorno!$A$2:$B$1795,2,FALSE())</f>
        <v>El dato ingresado en el monto total de impuestos por línea no cumple con el formato establecido</v>
      </c>
      <c r="M79" s="49" t="s">
        <v>8</v>
      </c>
    </row>
    <row r="80" customFormat="false" ht="36" hidden="false" customHeight="false" outlineLevel="0" collapsed="false">
      <c r="B80" s="117"/>
      <c r="C80" s="51"/>
      <c r="D80" s="48"/>
      <c r="E80" s="48"/>
      <c r="F80" s="48"/>
      <c r="G80" s="48"/>
      <c r="H80" s="51"/>
      <c r="I80" s="51" t="s">
        <v>4042</v>
      </c>
      <c r="J80" s="48" t="s">
        <v>208</v>
      </c>
      <c r="K80" s="116" t="s">
        <v>2786</v>
      </c>
      <c r="L80" s="394" t="str">
        <f aca="false">VLOOKUP(K80,CódigosRetorno!$A$2:$B$1795,2,FALSE())</f>
        <v>El importe total de impuestos por línea no coincide con la sumatoria de los impuestos por línea.</v>
      </c>
      <c r="M80" s="49" t="s">
        <v>8</v>
      </c>
    </row>
    <row r="81" customFormat="false" ht="24" hidden="false" customHeight="false" outlineLevel="0" collapsed="false">
      <c r="B81" s="117"/>
      <c r="C81" s="51"/>
      <c r="D81" s="48"/>
      <c r="E81" s="48"/>
      <c r="F81" s="49" t="s">
        <v>144</v>
      </c>
      <c r="G81" s="48" t="s">
        <v>3564</v>
      </c>
      <c r="H81" s="51" t="s">
        <v>1575</v>
      </c>
      <c r="I81" s="51" t="s">
        <v>4036</v>
      </c>
      <c r="J81" s="48" t="s">
        <v>6</v>
      </c>
      <c r="K81" s="116" t="s">
        <v>3661</v>
      </c>
      <c r="L81" s="394" t="str">
        <f aca="false">VLOOKUP(K81,CódigosRetorno!$A$2:$B$1795,2,FALSE())</f>
        <v>La moneda debe ser la misma en todo el documento</v>
      </c>
      <c r="M81" s="49" t="s">
        <v>1297</v>
      </c>
    </row>
    <row r="82" customFormat="false" ht="36" hidden="false" customHeight="true" outlineLevel="0" collapsed="false">
      <c r="B82" s="117" t="n">
        <f aca="false">B77+1</f>
        <v>21</v>
      </c>
      <c r="C82" s="51" t="s">
        <v>4043</v>
      </c>
      <c r="D82" s="48" t="s">
        <v>329</v>
      </c>
      <c r="E82" s="48" t="s">
        <v>184</v>
      </c>
      <c r="F82" s="48" t="s">
        <v>300</v>
      </c>
      <c r="G82" s="48" t="s">
        <v>301</v>
      </c>
      <c r="H82" s="51" t="s">
        <v>4044</v>
      </c>
      <c r="I82" s="103" t="s">
        <v>4045</v>
      </c>
      <c r="J82" s="101" t="s">
        <v>6</v>
      </c>
      <c r="K82" s="157" t="s">
        <v>1619</v>
      </c>
      <c r="L82" s="394" t="str">
        <f aca="false">VLOOKUP(K82,CódigosRetorno!$A$2:$B$1795,2,FALSE())</f>
        <v>El dato ingresado en TaxAmount de la linea no cumple con el formato establecido</v>
      </c>
      <c r="M82" s="81" t="s">
        <v>8</v>
      </c>
    </row>
    <row r="83" customFormat="false" ht="60" hidden="false" customHeight="false" outlineLevel="0" collapsed="false">
      <c r="B83" s="117"/>
      <c r="C83" s="51"/>
      <c r="D83" s="48"/>
      <c r="E83" s="48"/>
      <c r="F83" s="48"/>
      <c r="G83" s="48"/>
      <c r="H83" s="51"/>
      <c r="I83" s="51" t="s">
        <v>4046</v>
      </c>
      <c r="J83" s="48" t="s">
        <v>208</v>
      </c>
      <c r="K83" s="116" t="s">
        <v>4047</v>
      </c>
      <c r="L83" s="394" t="str">
        <f aca="false">VLOOKUP(K83,CódigosRetorno!$A$2:$B$1795,2,FALSE())</f>
        <v>El monto de ISC de la línea no coincide con el valor calculado</v>
      </c>
      <c r="M83" s="49" t="s">
        <v>8</v>
      </c>
    </row>
    <row r="84" customFormat="false" ht="24" hidden="false" customHeight="false" outlineLevel="0" collapsed="false">
      <c r="B84" s="117"/>
      <c r="C84" s="51"/>
      <c r="D84" s="48"/>
      <c r="E84" s="48"/>
      <c r="F84" s="49" t="s">
        <v>144</v>
      </c>
      <c r="G84" s="48" t="s">
        <v>3564</v>
      </c>
      <c r="H84" s="51" t="s">
        <v>1575</v>
      </c>
      <c r="I84" s="51" t="s">
        <v>4036</v>
      </c>
      <c r="J84" s="48" t="s">
        <v>6</v>
      </c>
      <c r="K84" s="116" t="s">
        <v>3661</v>
      </c>
      <c r="L84" s="394" t="str">
        <f aca="false">VLOOKUP(K84,CódigosRetorno!$A$2:$B$1795,2,FALSE())</f>
        <v>La moneda debe ser la misma en todo el documento</v>
      </c>
      <c r="M84" s="49" t="s">
        <v>1297</v>
      </c>
    </row>
    <row r="85" customFormat="false" ht="36" hidden="false" customHeight="true" outlineLevel="0" collapsed="false">
      <c r="B85" s="117"/>
      <c r="C85" s="51"/>
      <c r="D85" s="48"/>
      <c r="E85" s="48"/>
      <c r="F85" s="48" t="s">
        <v>769</v>
      </c>
      <c r="G85" s="117" t="s">
        <v>4048</v>
      </c>
      <c r="H85" s="51" t="s">
        <v>4049</v>
      </c>
      <c r="I85" s="38" t="s">
        <v>605</v>
      </c>
      <c r="J85" s="52" t="s">
        <v>6</v>
      </c>
      <c r="K85" s="116" t="s">
        <v>1656</v>
      </c>
      <c r="L85" s="394" t="str">
        <f aca="false">VLOOKUP(K85,CódigosRetorno!$A$2:$B$1795,2,FALSE())</f>
        <v>El XML no contiene el tag cac:TaxCategory/cac:TaxScheme/cbc:ID del Item</v>
      </c>
      <c r="M85" s="49" t="s">
        <v>8</v>
      </c>
    </row>
    <row r="86" customFormat="false" ht="15" hidden="false" customHeight="false" outlineLevel="0" collapsed="false">
      <c r="B86" s="117"/>
      <c r="C86" s="51"/>
      <c r="D86" s="48"/>
      <c r="E86" s="48"/>
      <c r="F86" s="48"/>
      <c r="G86" s="48"/>
      <c r="H86" s="51"/>
      <c r="I86" s="38" t="s">
        <v>4050</v>
      </c>
      <c r="J86" s="52" t="s">
        <v>6</v>
      </c>
      <c r="K86" s="116" t="s">
        <v>1657</v>
      </c>
      <c r="L86" s="394" t="str">
        <f aca="false">VLOOKUP(K86,CódigosRetorno!$A$2:$B$1795,2,FALSE())</f>
        <v>El codigo del tributo es invalido</v>
      </c>
      <c r="M86" s="49"/>
    </row>
    <row r="87" customFormat="false" ht="24" hidden="false" customHeight="false" outlineLevel="0" collapsed="false">
      <c r="B87" s="117"/>
      <c r="C87" s="51"/>
      <c r="D87" s="48"/>
      <c r="E87" s="48"/>
      <c r="F87" s="48"/>
      <c r="G87" s="48"/>
      <c r="H87" s="51"/>
      <c r="I87" s="38" t="s">
        <v>4051</v>
      </c>
      <c r="J87" s="52" t="s">
        <v>6</v>
      </c>
      <c r="K87" s="116" t="s">
        <v>1660</v>
      </c>
      <c r="L87" s="394" t="str">
        <f aca="false">VLOOKUP(K87,CódigosRetorno!$A$2:$B$1795,2,FALSE())</f>
        <v>El código de tributo no debe repetirse a nivel de item</v>
      </c>
      <c r="M87" s="49"/>
    </row>
    <row r="88" customFormat="false" ht="24" hidden="false" customHeight="false" outlineLevel="0" collapsed="false">
      <c r="B88" s="117"/>
      <c r="C88" s="51"/>
      <c r="D88" s="48"/>
      <c r="E88" s="48"/>
      <c r="F88" s="48"/>
      <c r="G88" s="49" t="s">
        <v>1665</v>
      </c>
      <c r="H88" s="51" t="s">
        <v>1333</v>
      </c>
      <c r="I88" s="38" t="s">
        <v>3909</v>
      </c>
      <c r="J88" s="48" t="s">
        <v>208</v>
      </c>
      <c r="K88" s="52" t="s">
        <v>1335</v>
      </c>
      <c r="L88" s="394" t="str">
        <f aca="false">VLOOKUP(K88,CódigosRetorno!$A$2:$B$1795,2,FALSE())</f>
        <v>El dato ingresado como atributo @schemeName es incorrecto.</v>
      </c>
      <c r="M88" s="49" t="s">
        <v>8</v>
      </c>
    </row>
    <row r="89" customFormat="false" ht="24" hidden="false" customHeight="false" outlineLevel="0" collapsed="false">
      <c r="B89" s="117"/>
      <c r="C89" s="51"/>
      <c r="D89" s="48"/>
      <c r="E89" s="48"/>
      <c r="F89" s="48"/>
      <c r="G89" s="49" t="s">
        <v>1260</v>
      </c>
      <c r="H89" s="51" t="s">
        <v>1261</v>
      </c>
      <c r="I89" s="38" t="s">
        <v>2927</v>
      </c>
      <c r="J89" s="48" t="s">
        <v>208</v>
      </c>
      <c r="K89" s="52" t="s">
        <v>1264</v>
      </c>
      <c r="L89" s="394" t="str">
        <f aca="false">VLOOKUP(K89,CódigosRetorno!$A$2:$B$1795,2,FALSE())</f>
        <v>El dato ingresado como atributo @schemeAgencyName es incorrecto.</v>
      </c>
      <c r="M89" s="49" t="s">
        <v>8</v>
      </c>
    </row>
    <row r="90" customFormat="false" ht="48" hidden="false" customHeight="false" outlineLevel="0" collapsed="false">
      <c r="B90" s="117"/>
      <c r="C90" s="51"/>
      <c r="D90" s="48"/>
      <c r="E90" s="48"/>
      <c r="F90" s="48"/>
      <c r="G90" s="49" t="s">
        <v>1694</v>
      </c>
      <c r="H90" s="51" t="s">
        <v>1337</v>
      </c>
      <c r="I90" s="38" t="s">
        <v>3910</v>
      </c>
      <c r="J90" s="52" t="s">
        <v>208</v>
      </c>
      <c r="K90" s="116" t="s">
        <v>1339</v>
      </c>
      <c r="L90" s="394" t="str">
        <f aca="false">VLOOKUP(K90,CódigosRetorno!$A$2:$B$1795,2,FALSE())</f>
        <v>El dato ingresado como atributo @schemeURI es incorrecto.</v>
      </c>
      <c r="M90" s="49" t="s">
        <v>8</v>
      </c>
    </row>
    <row r="91" customFormat="false" ht="36" hidden="false" customHeight="true" outlineLevel="0" collapsed="false">
      <c r="B91" s="49" t="n">
        <f aca="false">B82+1</f>
        <v>22</v>
      </c>
      <c r="C91" s="51" t="s">
        <v>4052</v>
      </c>
      <c r="D91" s="48" t="s">
        <v>329</v>
      </c>
      <c r="E91" s="48" t="s">
        <v>143</v>
      </c>
      <c r="F91" s="48" t="s">
        <v>300</v>
      </c>
      <c r="G91" s="101" t="s">
        <v>301</v>
      </c>
      <c r="H91" s="103" t="s">
        <v>4053</v>
      </c>
      <c r="I91" s="103" t="s">
        <v>4045</v>
      </c>
      <c r="J91" s="101" t="s">
        <v>6</v>
      </c>
      <c r="K91" s="157" t="s">
        <v>1619</v>
      </c>
      <c r="L91" s="394" t="str">
        <f aca="false">VLOOKUP(K91,CódigosRetorno!$A$2:$B$1795,2,FALSE())</f>
        <v>El dato ingresado en TaxAmount de la linea no cumple con el formato establecido</v>
      </c>
      <c r="M91" s="81" t="s">
        <v>8</v>
      </c>
    </row>
    <row r="92" customFormat="false" ht="156" hidden="false" customHeight="false" outlineLevel="0" collapsed="false">
      <c r="B92" s="49"/>
      <c r="C92" s="51"/>
      <c r="D92" s="48"/>
      <c r="E92" s="48"/>
      <c r="F92" s="48"/>
      <c r="G92" s="101"/>
      <c r="H92" s="103"/>
      <c r="I92" s="51" t="s">
        <v>4054</v>
      </c>
      <c r="J92" s="48" t="s">
        <v>208</v>
      </c>
      <c r="K92" s="116" t="s">
        <v>3904</v>
      </c>
      <c r="L92" s="394" t="str">
        <f aca="false">VLOOKUP(K92,CódigosRetorno!$A$2:$B$1795,2,FALSE())</f>
        <v>El monto de IGV de la línea no coincide con el valor calculado</v>
      </c>
      <c r="M92" s="81"/>
    </row>
    <row r="93" customFormat="false" ht="24" hidden="false" customHeight="false" outlineLevel="0" collapsed="false">
      <c r="B93" s="49"/>
      <c r="C93" s="51"/>
      <c r="D93" s="48"/>
      <c r="E93" s="48"/>
      <c r="F93" s="48"/>
      <c r="G93" s="101"/>
      <c r="H93" s="103"/>
      <c r="I93" s="51" t="s">
        <v>4055</v>
      </c>
      <c r="J93" s="48" t="s">
        <v>208</v>
      </c>
      <c r="K93" s="116" t="s">
        <v>3904</v>
      </c>
      <c r="L93" s="394" t="str">
        <f aca="false">VLOOKUP(K93,CódigosRetorno!$A$2:$B$1795,2,FALSE())</f>
        <v>El monto de IGV de la línea no coincide con el valor calculado</v>
      </c>
      <c r="M93" s="49" t="s">
        <v>8</v>
      </c>
    </row>
    <row r="94" customFormat="false" ht="24" hidden="false" customHeight="false" outlineLevel="0" collapsed="false">
      <c r="B94" s="49"/>
      <c r="C94" s="51"/>
      <c r="D94" s="48"/>
      <c r="E94" s="48"/>
      <c r="F94" s="49" t="s">
        <v>144</v>
      </c>
      <c r="G94" s="48" t="s">
        <v>3564</v>
      </c>
      <c r="H94" s="51" t="s">
        <v>1575</v>
      </c>
      <c r="I94" s="51" t="s">
        <v>4036</v>
      </c>
      <c r="J94" s="48" t="s">
        <v>6</v>
      </c>
      <c r="K94" s="116" t="s">
        <v>3661</v>
      </c>
      <c r="L94" s="394" t="str">
        <f aca="false">VLOOKUP(K94,CódigosRetorno!$A$2:$B$1795,2,FALSE())</f>
        <v>La moneda debe ser la misma en todo el documento</v>
      </c>
      <c r="M94" s="49" t="s">
        <v>1297</v>
      </c>
    </row>
    <row r="95" customFormat="false" ht="24" hidden="false" customHeight="true" outlineLevel="0" collapsed="false">
      <c r="B95" s="49"/>
      <c r="C95" s="51"/>
      <c r="D95" s="48"/>
      <c r="E95" s="48"/>
      <c r="F95" s="48" t="s">
        <v>769</v>
      </c>
      <c r="G95" s="49" t="s">
        <v>4056</v>
      </c>
      <c r="H95" s="51" t="s">
        <v>4049</v>
      </c>
      <c r="I95" s="38" t="s">
        <v>4057</v>
      </c>
      <c r="J95" s="52" t="s">
        <v>6</v>
      </c>
      <c r="K95" s="116" t="s">
        <v>1662</v>
      </c>
      <c r="L95" s="394" t="str">
        <f aca="false">VLOOKUP(K95,CódigosRetorno!$A$2:$B$1795,2,FALSE())</f>
        <v>El XML debe contener al menos un tributo por linea de afectacion por IGV</v>
      </c>
      <c r="M95" s="49" t="s">
        <v>8</v>
      </c>
    </row>
    <row r="96" customFormat="false" ht="36" hidden="false" customHeight="false" outlineLevel="0" collapsed="false">
      <c r="B96" s="49"/>
      <c r="C96" s="51"/>
      <c r="D96" s="48"/>
      <c r="E96" s="48"/>
      <c r="F96" s="48"/>
      <c r="G96" s="49"/>
      <c r="H96" s="51"/>
      <c r="I96" s="38" t="s">
        <v>605</v>
      </c>
      <c r="J96" s="52" t="s">
        <v>6</v>
      </c>
      <c r="K96" s="116" t="s">
        <v>1656</v>
      </c>
      <c r="L96" s="394" t="str">
        <f aca="false">VLOOKUP(K96,CódigosRetorno!$A$2:$B$1795,2,FALSE())</f>
        <v>El XML no contiene el tag cac:TaxCategory/cac:TaxScheme/cbc:ID del Item</v>
      </c>
      <c r="M96" s="49" t="s">
        <v>8</v>
      </c>
    </row>
    <row r="97" customFormat="false" ht="15" hidden="false" customHeight="false" outlineLevel="0" collapsed="false">
      <c r="B97" s="49"/>
      <c r="C97" s="51"/>
      <c r="D97" s="48"/>
      <c r="E97" s="48"/>
      <c r="F97" s="48"/>
      <c r="G97" s="49"/>
      <c r="H97" s="51"/>
      <c r="I97" s="38" t="s">
        <v>4050</v>
      </c>
      <c r="J97" s="52" t="s">
        <v>6</v>
      </c>
      <c r="K97" s="116" t="s">
        <v>1657</v>
      </c>
      <c r="L97" s="394" t="str">
        <f aca="false">VLOOKUP(K97,CódigosRetorno!$A$2:$B$1795,2,FALSE())</f>
        <v>El codigo del tributo es invalido</v>
      </c>
      <c r="M97" s="49"/>
    </row>
    <row r="98" customFormat="false" ht="24" hidden="false" customHeight="false" outlineLevel="0" collapsed="false">
      <c r="B98" s="49"/>
      <c r="C98" s="51"/>
      <c r="D98" s="48"/>
      <c r="E98" s="48"/>
      <c r="F98" s="48"/>
      <c r="G98" s="49"/>
      <c r="H98" s="51"/>
      <c r="I98" s="38" t="s">
        <v>4051</v>
      </c>
      <c r="J98" s="52" t="s">
        <v>6</v>
      </c>
      <c r="K98" s="116" t="s">
        <v>1660</v>
      </c>
      <c r="L98" s="394" t="str">
        <f aca="false">VLOOKUP(K98,CódigosRetorno!$A$2:$B$1795,2,FALSE())</f>
        <v>El código de tributo no debe repetirse a nivel de item</v>
      </c>
      <c r="M98" s="49"/>
    </row>
    <row r="99" customFormat="false" ht="24" hidden="false" customHeight="false" outlineLevel="0" collapsed="false">
      <c r="B99" s="49"/>
      <c r="C99" s="51"/>
      <c r="D99" s="48"/>
      <c r="E99" s="48"/>
      <c r="F99" s="48"/>
      <c r="G99" s="49" t="s">
        <v>1665</v>
      </c>
      <c r="H99" s="51" t="s">
        <v>1333</v>
      </c>
      <c r="I99" s="38" t="s">
        <v>3909</v>
      </c>
      <c r="J99" s="48" t="s">
        <v>208</v>
      </c>
      <c r="K99" s="52" t="s">
        <v>1335</v>
      </c>
      <c r="L99" s="394" t="str">
        <f aca="false">VLOOKUP(K99,CódigosRetorno!$A$2:$B$1795,2,FALSE())</f>
        <v>El dato ingresado como atributo @schemeName es incorrecto.</v>
      </c>
      <c r="M99" s="49" t="s">
        <v>8</v>
      </c>
    </row>
    <row r="100" customFormat="false" ht="24" hidden="false" customHeight="false" outlineLevel="0" collapsed="false">
      <c r="B100" s="49"/>
      <c r="C100" s="51"/>
      <c r="D100" s="48"/>
      <c r="E100" s="48"/>
      <c r="F100" s="48"/>
      <c r="G100" s="49" t="s">
        <v>1260</v>
      </c>
      <c r="H100" s="51" t="s">
        <v>1261</v>
      </c>
      <c r="I100" s="38" t="s">
        <v>2927</v>
      </c>
      <c r="J100" s="48" t="s">
        <v>208</v>
      </c>
      <c r="K100" s="52" t="s">
        <v>1264</v>
      </c>
      <c r="L100" s="394" t="str">
        <f aca="false">VLOOKUP(K100,CódigosRetorno!$A$2:$B$1795,2,FALSE())</f>
        <v>El dato ingresado como atributo @schemeAgencyName es incorrecto.</v>
      </c>
      <c r="M100" s="49" t="s">
        <v>8</v>
      </c>
    </row>
    <row r="101" customFormat="false" ht="48" hidden="false" customHeight="false" outlineLevel="0" collapsed="false">
      <c r="B101" s="49"/>
      <c r="C101" s="51"/>
      <c r="D101" s="48"/>
      <c r="E101" s="48"/>
      <c r="F101" s="48"/>
      <c r="G101" s="49" t="s">
        <v>1694</v>
      </c>
      <c r="H101" s="51" t="s">
        <v>1337</v>
      </c>
      <c r="I101" s="38" t="s">
        <v>3910</v>
      </c>
      <c r="J101" s="52" t="s">
        <v>208</v>
      </c>
      <c r="K101" s="116" t="s">
        <v>1339</v>
      </c>
      <c r="L101" s="394" t="str">
        <f aca="false">VLOOKUP(K101,CódigosRetorno!$A$2:$B$1795,2,FALSE())</f>
        <v>El dato ingresado como atributo @schemeURI es incorrecto.</v>
      </c>
      <c r="M101" s="49" t="s">
        <v>8</v>
      </c>
    </row>
    <row r="102" customFormat="false" ht="36" hidden="false" customHeight="true" outlineLevel="0" collapsed="false">
      <c r="B102" s="49" t="n">
        <f aca="false">B91+1</f>
        <v>23</v>
      </c>
      <c r="C102" s="51" t="s">
        <v>4058</v>
      </c>
      <c r="D102" s="48" t="s">
        <v>329</v>
      </c>
      <c r="E102" s="49" t="s">
        <v>184</v>
      </c>
      <c r="F102" s="48" t="s">
        <v>1104</v>
      </c>
      <c r="G102" s="48" t="s">
        <v>1725</v>
      </c>
      <c r="H102" s="51" t="s">
        <v>1726</v>
      </c>
      <c r="I102" s="38" t="s">
        <v>4059</v>
      </c>
      <c r="J102" s="52" t="s">
        <v>6</v>
      </c>
      <c r="K102" s="116" t="s">
        <v>1728</v>
      </c>
      <c r="L102" s="394" t="str">
        <f aca="false">VLOOKUP(K102,CódigosRetorno!$A$2:$B$1795,2,FALSE())</f>
        <v>El dato ingresado como indicador de cargo/descuento no corresponde al valor esperado.</v>
      </c>
      <c r="M102" s="49"/>
    </row>
    <row r="103" customFormat="false" ht="36" hidden="false" customHeight="false" outlineLevel="0" collapsed="false">
      <c r="B103" s="49"/>
      <c r="C103" s="51"/>
      <c r="D103" s="48"/>
      <c r="E103" s="49"/>
      <c r="F103" s="48"/>
      <c r="G103" s="48"/>
      <c r="H103" s="51"/>
      <c r="I103" s="38" t="s">
        <v>4060</v>
      </c>
      <c r="J103" s="52" t="s">
        <v>6</v>
      </c>
      <c r="K103" s="116" t="s">
        <v>1728</v>
      </c>
      <c r="L103" s="394" t="str">
        <f aca="false">VLOOKUP(K103,CódigosRetorno!$A$2:$B$1795,2,FALSE())</f>
        <v>El dato ingresado como indicador de cargo/descuento no corresponde al valor esperado.</v>
      </c>
      <c r="M103" s="49"/>
    </row>
    <row r="104" customFormat="false" ht="36" hidden="false" customHeight="true" outlineLevel="0" collapsed="false">
      <c r="B104" s="49"/>
      <c r="C104" s="51"/>
      <c r="D104" s="48"/>
      <c r="E104" s="49"/>
      <c r="F104" s="48" t="s">
        <v>330</v>
      </c>
      <c r="G104" s="48" t="s">
        <v>285</v>
      </c>
      <c r="H104" s="51" t="s">
        <v>4061</v>
      </c>
      <c r="I104" s="38" t="s">
        <v>1852</v>
      </c>
      <c r="J104" s="52" t="s">
        <v>6</v>
      </c>
      <c r="K104" s="116" t="s">
        <v>1732</v>
      </c>
      <c r="L104" s="394" t="str">
        <f aca="false">VLOOKUP(K104,CódigosRetorno!$A$2:$B$1795,2,FALSE())</f>
        <v>El XML no contiene el tag o no existe informacion de codigo de motivo de cargo/descuento por item.</v>
      </c>
      <c r="M104" s="49"/>
    </row>
    <row r="105" customFormat="false" ht="24" hidden="false" customHeight="false" outlineLevel="0" collapsed="false">
      <c r="B105" s="49"/>
      <c r="C105" s="51"/>
      <c r="D105" s="48"/>
      <c r="E105" s="49"/>
      <c r="F105" s="48"/>
      <c r="G105" s="48"/>
      <c r="H105" s="51"/>
      <c r="I105" s="38" t="s">
        <v>4062</v>
      </c>
      <c r="J105" s="52" t="s">
        <v>208</v>
      </c>
      <c r="K105" s="116" t="s">
        <v>1737</v>
      </c>
      <c r="L105" s="394" t="str">
        <f aca="false">VLOOKUP(K105,CódigosRetorno!$A$2:$B$1795,2,FALSE())</f>
        <v>El dato ingresado como cargo/descuento no es valido a nivel de ítem.</v>
      </c>
      <c r="M105" s="49" t="s">
        <v>1735</v>
      </c>
    </row>
    <row r="106" customFormat="false" ht="24" hidden="false" customHeight="false" outlineLevel="0" collapsed="false">
      <c r="B106" s="49"/>
      <c r="C106" s="51"/>
      <c r="D106" s="48"/>
      <c r="E106" s="49"/>
      <c r="F106" s="117"/>
      <c r="G106" s="49" t="s">
        <v>1260</v>
      </c>
      <c r="H106" s="38" t="s">
        <v>1282</v>
      </c>
      <c r="I106" s="38" t="s">
        <v>2927</v>
      </c>
      <c r="J106" s="52" t="s">
        <v>208</v>
      </c>
      <c r="K106" s="116" t="s">
        <v>1283</v>
      </c>
      <c r="L106" s="394" t="str">
        <f aca="false">VLOOKUP(K106,CódigosRetorno!$A$2:$B$1795,2,FALSE())</f>
        <v>El dato ingresado como atributo @listAgencyName es incorrecto.</v>
      </c>
      <c r="M106" s="49" t="s">
        <v>8</v>
      </c>
    </row>
    <row r="107" customFormat="false" ht="24" hidden="false" customHeight="false" outlineLevel="0" collapsed="false">
      <c r="B107" s="49"/>
      <c r="C107" s="51"/>
      <c r="D107" s="48"/>
      <c r="E107" s="49"/>
      <c r="F107" s="49"/>
      <c r="G107" s="49" t="s">
        <v>1738</v>
      </c>
      <c r="H107" s="38" t="s">
        <v>1285</v>
      </c>
      <c r="I107" s="38" t="s">
        <v>3968</v>
      </c>
      <c r="J107" s="48" t="s">
        <v>208</v>
      </c>
      <c r="K107" s="52" t="s">
        <v>1287</v>
      </c>
      <c r="L107" s="394" t="str">
        <f aca="false">VLOOKUP(K107,CódigosRetorno!$A$2:$B$1795,2,FALSE())</f>
        <v>El dato ingresado como atributo @listName es incorrecto.</v>
      </c>
      <c r="M107" s="49" t="s">
        <v>8</v>
      </c>
    </row>
    <row r="108" customFormat="false" ht="48" hidden="false" customHeight="false" outlineLevel="0" collapsed="false">
      <c r="B108" s="49"/>
      <c r="C108" s="51"/>
      <c r="D108" s="48"/>
      <c r="E108" s="49"/>
      <c r="F108" s="49"/>
      <c r="G108" s="49" t="s">
        <v>1740</v>
      </c>
      <c r="H108" s="38" t="s">
        <v>1289</v>
      </c>
      <c r="I108" s="38" t="s">
        <v>1741</v>
      </c>
      <c r="J108" s="52" t="s">
        <v>208</v>
      </c>
      <c r="K108" s="116" t="s">
        <v>1291</v>
      </c>
      <c r="L108" s="394" t="str">
        <f aca="false">VLOOKUP(K108,CódigosRetorno!$A$2:$B$1795,2,FALSE())</f>
        <v>El dato ingresado como atributo @listURI es incorrecto.</v>
      </c>
      <c r="M108" s="49" t="s">
        <v>8</v>
      </c>
    </row>
    <row r="109" customFormat="false" ht="36" hidden="false" customHeight="false" outlineLevel="0" collapsed="false">
      <c r="B109" s="49"/>
      <c r="C109" s="51"/>
      <c r="D109" s="48"/>
      <c r="E109" s="49"/>
      <c r="F109" s="49" t="s">
        <v>1628</v>
      </c>
      <c r="G109" s="48" t="s">
        <v>1629</v>
      </c>
      <c r="H109" s="38" t="s">
        <v>4063</v>
      </c>
      <c r="I109" s="38" t="s">
        <v>1743</v>
      </c>
      <c r="J109" s="52" t="s">
        <v>6</v>
      </c>
      <c r="K109" s="116" t="s">
        <v>1744</v>
      </c>
      <c r="L109" s="394" t="str">
        <f aca="false">VLOOKUP(K109,CódigosRetorno!$A$2:$B$1795,2,FALSE())</f>
        <v>El factor de cargo/descuento por linea no cumple con el formato establecido.</v>
      </c>
      <c r="M109" s="49"/>
    </row>
    <row r="110" customFormat="false" ht="48" hidden="false" customHeight="true" outlineLevel="0" collapsed="false">
      <c r="B110" s="49"/>
      <c r="C110" s="51"/>
      <c r="D110" s="48"/>
      <c r="E110" s="49"/>
      <c r="F110" s="48" t="s">
        <v>300</v>
      </c>
      <c r="G110" s="48" t="s">
        <v>301</v>
      </c>
      <c r="H110" s="51" t="s">
        <v>1745</v>
      </c>
      <c r="I110" s="38" t="s">
        <v>1618</v>
      </c>
      <c r="J110" s="52" t="s">
        <v>6</v>
      </c>
      <c r="K110" s="116" t="s">
        <v>1746</v>
      </c>
      <c r="L110" s="394" t="str">
        <f aca="false">VLOOKUP(K110,CódigosRetorno!$A$2:$B$1795,2,FALSE())</f>
        <v>El formato ingresado en el tag cac:InvoiceLine/cac:Allowancecharge/cbc:Amount no cumple con el formato establecido</v>
      </c>
      <c r="M110" s="49"/>
    </row>
    <row r="111" customFormat="false" ht="60" hidden="false" customHeight="false" outlineLevel="0" collapsed="false">
      <c r="B111" s="49"/>
      <c r="C111" s="51"/>
      <c r="D111" s="48"/>
      <c r="E111" s="49"/>
      <c r="F111" s="48"/>
      <c r="G111" s="48"/>
      <c r="H111" s="51"/>
      <c r="I111" s="38" t="s">
        <v>1747</v>
      </c>
      <c r="J111" s="52" t="s">
        <v>208</v>
      </c>
      <c r="K111" s="116" t="s">
        <v>2808</v>
      </c>
      <c r="L111" s="394" t="str">
        <f aca="false">VLOOKUP(K111,CódigosRetorno!$A$2:$B$1795,2,FALSE())</f>
        <v>El valor de cargo/descuento por ítem difiere de los importes consignados.</v>
      </c>
      <c r="M111" s="49"/>
    </row>
    <row r="112" customFormat="false" ht="24" hidden="false" customHeight="false" outlineLevel="0" collapsed="false">
      <c r="B112" s="49"/>
      <c r="C112" s="51"/>
      <c r="D112" s="48"/>
      <c r="E112" s="49"/>
      <c r="F112" s="49" t="s">
        <v>144</v>
      </c>
      <c r="G112" s="48" t="s">
        <v>3564</v>
      </c>
      <c r="H112" s="51" t="s">
        <v>1575</v>
      </c>
      <c r="I112" s="51" t="s">
        <v>4036</v>
      </c>
      <c r="J112" s="52" t="s">
        <v>6</v>
      </c>
      <c r="K112" s="116" t="s">
        <v>3661</v>
      </c>
      <c r="L112" s="394" t="str">
        <f aca="false">VLOOKUP(K112,CódigosRetorno!$A$2:$B$1795,2,FALSE())</f>
        <v>La moneda debe ser la misma en todo el documento</v>
      </c>
      <c r="M112" s="49" t="s">
        <v>1297</v>
      </c>
    </row>
    <row r="113" customFormat="false" ht="36" hidden="false" customHeight="false" outlineLevel="0" collapsed="false">
      <c r="B113" s="49"/>
      <c r="C113" s="51"/>
      <c r="D113" s="48"/>
      <c r="E113" s="49"/>
      <c r="F113" s="101" t="s">
        <v>300</v>
      </c>
      <c r="G113" s="101" t="s">
        <v>301</v>
      </c>
      <c r="H113" s="38" t="s">
        <v>1749</v>
      </c>
      <c r="I113" s="38" t="s">
        <v>1618</v>
      </c>
      <c r="J113" s="52" t="s">
        <v>6</v>
      </c>
      <c r="K113" s="116" t="s">
        <v>1750</v>
      </c>
      <c r="L113" s="394" t="str">
        <f aca="false">VLOOKUP(K113,CódigosRetorno!$A$2:$B$1795,2,FALSE())</f>
        <v>El Monto base de cargo/descuento por linea no cumple con el formato establecido.</v>
      </c>
      <c r="M113" s="49"/>
    </row>
    <row r="114" customFormat="false" ht="24" hidden="false" customHeight="false" outlineLevel="0" collapsed="false">
      <c r="B114" s="49"/>
      <c r="C114" s="51"/>
      <c r="D114" s="48"/>
      <c r="E114" s="49"/>
      <c r="F114" s="49" t="s">
        <v>144</v>
      </c>
      <c r="G114" s="48" t="s">
        <v>3564</v>
      </c>
      <c r="H114" s="51" t="s">
        <v>1575</v>
      </c>
      <c r="I114" s="51" t="s">
        <v>4036</v>
      </c>
      <c r="J114" s="52" t="s">
        <v>6</v>
      </c>
      <c r="K114" s="116" t="s">
        <v>3661</v>
      </c>
      <c r="L114" s="394" t="str">
        <f aca="false">VLOOKUP(K114,CódigosRetorno!$A$2:$B$1795,2,FALSE())</f>
        <v>La moneda debe ser la misma en todo el documento</v>
      </c>
      <c r="M114" s="49" t="s">
        <v>1297</v>
      </c>
    </row>
    <row r="115" customFormat="false" ht="24" hidden="false" customHeight="true" outlineLevel="0" collapsed="false">
      <c r="B115" s="49" t="n">
        <f aca="false">B102+1</f>
        <v>24</v>
      </c>
      <c r="C115" s="51" t="s">
        <v>4064</v>
      </c>
      <c r="D115" s="48" t="s">
        <v>329</v>
      </c>
      <c r="E115" s="48" t="s">
        <v>143</v>
      </c>
      <c r="F115" s="48" t="s">
        <v>300</v>
      </c>
      <c r="G115" s="48" t="s">
        <v>301</v>
      </c>
      <c r="H115" s="51" t="s">
        <v>3911</v>
      </c>
      <c r="I115" s="38" t="s">
        <v>4065</v>
      </c>
      <c r="J115" s="52" t="s">
        <v>6</v>
      </c>
      <c r="K115" s="116" t="s">
        <v>3913</v>
      </c>
      <c r="L115" s="394" t="str">
        <f aca="false">VLOOKUP(K115,CódigosRetorno!$A$2:$B$1795,2,FALSE())</f>
        <v>Debe consignar el tag /cac:InvoiceLine/cac:ItemPriceExtension</v>
      </c>
      <c r="M115" s="49" t="s">
        <v>8</v>
      </c>
    </row>
    <row r="116" customFormat="false" ht="48" hidden="false" customHeight="false" outlineLevel="0" collapsed="false">
      <c r="B116" s="49"/>
      <c r="C116" s="51"/>
      <c r="D116" s="48"/>
      <c r="E116" s="48"/>
      <c r="F116" s="48"/>
      <c r="G116" s="48"/>
      <c r="H116" s="51"/>
      <c r="I116" s="38" t="s">
        <v>1571</v>
      </c>
      <c r="J116" s="52" t="s">
        <v>6</v>
      </c>
      <c r="K116" s="116" t="s">
        <v>3914</v>
      </c>
      <c r="L116" s="394" t="str">
        <f aca="false">VLOOKUP(K116,CódigosRetorno!$A$2:$B$1795,2,FALSE())</f>
        <v>El dato ingresado en el tag /cac:InvoiceLine/cac:ItemPriceExtension/cbc:Amount no cumple con el formato establecido</v>
      </c>
      <c r="M116" s="49" t="s">
        <v>8</v>
      </c>
    </row>
    <row r="117" customFormat="false" ht="96" hidden="false" customHeight="false" outlineLevel="0" collapsed="false">
      <c r="B117" s="49"/>
      <c r="C117" s="51"/>
      <c r="D117" s="48"/>
      <c r="E117" s="48"/>
      <c r="F117" s="48"/>
      <c r="G117" s="48"/>
      <c r="H117" s="51"/>
      <c r="I117" s="38" t="s">
        <v>4066</v>
      </c>
      <c r="J117" s="52" t="s">
        <v>208</v>
      </c>
      <c r="K117" s="116" t="s">
        <v>3916</v>
      </c>
      <c r="L117" s="394" t="str">
        <f aca="false">VLOOKUP(K117,CódigosRetorno!$A$2:$B$1795,2,FALSE())</f>
        <v>El importe del campo /cac:InvoiceLine/cac:ItemPriceExtension/cbc:Amount no coincide con el valor calculado</v>
      </c>
      <c r="M117" s="49"/>
    </row>
    <row r="118" customFormat="false" ht="24" hidden="false" customHeight="false" outlineLevel="0" collapsed="false">
      <c r="B118" s="49"/>
      <c r="C118" s="51"/>
      <c r="D118" s="48"/>
      <c r="E118" s="48"/>
      <c r="F118" s="49" t="s">
        <v>144</v>
      </c>
      <c r="G118" s="48" t="s">
        <v>3564</v>
      </c>
      <c r="H118" s="51" t="s">
        <v>1575</v>
      </c>
      <c r="I118" s="51" t="s">
        <v>4036</v>
      </c>
      <c r="J118" s="52" t="s">
        <v>6</v>
      </c>
      <c r="K118" s="116" t="s">
        <v>3661</v>
      </c>
      <c r="L118" s="394" t="str">
        <f aca="false">VLOOKUP(K118,CódigosRetorno!$A$2:$B$1795,2,FALSE())</f>
        <v>La moneda debe ser la misma en todo el documento</v>
      </c>
      <c r="M118" s="49" t="s">
        <v>1297</v>
      </c>
    </row>
    <row r="119" customFormat="false" ht="24" hidden="false" customHeight="true" outlineLevel="0" collapsed="false">
      <c r="B119" s="419" t="n">
        <f aca="false">B115+1</f>
        <v>25</v>
      </c>
      <c r="C119" s="51" t="s">
        <v>4067</v>
      </c>
      <c r="D119" s="117" t="s">
        <v>329</v>
      </c>
      <c r="E119" s="48" t="s">
        <v>184</v>
      </c>
      <c r="F119" s="48" t="s">
        <v>769</v>
      </c>
      <c r="G119" s="49" t="s">
        <v>3815</v>
      </c>
      <c r="H119" s="38" t="s">
        <v>4068</v>
      </c>
      <c r="I119" s="51" t="s">
        <v>1902</v>
      </c>
      <c r="J119" s="52" t="s">
        <v>6</v>
      </c>
      <c r="K119" s="52" t="s">
        <v>1903</v>
      </c>
      <c r="L119" s="394" t="str">
        <f aca="false">VLOOKUP(K119,CódigosRetorno!$A$2:$B$1795,2,FALSE())</f>
        <v>El valor del atributo no se encuentra en el catálogo</v>
      </c>
      <c r="M119" s="49" t="s">
        <v>1776</v>
      </c>
    </row>
    <row r="120" customFormat="false" ht="24" hidden="false" customHeight="false" outlineLevel="0" collapsed="false">
      <c r="B120" s="419"/>
      <c r="C120" s="51"/>
      <c r="D120" s="117"/>
      <c r="E120" s="48"/>
      <c r="F120" s="48"/>
      <c r="G120" s="49"/>
      <c r="H120" s="38"/>
      <c r="I120" s="228" t="s">
        <v>4011</v>
      </c>
      <c r="J120" s="116" t="s">
        <v>208</v>
      </c>
      <c r="K120" s="116" t="s">
        <v>4012</v>
      </c>
      <c r="L120" s="394" t="str">
        <f aca="false">VLOOKUP(K120,CódigosRetorno!$A$2:$B$1795,2,FALSE())</f>
        <v>El codigo de leyenda no debe repetirse en el comprobante</v>
      </c>
      <c r="M120" s="49"/>
    </row>
    <row r="121" customFormat="false" ht="48" hidden="false" customHeight="false" outlineLevel="0" collapsed="false">
      <c r="B121" s="419"/>
      <c r="C121" s="51"/>
      <c r="D121" s="117"/>
      <c r="E121" s="48"/>
      <c r="F121" s="48" t="s">
        <v>1563</v>
      </c>
      <c r="G121" s="49"/>
      <c r="H121" s="38" t="s">
        <v>4069</v>
      </c>
      <c r="I121" s="51" t="s">
        <v>4013</v>
      </c>
      <c r="J121" s="52" t="s">
        <v>6</v>
      </c>
      <c r="K121" s="116" t="s">
        <v>1917</v>
      </c>
      <c r="L121" s="394" t="str">
        <f aca="false">VLOOKUP(K121,CódigosRetorno!$A$2:$B$1795,2,FALSE())</f>
        <v>El dato ingresado en descripcion de leyenda no cumple con el formato establecido.</v>
      </c>
      <c r="M121" s="49"/>
    </row>
    <row r="122" customFormat="false" ht="12" hidden="false" customHeight="true" outlineLevel="0" collapsed="false">
      <c r="B122" s="431" t="s">
        <v>4070</v>
      </c>
      <c r="C122" s="431"/>
      <c r="D122" s="431"/>
      <c r="E122" s="431"/>
      <c r="F122" s="431"/>
      <c r="G122" s="431"/>
      <c r="H122" s="431"/>
      <c r="I122" s="459"/>
      <c r="J122" s="442"/>
      <c r="K122" s="443" t="s">
        <v>8</v>
      </c>
      <c r="L122" s="411" t="str">
        <f aca="false">VLOOKUP(K122,CódigosRetorno!$A$2:$B$1795,2,FALSE())</f>
        <v>-</v>
      </c>
      <c r="M122" s="444"/>
    </row>
    <row r="123" customFormat="false" ht="36" hidden="false" customHeight="true" outlineLevel="0" collapsed="false">
      <c r="B123" s="49" t="n">
        <f aca="false">B119+1</f>
        <v>26</v>
      </c>
      <c r="C123" s="51" t="s">
        <v>4071</v>
      </c>
      <c r="D123" s="48" t="s">
        <v>329</v>
      </c>
      <c r="E123" s="48" t="s">
        <v>143</v>
      </c>
      <c r="F123" s="48" t="s">
        <v>1495</v>
      </c>
      <c r="G123" s="48" t="s">
        <v>857</v>
      </c>
      <c r="H123" s="51" t="s">
        <v>3919</v>
      </c>
      <c r="I123" s="51" t="s">
        <v>1492</v>
      </c>
      <c r="J123" s="48" t="s">
        <v>6</v>
      </c>
      <c r="K123" s="116" t="s">
        <v>4072</v>
      </c>
      <c r="L123" s="394" t="str">
        <f aca="false">VLOOKUP(K123,CódigosRetorno!$A$2:$B$1795,2,FALSE())</f>
        <v>El dato ingresado en el tag cac:SubInvoiceLine/cbc:ID no cumple con el formato establecido</v>
      </c>
      <c r="M123" s="49" t="s">
        <v>8</v>
      </c>
    </row>
    <row r="124" customFormat="false" ht="36" hidden="false" customHeight="false" outlineLevel="0" collapsed="false">
      <c r="B124" s="49"/>
      <c r="C124" s="51"/>
      <c r="D124" s="48"/>
      <c r="E124" s="48"/>
      <c r="F124" s="48"/>
      <c r="G124" s="48"/>
      <c r="H124" s="51"/>
      <c r="I124" s="51" t="s">
        <v>3922</v>
      </c>
      <c r="J124" s="48" t="s">
        <v>6</v>
      </c>
      <c r="K124" s="116" t="s">
        <v>4073</v>
      </c>
      <c r="L124" s="394" t="str">
        <f aca="false">VLOOKUP(K124,CódigosRetorno!$A$2:$B$1795,2,FALSE())</f>
        <v>El dato ingresado en el tag /cac:SubInvoiceLine/cbc:ID no debe repetirse en el mismo cac:InvoiceLine</v>
      </c>
      <c r="M124" s="49" t="s">
        <v>8</v>
      </c>
    </row>
    <row r="125" customFormat="false" ht="24" hidden="false" customHeight="true" outlineLevel="0" collapsed="false">
      <c r="B125" s="117" t="n">
        <f aca="false">B123+1</f>
        <v>27</v>
      </c>
      <c r="C125" s="51" t="s">
        <v>1494</v>
      </c>
      <c r="D125" s="48" t="s">
        <v>329</v>
      </c>
      <c r="E125" s="48" t="s">
        <v>143</v>
      </c>
      <c r="F125" s="48" t="s">
        <v>1495</v>
      </c>
      <c r="G125" s="48" t="s">
        <v>3651</v>
      </c>
      <c r="H125" s="51" t="s">
        <v>4074</v>
      </c>
      <c r="I125" s="38" t="s">
        <v>1497</v>
      </c>
      <c r="J125" s="48" t="s">
        <v>6</v>
      </c>
      <c r="K125" s="52" t="s">
        <v>1498</v>
      </c>
      <c r="L125" s="394" t="str">
        <f aca="false">VLOOKUP(K125,CódigosRetorno!$A$2:$B$1795,2,FALSE())</f>
        <v>Es obligatorio indicar la unidad de medida del ítem</v>
      </c>
      <c r="M125" s="49" t="s">
        <v>1505</v>
      </c>
    </row>
    <row r="126" customFormat="false" ht="24" hidden="false" customHeight="false" outlineLevel="0" collapsed="false">
      <c r="B126" s="117"/>
      <c r="C126" s="51"/>
      <c r="D126" s="48"/>
      <c r="E126" s="48"/>
      <c r="F126" s="48"/>
      <c r="G126" s="48"/>
      <c r="H126" s="38" t="s">
        <v>1502</v>
      </c>
      <c r="I126" s="38" t="s">
        <v>4075</v>
      </c>
      <c r="J126" s="48" t="s">
        <v>208</v>
      </c>
      <c r="K126" s="52" t="s">
        <v>1504</v>
      </c>
      <c r="L126" s="394" t="str">
        <f aca="false">VLOOKUP(K126,CódigosRetorno!$A$2:$B$1795,2,FALSE())</f>
        <v>El dato ingresado como atributo @unitCodeListID es incorrecto.</v>
      </c>
      <c r="M126" s="49" t="s">
        <v>1505</v>
      </c>
    </row>
    <row r="127" customFormat="false" ht="24" hidden="false" customHeight="false" outlineLevel="0" collapsed="false">
      <c r="B127" s="117"/>
      <c r="C127" s="51"/>
      <c r="D127" s="48"/>
      <c r="E127" s="48"/>
      <c r="F127" s="48"/>
      <c r="G127" s="48"/>
      <c r="H127" s="38" t="s">
        <v>1506</v>
      </c>
      <c r="I127" s="38" t="s">
        <v>4076</v>
      </c>
      <c r="J127" s="52" t="s">
        <v>208</v>
      </c>
      <c r="K127" s="116" t="s">
        <v>1507</v>
      </c>
      <c r="L127" s="394" t="str">
        <f aca="false">VLOOKUP(K127,CódigosRetorno!$A$2:$B$1795,2,FALSE())</f>
        <v>El dato ingresado como atributo @unitCodeListAgencyName es incorrecto.</v>
      </c>
      <c r="M127" s="49" t="s">
        <v>8</v>
      </c>
    </row>
    <row r="128" customFormat="false" ht="24" hidden="false" customHeight="true" outlineLevel="0" collapsed="false">
      <c r="B128" s="49" t="n">
        <f aca="false">B125+1</f>
        <v>28</v>
      </c>
      <c r="C128" s="51" t="s">
        <v>1508</v>
      </c>
      <c r="D128" s="48" t="s">
        <v>329</v>
      </c>
      <c r="E128" s="48" t="s">
        <v>143</v>
      </c>
      <c r="F128" s="48" t="s">
        <v>865</v>
      </c>
      <c r="G128" s="48" t="s">
        <v>866</v>
      </c>
      <c r="H128" s="51" t="s">
        <v>4077</v>
      </c>
      <c r="I128" s="38" t="s">
        <v>66</v>
      </c>
      <c r="J128" s="52" t="s">
        <v>6</v>
      </c>
      <c r="K128" s="116" t="s">
        <v>1511</v>
      </c>
      <c r="L128" s="394" t="str">
        <f aca="false">VLOOKUP(K128,CódigosRetorno!$A$2:$B$1795,2,FALSE())</f>
        <v>El XML no contiene el tag InvoicedQuantity en el detalle de los Items o es cero (0)</v>
      </c>
      <c r="M128" s="49" t="s">
        <v>8</v>
      </c>
    </row>
    <row r="129" customFormat="false" ht="24" hidden="false" customHeight="false" outlineLevel="0" collapsed="false">
      <c r="B129" s="49"/>
      <c r="C129" s="51"/>
      <c r="D129" s="48"/>
      <c r="E129" s="48"/>
      <c r="F129" s="48"/>
      <c r="G129" s="48"/>
      <c r="H129" s="51"/>
      <c r="I129" s="38" t="s">
        <v>869</v>
      </c>
      <c r="J129" s="52" t="s">
        <v>6</v>
      </c>
      <c r="K129" s="116" t="s">
        <v>1512</v>
      </c>
      <c r="L129" s="394" t="str">
        <f aca="false">VLOOKUP(K129,CódigosRetorno!$A$2:$B$1795,2,FALSE())</f>
        <v>InvoicedQuantity El dato ingresado no cumple con el estandar</v>
      </c>
      <c r="M129" s="49" t="s">
        <v>8</v>
      </c>
    </row>
    <row r="130" customFormat="false" ht="36" hidden="false" customHeight="true" outlineLevel="0" collapsed="false">
      <c r="B130" s="49" t="n">
        <f aca="false">B128+1</f>
        <v>29</v>
      </c>
      <c r="C130" s="51" t="s">
        <v>4078</v>
      </c>
      <c r="D130" s="48" t="s">
        <v>329</v>
      </c>
      <c r="E130" s="48" t="s">
        <v>143</v>
      </c>
      <c r="F130" s="48" t="s">
        <v>1563</v>
      </c>
      <c r="G130" s="48"/>
      <c r="H130" s="51" t="s">
        <v>3934</v>
      </c>
      <c r="I130" s="38" t="s">
        <v>605</v>
      </c>
      <c r="J130" s="52" t="s">
        <v>6</v>
      </c>
      <c r="K130" s="116" t="s">
        <v>1565</v>
      </c>
      <c r="L130" s="394" t="str">
        <f aca="false">VLOOKUP(K130,CódigosRetorno!$A$2:$B$1795,2,FALSE())</f>
        <v>El XML no contiene el tag cac:Item/cbc:Description en el detalle de los Items</v>
      </c>
      <c r="M130" s="49" t="s">
        <v>8</v>
      </c>
    </row>
    <row r="131" customFormat="false" ht="48" hidden="false" customHeight="false" outlineLevel="0" collapsed="false">
      <c r="B131" s="49"/>
      <c r="C131" s="51"/>
      <c r="D131" s="48"/>
      <c r="E131" s="48"/>
      <c r="F131" s="48"/>
      <c r="G131" s="48"/>
      <c r="H131" s="51"/>
      <c r="I131" s="51" t="s">
        <v>4013</v>
      </c>
      <c r="J131" s="52" t="s">
        <v>6</v>
      </c>
      <c r="K131" s="116" t="s">
        <v>1567</v>
      </c>
      <c r="L131" s="394" t="str">
        <f aca="false">VLOOKUP(K131,CódigosRetorno!$A$2:$B$1795,2,FALSE())</f>
        <v>El XML no contiene el tag o no existe informacion de cac:Item/cbc:Description del item</v>
      </c>
      <c r="M131" s="49" t="s">
        <v>8</v>
      </c>
    </row>
    <row r="132" customFormat="false" ht="36" hidden="false" customHeight="true" outlineLevel="0" collapsed="false">
      <c r="B132" s="117" t="n">
        <f aca="false">B130+1</f>
        <v>30</v>
      </c>
      <c r="C132" s="228" t="s">
        <v>4079</v>
      </c>
      <c r="D132" s="48" t="s">
        <v>329</v>
      </c>
      <c r="E132" s="48" t="s">
        <v>143</v>
      </c>
      <c r="F132" s="48" t="s">
        <v>865</v>
      </c>
      <c r="G132" s="48" t="s">
        <v>866</v>
      </c>
      <c r="H132" s="51" t="s">
        <v>4080</v>
      </c>
      <c r="I132" s="38" t="s">
        <v>66</v>
      </c>
      <c r="J132" s="52" t="s">
        <v>6</v>
      </c>
      <c r="K132" s="116" t="s">
        <v>1570</v>
      </c>
      <c r="L132" s="394" t="str">
        <f aca="false">VLOOKUP(K132,CódigosRetorno!$A$2:$B$1795,2,FALSE())</f>
        <v>El XML no contiene el tag cac:Price/cbc:PriceAmount en el detalle de los Items</v>
      </c>
      <c r="M132" s="49" t="s">
        <v>8</v>
      </c>
    </row>
    <row r="133" customFormat="false" ht="36" hidden="false" customHeight="false" outlineLevel="0" collapsed="false">
      <c r="B133" s="117"/>
      <c r="C133" s="228"/>
      <c r="D133" s="48"/>
      <c r="E133" s="48"/>
      <c r="F133" s="48"/>
      <c r="G133" s="48"/>
      <c r="H133" s="51"/>
      <c r="I133" s="38" t="s">
        <v>1571</v>
      </c>
      <c r="J133" s="52" t="s">
        <v>6</v>
      </c>
      <c r="K133" s="116" t="s">
        <v>1572</v>
      </c>
      <c r="L133" s="394" t="str">
        <f aca="false">VLOOKUP(K133,CódigosRetorno!$A$2:$B$1795,2,FALSE())</f>
        <v>El dato ingresado en PriceAmount del Valor de venta unitario por item no cumple con el formato establecido</v>
      </c>
      <c r="M133" s="49" t="s">
        <v>8</v>
      </c>
    </row>
    <row r="134" customFormat="false" ht="24" hidden="false" customHeight="false" outlineLevel="0" collapsed="false">
      <c r="B134" s="117"/>
      <c r="C134" s="228"/>
      <c r="D134" s="48"/>
      <c r="E134" s="48"/>
      <c r="F134" s="48"/>
      <c r="G134" s="48" t="s">
        <v>3564</v>
      </c>
      <c r="H134" s="38" t="s">
        <v>1575</v>
      </c>
      <c r="I134" s="51" t="s">
        <v>4036</v>
      </c>
      <c r="J134" s="52" t="s">
        <v>6</v>
      </c>
      <c r="K134" s="116" t="s">
        <v>3661</v>
      </c>
      <c r="L134" s="394" t="str">
        <f aca="false">VLOOKUP(K134,CódigosRetorno!$A$2:$B$1795,2,FALSE())</f>
        <v>La moneda debe ser la misma en todo el documento</v>
      </c>
      <c r="M134" s="49" t="s">
        <v>1297</v>
      </c>
    </row>
    <row r="135" customFormat="false" ht="36" hidden="false" customHeight="true" outlineLevel="0" collapsed="false">
      <c r="B135" s="117" t="n">
        <f aca="false">B132+1</f>
        <v>31</v>
      </c>
      <c r="C135" s="228" t="s">
        <v>4081</v>
      </c>
      <c r="D135" s="48" t="s">
        <v>329</v>
      </c>
      <c r="E135" s="48" t="s">
        <v>143</v>
      </c>
      <c r="F135" s="48" t="s">
        <v>300</v>
      </c>
      <c r="G135" s="48" t="s">
        <v>301</v>
      </c>
      <c r="H135" s="51" t="s">
        <v>3937</v>
      </c>
      <c r="I135" s="38" t="s">
        <v>1618</v>
      </c>
      <c r="J135" s="52" t="s">
        <v>6</v>
      </c>
      <c r="K135" s="116" t="s">
        <v>3938</v>
      </c>
      <c r="L135" s="394" t="str">
        <f aca="false">VLOOKUP(K135,CódigosRetorno!$A$2:$B$1795,2,FALSE())</f>
        <v>El dato ingresado en el tag /cac:SubInvoiceLine/cbc:LineExtensionAmount no cumple con el formato establecido</v>
      </c>
      <c r="M135" s="49" t="s">
        <v>8</v>
      </c>
    </row>
    <row r="136" customFormat="false" ht="72" hidden="false" customHeight="false" outlineLevel="0" collapsed="false">
      <c r="B136" s="117"/>
      <c r="C136" s="228"/>
      <c r="D136" s="48"/>
      <c r="E136" s="48"/>
      <c r="F136" s="48"/>
      <c r="G136" s="48"/>
      <c r="H136" s="51"/>
      <c r="I136" s="38" t="s">
        <v>4082</v>
      </c>
      <c r="J136" s="52" t="s">
        <v>208</v>
      </c>
      <c r="K136" s="116" t="s">
        <v>4083</v>
      </c>
      <c r="L136" s="394" t="str">
        <f aca="false">VLOOKUP(K136,CódigosRetorno!$A$2:$B$1795,2,FALSE())</f>
        <v>El importe del campo /cac:InvoiceLine/cac:SubInvoiceLine/cbc:LineExtensionAmount no coincide con el valor calculado</v>
      </c>
      <c r="M136" s="49" t="s">
        <v>8</v>
      </c>
    </row>
    <row r="137" customFormat="false" ht="24" hidden="false" customHeight="false" outlineLevel="0" collapsed="false">
      <c r="B137" s="117"/>
      <c r="C137" s="228"/>
      <c r="D137" s="48"/>
      <c r="E137" s="48"/>
      <c r="F137" s="48"/>
      <c r="G137" s="48" t="s">
        <v>3564</v>
      </c>
      <c r="H137" s="38" t="s">
        <v>1575</v>
      </c>
      <c r="I137" s="51" t="s">
        <v>4036</v>
      </c>
      <c r="J137" s="52" t="s">
        <v>6</v>
      </c>
      <c r="K137" s="116" t="s">
        <v>3661</v>
      </c>
      <c r="L137" s="394" t="str">
        <f aca="false">VLOOKUP(K137,CódigosRetorno!$A$2:$B$1795,2,FALSE())</f>
        <v>La moneda debe ser la misma en todo el documento</v>
      </c>
      <c r="M137" s="49" t="s">
        <v>1297</v>
      </c>
    </row>
    <row r="138" customFormat="false" ht="36" hidden="false" customHeight="true" outlineLevel="0" collapsed="false">
      <c r="B138" s="117" t="n">
        <f aca="false">B135+1</f>
        <v>32</v>
      </c>
      <c r="C138" s="51" t="s">
        <v>4084</v>
      </c>
      <c r="D138" s="48" t="s">
        <v>329</v>
      </c>
      <c r="E138" s="48" t="s">
        <v>143</v>
      </c>
      <c r="F138" s="48" t="s">
        <v>300</v>
      </c>
      <c r="G138" s="48" t="s">
        <v>301</v>
      </c>
      <c r="H138" s="103" t="s">
        <v>4085</v>
      </c>
      <c r="I138" s="51" t="s">
        <v>4086</v>
      </c>
      <c r="J138" s="48" t="s">
        <v>6</v>
      </c>
      <c r="K138" s="116" t="s">
        <v>4087</v>
      </c>
      <c r="L138" s="394" t="str">
        <f aca="false">VLOOKUP(K138,CódigosRetorno!$A$2:$B$1795,2,FALSE())</f>
        <v>No existe el tag cac:TaxTotal en el /Invoice/cac:InvoiceLine/cac:SubInvoiceLine</v>
      </c>
      <c r="M138" s="49"/>
    </row>
    <row r="139" customFormat="false" ht="36" hidden="false" customHeight="false" outlineLevel="0" collapsed="false">
      <c r="B139" s="117"/>
      <c r="C139" s="51"/>
      <c r="D139" s="48"/>
      <c r="E139" s="48"/>
      <c r="F139" s="48"/>
      <c r="G139" s="48"/>
      <c r="H139" s="103"/>
      <c r="I139" s="38" t="s">
        <v>4088</v>
      </c>
      <c r="J139" s="48" t="s">
        <v>6</v>
      </c>
      <c r="K139" s="52" t="s">
        <v>4089</v>
      </c>
      <c r="L139" s="394" t="str">
        <f aca="false">VLOOKUP(K139,CódigosRetorno!$A$2:$B$1795,2,FALSE())</f>
        <v>El tag cac:TaxTotal no debe repetirse en el /Invoice/cac:InvoiceLine/cac:SubInvoiceLine</v>
      </c>
      <c r="M139" s="49"/>
    </row>
    <row r="140" customFormat="false" ht="36" hidden="false" customHeight="false" outlineLevel="0" collapsed="false">
      <c r="B140" s="117"/>
      <c r="C140" s="51"/>
      <c r="D140" s="48"/>
      <c r="E140" s="48"/>
      <c r="F140" s="48"/>
      <c r="G140" s="48"/>
      <c r="H140" s="103"/>
      <c r="I140" s="38" t="s">
        <v>1604</v>
      </c>
      <c r="J140" s="48" t="s">
        <v>6</v>
      </c>
      <c r="K140" s="52" t="s">
        <v>4090</v>
      </c>
      <c r="L140" s="394" t="str">
        <f aca="false">VLOOKUP(K140,CódigosRetorno!$A$2:$B$1795,2,FALSE())</f>
        <v>El dato ingresado en el tag /cac:SubInvoiceLine/cac:TaxTotal/cbc:TaxAmount no cumple el formato establecido</v>
      </c>
      <c r="M140" s="49"/>
    </row>
    <row r="141" customFormat="false" ht="36" hidden="false" customHeight="false" outlineLevel="0" collapsed="false">
      <c r="B141" s="117"/>
      <c r="C141" s="51"/>
      <c r="D141" s="48"/>
      <c r="E141" s="48"/>
      <c r="F141" s="48"/>
      <c r="G141" s="48"/>
      <c r="H141" s="103"/>
      <c r="I141" s="38" t="s">
        <v>4091</v>
      </c>
      <c r="J141" s="48" t="s">
        <v>208</v>
      </c>
      <c r="K141" s="52" t="s">
        <v>4092</v>
      </c>
      <c r="L141" s="394" t="str">
        <f aca="false">VLOOKUP(K141,CódigosRetorno!$A$2:$B$1795,2,FALSE())</f>
        <v>El importe del campo /cac:SubInvoiceLine/cac:TaxTotal/cbc:TaxAmount no coincide con el valor calculado</v>
      </c>
      <c r="M141" s="49"/>
    </row>
    <row r="142" customFormat="false" ht="24" hidden="false" customHeight="false" outlineLevel="0" collapsed="false">
      <c r="B142" s="117"/>
      <c r="C142" s="51"/>
      <c r="D142" s="48"/>
      <c r="E142" s="48"/>
      <c r="F142" s="49" t="s">
        <v>144</v>
      </c>
      <c r="G142" s="48" t="s">
        <v>3564</v>
      </c>
      <c r="H142" s="51" t="s">
        <v>1575</v>
      </c>
      <c r="I142" s="51" t="s">
        <v>4036</v>
      </c>
      <c r="J142" s="52" t="s">
        <v>6</v>
      </c>
      <c r="K142" s="116" t="s">
        <v>3661</v>
      </c>
      <c r="L142" s="394" t="str">
        <f aca="false">VLOOKUP(K142,CódigosRetorno!$A$2:$B$1795,2,FALSE())</f>
        <v>La moneda debe ser la misma en todo el documento</v>
      </c>
      <c r="M142" s="49" t="s">
        <v>1297</v>
      </c>
    </row>
    <row r="143" customFormat="false" ht="48" hidden="false" customHeight="false" outlineLevel="0" collapsed="false">
      <c r="B143" s="49" t="n">
        <f aca="false">B138+1</f>
        <v>33</v>
      </c>
      <c r="C143" s="228" t="s">
        <v>4093</v>
      </c>
      <c r="D143" s="48" t="s">
        <v>329</v>
      </c>
      <c r="E143" s="48" t="s">
        <v>184</v>
      </c>
      <c r="F143" s="48" t="s">
        <v>300</v>
      </c>
      <c r="G143" s="48" t="s">
        <v>301</v>
      </c>
      <c r="H143" s="51" t="s">
        <v>4094</v>
      </c>
      <c r="I143" s="38" t="s">
        <v>1618</v>
      </c>
      <c r="J143" s="52" t="s">
        <v>6</v>
      </c>
      <c r="K143" s="116" t="s">
        <v>3943</v>
      </c>
      <c r="L143" s="394" t="str">
        <f aca="false">VLOOKUP(K143,CódigosRetorno!$A$2:$B$1795,2,FALSE())</f>
        <v>El dato ingresado en el tag /cac:SubInvoiceLine/cac:TaxTotal/cac:TaxSubtotal/cbc:TaxAmount no cumple el formato establecido</v>
      </c>
      <c r="M143" s="49" t="s">
        <v>8</v>
      </c>
    </row>
    <row r="144" customFormat="false" ht="24" hidden="false" customHeight="false" outlineLevel="0" collapsed="false">
      <c r="B144" s="49"/>
      <c r="C144" s="228"/>
      <c r="D144" s="48"/>
      <c r="E144" s="48"/>
      <c r="F144" s="49" t="s">
        <v>144</v>
      </c>
      <c r="G144" s="48" t="s">
        <v>3564</v>
      </c>
      <c r="H144" s="51" t="s">
        <v>1575</v>
      </c>
      <c r="I144" s="51" t="s">
        <v>4036</v>
      </c>
      <c r="J144" s="52" t="s">
        <v>6</v>
      </c>
      <c r="K144" s="116" t="s">
        <v>3661</v>
      </c>
      <c r="L144" s="394" t="str">
        <f aca="false">VLOOKUP(K144,CódigosRetorno!$A$2:$B$1795,2,FALSE())</f>
        <v>La moneda debe ser la misma en todo el documento</v>
      </c>
      <c r="M144" s="49" t="s">
        <v>1297</v>
      </c>
    </row>
    <row r="145" customFormat="false" ht="24" hidden="false" customHeight="true" outlineLevel="0" collapsed="false">
      <c r="B145" s="49"/>
      <c r="C145" s="228"/>
      <c r="D145" s="48"/>
      <c r="E145" s="48"/>
      <c r="F145" s="48" t="s">
        <v>330</v>
      </c>
      <c r="G145" s="48" t="s">
        <v>4095</v>
      </c>
      <c r="H145" s="51" t="s">
        <v>4096</v>
      </c>
      <c r="I145" s="38" t="s">
        <v>4097</v>
      </c>
      <c r="J145" s="52" t="s">
        <v>6</v>
      </c>
      <c r="K145" s="116" t="s">
        <v>1688</v>
      </c>
      <c r="L145" s="394" t="str">
        <f aca="false">VLOOKUP(K145,CódigosRetorno!$A$2:$B$1795,2,FALSE())</f>
        <v>Si existe monto de ISC en el ITEM debe especificar el sistema de calculo</v>
      </c>
      <c r="M145" s="49" t="s">
        <v>8</v>
      </c>
    </row>
    <row r="146" customFormat="false" ht="24" hidden="false" customHeight="false" outlineLevel="0" collapsed="false">
      <c r="B146" s="49"/>
      <c r="C146" s="228"/>
      <c r="D146" s="48"/>
      <c r="E146" s="48"/>
      <c r="F146" s="48"/>
      <c r="G146" s="48"/>
      <c r="H146" s="51"/>
      <c r="I146" s="38" t="s">
        <v>4098</v>
      </c>
      <c r="J146" s="52" t="s">
        <v>6</v>
      </c>
      <c r="K146" s="116" t="s">
        <v>1690</v>
      </c>
      <c r="L146" s="394" t="str">
        <f aca="false">VLOOKUP(K146,CódigosRetorno!$A$2:$B$1795,2,FALSE())</f>
        <v>Solo debe consignar sistema de calculo si el tributo es ISC</v>
      </c>
      <c r="M146" s="49" t="s">
        <v>8</v>
      </c>
    </row>
    <row r="147" customFormat="false" ht="36" hidden="false" customHeight="false" outlineLevel="0" collapsed="false">
      <c r="B147" s="49"/>
      <c r="C147" s="228"/>
      <c r="D147" s="48"/>
      <c r="E147" s="48"/>
      <c r="F147" s="48"/>
      <c r="G147" s="48"/>
      <c r="H147" s="51"/>
      <c r="I147" s="38" t="s">
        <v>4099</v>
      </c>
      <c r="J147" s="52" t="s">
        <v>6</v>
      </c>
      <c r="K147" s="116" t="s">
        <v>1692</v>
      </c>
      <c r="L147" s="394" t="str">
        <f aca="false">VLOOKUP(K147,CódigosRetorno!$A$2:$B$1795,2,FALSE())</f>
        <v>El sistema de calculo del ISC es incorrecto</v>
      </c>
      <c r="M147" s="49" t="s">
        <v>1693</v>
      </c>
    </row>
    <row r="148" customFormat="false" ht="36" hidden="false" customHeight="true" outlineLevel="0" collapsed="false">
      <c r="B148" s="49"/>
      <c r="C148" s="228"/>
      <c r="D148" s="48"/>
      <c r="E148" s="48"/>
      <c r="F148" s="48" t="s">
        <v>769</v>
      </c>
      <c r="G148" s="48" t="s">
        <v>4048</v>
      </c>
      <c r="H148" s="51" t="s">
        <v>4100</v>
      </c>
      <c r="I148" s="38" t="s">
        <v>66</v>
      </c>
      <c r="J148" s="52" t="s">
        <v>6</v>
      </c>
      <c r="K148" s="116" t="s">
        <v>4101</v>
      </c>
      <c r="L148" s="394" t="str">
        <f aca="false">VLOOKUP(K148,CódigosRetorno!$A$2:$B$1795,2,FALSE())</f>
        <v>El XML no contiene el tag cac:TaxCategory/cac:TaxScheme/cbc:ID del /cac:SubInvoiceLine</v>
      </c>
      <c r="M148" s="49"/>
    </row>
    <row r="149" customFormat="false" ht="15" hidden="false" customHeight="false" outlineLevel="0" collapsed="false">
      <c r="B149" s="49"/>
      <c r="C149" s="228"/>
      <c r="D149" s="48"/>
      <c r="E149" s="48"/>
      <c r="F149" s="48"/>
      <c r="G149" s="48"/>
      <c r="H149" s="51"/>
      <c r="I149" s="38" t="s">
        <v>4050</v>
      </c>
      <c r="J149" s="52" t="s">
        <v>6</v>
      </c>
      <c r="K149" s="116" t="s">
        <v>1657</v>
      </c>
      <c r="L149" s="394" t="str">
        <f aca="false">VLOOKUP(K149,CódigosRetorno!$A$2:$B$1795,2,FALSE())</f>
        <v>El codigo del tributo es invalido</v>
      </c>
      <c r="M149" s="49"/>
    </row>
    <row r="150" customFormat="false" ht="24" hidden="false" customHeight="false" outlineLevel="0" collapsed="false">
      <c r="B150" s="49"/>
      <c r="C150" s="228"/>
      <c r="D150" s="48"/>
      <c r="E150" s="48"/>
      <c r="F150" s="48"/>
      <c r="G150" s="48"/>
      <c r="H150" s="51"/>
      <c r="I150" s="38" t="s">
        <v>4051</v>
      </c>
      <c r="J150" s="52" t="s">
        <v>6</v>
      </c>
      <c r="K150" s="116" t="s">
        <v>4102</v>
      </c>
      <c r="L150" s="394" t="str">
        <f aca="false">VLOOKUP(K150,CódigosRetorno!$A$2:$B$1795,2,FALSE())</f>
        <v>El código de tributo no debe repetirse a nivel del /cac:SubInvoiceLine</v>
      </c>
      <c r="M150" s="49"/>
    </row>
    <row r="151" customFormat="false" ht="24" hidden="false" customHeight="false" outlineLevel="0" collapsed="false">
      <c r="B151" s="49"/>
      <c r="C151" s="228"/>
      <c r="D151" s="48"/>
      <c r="E151" s="48"/>
      <c r="F151" s="48"/>
      <c r="G151" s="49" t="s">
        <v>1665</v>
      </c>
      <c r="H151" s="51" t="s">
        <v>1333</v>
      </c>
      <c r="I151" s="38" t="s">
        <v>3909</v>
      </c>
      <c r="J151" s="48" t="s">
        <v>208</v>
      </c>
      <c r="K151" s="52" t="s">
        <v>1335</v>
      </c>
      <c r="L151" s="394" t="str">
        <f aca="false">VLOOKUP(K151,CódigosRetorno!$A$2:$B$1795,2,FALSE())</f>
        <v>El dato ingresado como atributo @schemeName es incorrecto.</v>
      </c>
      <c r="M151" s="49" t="s">
        <v>8</v>
      </c>
    </row>
    <row r="152" customFormat="false" ht="24" hidden="false" customHeight="false" outlineLevel="0" collapsed="false">
      <c r="B152" s="49"/>
      <c r="C152" s="228"/>
      <c r="D152" s="48"/>
      <c r="E152" s="48"/>
      <c r="F152" s="48"/>
      <c r="G152" s="49" t="s">
        <v>1260</v>
      </c>
      <c r="H152" s="51" t="s">
        <v>1261</v>
      </c>
      <c r="I152" s="38" t="s">
        <v>2927</v>
      </c>
      <c r="J152" s="48" t="s">
        <v>208</v>
      </c>
      <c r="K152" s="52" t="s">
        <v>1264</v>
      </c>
      <c r="L152" s="394" t="str">
        <f aca="false">VLOOKUP(K152,CódigosRetorno!$A$2:$B$1795,2,FALSE())</f>
        <v>El dato ingresado como atributo @schemeAgencyName es incorrecto.</v>
      </c>
      <c r="M152" s="49" t="s">
        <v>8</v>
      </c>
    </row>
    <row r="153" customFormat="false" ht="48" hidden="false" customHeight="false" outlineLevel="0" collapsed="false">
      <c r="B153" s="49"/>
      <c r="C153" s="228"/>
      <c r="D153" s="48"/>
      <c r="E153" s="48"/>
      <c r="F153" s="48"/>
      <c r="G153" s="49" t="s">
        <v>1694</v>
      </c>
      <c r="H153" s="51" t="s">
        <v>1337</v>
      </c>
      <c r="I153" s="38" t="s">
        <v>3910</v>
      </c>
      <c r="J153" s="52" t="s">
        <v>208</v>
      </c>
      <c r="K153" s="116" t="s">
        <v>1339</v>
      </c>
      <c r="L153" s="394" t="str">
        <f aca="false">VLOOKUP(K153,CódigosRetorno!$A$2:$B$1795,2,FALSE())</f>
        <v>El dato ingresado como atributo @schemeURI es incorrecto.</v>
      </c>
      <c r="M153" s="49" t="s">
        <v>8</v>
      </c>
    </row>
    <row r="154" customFormat="false" ht="48" hidden="false" customHeight="false" outlineLevel="0" collapsed="false">
      <c r="B154" s="117" t="n">
        <f aca="false">B143+1</f>
        <v>34</v>
      </c>
      <c r="C154" s="228" t="s">
        <v>4103</v>
      </c>
      <c r="D154" s="48" t="s">
        <v>329</v>
      </c>
      <c r="E154" s="48" t="s">
        <v>143</v>
      </c>
      <c r="F154" s="48" t="s">
        <v>300</v>
      </c>
      <c r="G154" s="48" t="s">
        <v>301</v>
      </c>
      <c r="H154" s="51" t="s">
        <v>4104</v>
      </c>
      <c r="I154" s="38" t="s">
        <v>1618</v>
      </c>
      <c r="J154" s="52" t="s">
        <v>6</v>
      </c>
      <c r="K154" s="116" t="s">
        <v>3946</v>
      </c>
      <c r="L154" s="394" t="str">
        <f aca="false">VLOOKUP(K154,CódigosRetorno!$A$2:$B$1795,2,FALSE())</f>
        <v>El dato ingresado en el tag /cac:SubInvoiceLine/cac:TaxTotal/cac:TaxSubtotal/cbc:TaxableAmount no cumple el formato establecido</v>
      </c>
      <c r="M154" s="49" t="s">
        <v>8</v>
      </c>
    </row>
    <row r="155" customFormat="false" ht="24" hidden="false" customHeight="false" outlineLevel="0" collapsed="false">
      <c r="B155" s="117"/>
      <c r="C155" s="228"/>
      <c r="D155" s="48"/>
      <c r="E155" s="48"/>
      <c r="F155" s="49" t="s">
        <v>144</v>
      </c>
      <c r="G155" s="48" t="s">
        <v>3564</v>
      </c>
      <c r="H155" s="51" t="s">
        <v>1575</v>
      </c>
      <c r="I155" s="51" t="s">
        <v>4036</v>
      </c>
      <c r="J155" s="52" t="s">
        <v>6</v>
      </c>
      <c r="K155" s="116" t="s">
        <v>3661</v>
      </c>
      <c r="L155" s="394" t="str">
        <f aca="false">VLOOKUP(K155,CódigosRetorno!$A$2:$B$1795,2,FALSE())</f>
        <v>La moneda debe ser la misma en todo el documento</v>
      </c>
      <c r="M155" s="49" t="s">
        <v>1297</v>
      </c>
    </row>
    <row r="156" customFormat="false" ht="48" hidden="false" customHeight="true" outlineLevel="0" collapsed="false">
      <c r="B156" s="117"/>
      <c r="C156" s="228"/>
      <c r="D156" s="48"/>
      <c r="E156" s="48"/>
      <c r="F156" s="48" t="s">
        <v>300</v>
      </c>
      <c r="G156" s="48" t="s">
        <v>301</v>
      </c>
      <c r="H156" s="51" t="s">
        <v>4094</v>
      </c>
      <c r="I156" s="38" t="s">
        <v>1618</v>
      </c>
      <c r="J156" s="52" t="s">
        <v>6</v>
      </c>
      <c r="K156" s="116" t="s">
        <v>3943</v>
      </c>
      <c r="L156" s="394" t="str">
        <f aca="false">VLOOKUP(K156,CódigosRetorno!$A$2:$B$1795,2,FALSE())</f>
        <v>El dato ingresado en el tag /cac:SubInvoiceLine/cac:TaxTotal/cac:TaxSubtotal/cbc:TaxAmount no cumple el formato establecido</v>
      </c>
      <c r="M156" s="49" t="s">
        <v>8</v>
      </c>
    </row>
    <row r="157" customFormat="false" ht="48" hidden="false" customHeight="false" outlineLevel="0" collapsed="false">
      <c r="B157" s="117"/>
      <c r="C157" s="228"/>
      <c r="D157" s="48"/>
      <c r="E157" s="48"/>
      <c r="F157" s="48"/>
      <c r="G157" s="48"/>
      <c r="H157" s="51"/>
      <c r="I157" s="38" t="s">
        <v>4105</v>
      </c>
      <c r="J157" s="52" t="s">
        <v>208</v>
      </c>
      <c r="K157" s="116" t="s">
        <v>3949</v>
      </c>
      <c r="L157" s="394" t="str">
        <f aca="false">VLOOKUP(K157,CódigosRetorno!$A$2:$B$1795,2,FALSE())</f>
        <v>El monto de IGV a nivel de /cac:SubInvoiceLine no coincide con el valor calculado</v>
      </c>
      <c r="M157" s="49" t="s">
        <v>8</v>
      </c>
    </row>
    <row r="158" customFormat="false" ht="36" hidden="false" customHeight="false" outlineLevel="0" collapsed="false">
      <c r="B158" s="117"/>
      <c r="C158" s="228"/>
      <c r="D158" s="48"/>
      <c r="E158" s="48"/>
      <c r="F158" s="48"/>
      <c r="G158" s="48"/>
      <c r="H158" s="51"/>
      <c r="I158" s="38" t="s">
        <v>4106</v>
      </c>
      <c r="J158" s="52" t="s">
        <v>208</v>
      </c>
      <c r="K158" s="116" t="s">
        <v>3949</v>
      </c>
      <c r="L158" s="394" t="str">
        <f aca="false">VLOOKUP(K158,CódigosRetorno!$A$2:$B$1795,2,FALSE())</f>
        <v>El monto de IGV a nivel de /cac:SubInvoiceLine no coincide con el valor calculado</v>
      </c>
      <c r="M158" s="49" t="s">
        <v>8</v>
      </c>
    </row>
    <row r="159" customFormat="false" ht="24" hidden="false" customHeight="false" outlineLevel="0" collapsed="false">
      <c r="B159" s="117"/>
      <c r="C159" s="228"/>
      <c r="D159" s="48"/>
      <c r="E159" s="48"/>
      <c r="F159" s="49" t="s">
        <v>144</v>
      </c>
      <c r="G159" s="48" t="s">
        <v>3564</v>
      </c>
      <c r="H159" s="51" t="s">
        <v>1575</v>
      </c>
      <c r="I159" s="51" t="s">
        <v>4036</v>
      </c>
      <c r="J159" s="52" t="s">
        <v>6</v>
      </c>
      <c r="K159" s="116" t="s">
        <v>3661</v>
      </c>
      <c r="L159" s="394" t="str">
        <f aca="false">VLOOKUP(K159,CódigosRetorno!$A$2:$B$1795,2,FALSE())</f>
        <v>La moneda debe ser la misma en todo el documento</v>
      </c>
      <c r="M159" s="49" t="s">
        <v>1297</v>
      </c>
    </row>
    <row r="160" customFormat="false" ht="48" hidden="false" customHeight="false" outlineLevel="0" collapsed="false">
      <c r="B160" s="117"/>
      <c r="C160" s="228"/>
      <c r="D160" s="48"/>
      <c r="E160" s="48"/>
      <c r="F160" s="48" t="s">
        <v>330</v>
      </c>
      <c r="G160" s="48" t="s">
        <v>3707</v>
      </c>
      <c r="H160" s="51" t="s">
        <v>4107</v>
      </c>
      <c r="I160" s="38" t="s">
        <v>4108</v>
      </c>
      <c r="J160" s="52" t="s">
        <v>6</v>
      </c>
      <c r="K160" s="116" t="s">
        <v>1645</v>
      </c>
      <c r="L160" s="394" t="str">
        <f aca="false">VLOOKUP(K160,CódigosRetorno!$A$2:$B$1795,2,FALSE())</f>
        <v>El tipo de afectacion del IGV es incorrecto</v>
      </c>
      <c r="M160" s="49" t="s">
        <v>1646</v>
      </c>
    </row>
    <row r="161" customFormat="false" ht="36" hidden="false" customHeight="true" outlineLevel="0" collapsed="false">
      <c r="B161" s="117"/>
      <c r="C161" s="228"/>
      <c r="D161" s="48"/>
      <c r="E161" s="48"/>
      <c r="F161" s="48" t="s">
        <v>769</v>
      </c>
      <c r="G161" s="49" t="s">
        <v>4056</v>
      </c>
      <c r="H161" s="51" t="s">
        <v>4100</v>
      </c>
      <c r="I161" s="80" t="s">
        <v>4109</v>
      </c>
      <c r="J161" s="240" t="s">
        <v>6</v>
      </c>
      <c r="K161" s="157" t="s">
        <v>4110</v>
      </c>
      <c r="L161" s="394" t="str">
        <f aca="false">VLOOKUP(K161,CódigosRetorno!$A$2:$B$1795,2,FALSE())</f>
        <v>El XML debe contener al menos un tributo de IGV en el /cac:SubInvoiceLine</v>
      </c>
      <c r="M161" s="49"/>
    </row>
    <row r="162" customFormat="false" ht="36" hidden="false" customHeight="false" outlineLevel="0" collapsed="false">
      <c r="B162" s="117"/>
      <c r="C162" s="228"/>
      <c r="D162" s="48"/>
      <c r="E162" s="48"/>
      <c r="F162" s="48"/>
      <c r="G162" s="49"/>
      <c r="H162" s="51"/>
      <c r="I162" s="38" t="s">
        <v>66</v>
      </c>
      <c r="J162" s="52" t="s">
        <v>6</v>
      </c>
      <c r="K162" s="116" t="s">
        <v>4101</v>
      </c>
      <c r="L162" s="394" t="str">
        <f aca="false">VLOOKUP(K162,CódigosRetorno!$A$2:$B$1795,2,FALSE())</f>
        <v>El XML no contiene el tag cac:TaxCategory/cac:TaxScheme/cbc:ID del /cac:SubInvoiceLine</v>
      </c>
      <c r="M162" s="49"/>
    </row>
    <row r="163" customFormat="false" ht="15" hidden="false" customHeight="false" outlineLevel="0" collapsed="false">
      <c r="B163" s="117"/>
      <c r="C163" s="228"/>
      <c r="D163" s="48"/>
      <c r="E163" s="48"/>
      <c r="F163" s="48"/>
      <c r="G163" s="49"/>
      <c r="H163" s="51"/>
      <c r="I163" s="38" t="s">
        <v>4050</v>
      </c>
      <c r="J163" s="52" t="s">
        <v>6</v>
      </c>
      <c r="K163" s="116" t="s">
        <v>1657</v>
      </c>
      <c r="L163" s="394" t="str">
        <f aca="false">VLOOKUP(K163,CódigosRetorno!$A$2:$B$1795,2,FALSE())</f>
        <v>El codigo del tributo es invalido</v>
      </c>
      <c r="M163" s="49"/>
    </row>
    <row r="164" customFormat="false" ht="24" hidden="false" customHeight="false" outlineLevel="0" collapsed="false">
      <c r="B164" s="117"/>
      <c r="C164" s="228"/>
      <c r="D164" s="48"/>
      <c r="E164" s="48"/>
      <c r="F164" s="48"/>
      <c r="G164" s="49"/>
      <c r="H164" s="51"/>
      <c r="I164" s="38" t="s">
        <v>3951</v>
      </c>
      <c r="J164" s="207" t="s">
        <v>6</v>
      </c>
      <c r="K164" s="116" t="s">
        <v>4102</v>
      </c>
      <c r="L164" s="394" t="str">
        <f aca="false">VLOOKUP(K164,CódigosRetorno!$A$2:$B$1795,2,FALSE())</f>
        <v>El código de tributo no debe repetirse a nivel del /cac:SubInvoiceLine</v>
      </c>
      <c r="M164" s="49"/>
    </row>
    <row r="165" customFormat="false" ht="24" hidden="false" customHeight="false" outlineLevel="0" collapsed="false">
      <c r="B165" s="117"/>
      <c r="C165" s="228"/>
      <c r="D165" s="48"/>
      <c r="E165" s="48" t="s">
        <v>184</v>
      </c>
      <c r="F165" s="48"/>
      <c r="G165" s="49" t="s">
        <v>1665</v>
      </c>
      <c r="H165" s="51" t="s">
        <v>1333</v>
      </c>
      <c r="I165" s="38" t="s">
        <v>3909</v>
      </c>
      <c r="J165" s="48" t="s">
        <v>208</v>
      </c>
      <c r="K165" s="52" t="s">
        <v>1335</v>
      </c>
      <c r="L165" s="394" t="str">
        <f aca="false">VLOOKUP(K165,CódigosRetorno!$A$2:$B$1795,2,FALSE())</f>
        <v>El dato ingresado como atributo @schemeName es incorrecto.</v>
      </c>
      <c r="M165" s="49" t="s">
        <v>8</v>
      </c>
    </row>
    <row r="166" customFormat="false" ht="24" hidden="false" customHeight="false" outlineLevel="0" collapsed="false">
      <c r="B166" s="117"/>
      <c r="C166" s="228"/>
      <c r="D166" s="48"/>
      <c r="E166" s="48"/>
      <c r="F166" s="48"/>
      <c r="G166" s="49" t="s">
        <v>1260</v>
      </c>
      <c r="H166" s="51" t="s">
        <v>1261</v>
      </c>
      <c r="I166" s="38" t="s">
        <v>2927</v>
      </c>
      <c r="J166" s="48" t="s">
        <v>208</v>
      </c>
      <c r="K166" s="52" t="s">
        <v>1264</v>
      </c>
      <c r="L166" s="394" t="str">
        <f aca="false">VLOOKUP(K166,CódigosRetorno!$A$2:$B$1795,2,FALSE())</f>
        <v>El dato ingresado como atributo @schemeAgencyName es incorrecto.</v>
      </c>
      <c r="M166" s="49" t="s">
        <v>8</v>
      </c>
    </row>
    <row r="167" customFormat="false" ht="48" hidden="false" customHeight="false" outlineLevel="0" collapsed="false">
      <c r="B167" s="117"/>
      <c r="C167" s="228"/>
      <c r="D167" s="48"/>
      <c r="E167" s="48"/>
      <c r="F167" s="48"/>
      <c r="G167" s="49" t="s">
        <v>1694</v>
      </c>
      <c r="H167" s="51" t="s">
        <v>1337</v>
      </c>
      <c r="I167" s="38" t="s">
        <v>3910</v>
      </c>
      <c r="J167" s="52" t="s">
        <v>208</v>
      </c>
      <c r="K167" s="116" t="s">
        <v>1339</v>
      </c>
      <c r="L167" s="394" t="str">
        <f aca="false">VLOOKUP(K167,CódigosRetorno!$A$2:$B$1795,2,FALSE())</f>
        <v>El dato ingresado como atributo @schemeURI es incorrecto.</v>
      </c>
      <c r="M167" s="49" t="s">
        <v>8</v>
      </c>
    </row>
    <row r="168" customFormat="false" ht="36" hidden="false" customHeight="false" outlineLevel="0" collapsed="false">
      <c r="B168" s="117" t="n">
        <f aca="false">B154+1</f>
        <v>35</v>
      </c>
      <c r="C168" s="228" t="s">
        <v>4111</v>
      </c>
      <c r="D168" s="48" t="s">
        <v>329</v>
      </c>
      <c r="E168" s="48" t="s">
        <v>184</v>
      </c>
      <c r="F168" s="48" t="s">
        <v>223</v>
      </c>
      <c r="G168" s="48"/>
      <c r="H168" s="51" t="s">
        <v>4112</v>
      </c>
      <c r="I168" s="51" t="s">
        <v>3844</v>
      </c>
      <c r="J168" s="48"/>
      <c r="K168" s="116" t="s">
        <v>8</v>
      </c>
      <c r="L168" s="394" t="str">
        <f aca="false">VLOOKUP(K168,CódigosRetorno!$A$2:$B$1795,2,FALSE())</f>
        <v>-</v>
      </c>
      <c r="M168" s="49" t="s">
        <v>8</v>
      </c>
    </row>
    <row r="169" customFormat="false" ht="48" hidden="false" customHeight="true" outlineLevel="0" collapsed="false">
      <c r="B169" s="117"/>
      <c r="C169" s="228"/>
      <c r="D169" s="48"/>
      <c r="E169" s="48"/>
      <c r="F169" s="48" t="s">
        <v>1104</v>
      </c>
      <c r="G169" s="48" t="s">
        <v>1725</v>
      </c>
      <c r="H169" s="51" t="s">
        <v>4113</v>
      </c>
      <c r="I169" s="38" t="s">
        <v>4114</v>
      </c>
      <c r="J169" s="52" t="s">
        <v>6</v>
      </c>
      <c r="K169" s="116" t="s">
        <v>4115</v>
      </c>
      <c r="L169" s="394" t="str">
        <f aca="false">VLOOKUP(K169,CódigosRetorno!$A$2:$B$1795,2,FALSE())</f>
        <v>El dato ingresado como indicador de cargo/descuento a nivel de /cac:SubInvoiceLine no corresponde al valor esperado</v>
      </c>
      <c r="M169" s="49"/>
    </row>
    <row r="170" customFormat="false" ht="48" hidden="false" customHeight="false" outlineLevel="0" collapsed="false">
      <c r="B170" s="117"/>
      <c r="C170" s="228"/>
      <c r="D170" s="48"/>
      <c r="E170" s="48"/>
      <c r="F170" s="48"/>
      <c r="G170" s="48"/>
      <c r="H170" s="51"/>
      <c r="I170" s="38" t="s">
        <v>4116</v>
      </c>
      <c r="J170" s="52" t="s">
        <v>6</v>
      </c>
      <c r="K170" s="116" t="s">
        <v>4115</v>
      </c>
      <c r="L170" s="394" t="str">
        <f aca="false">VLOOKUP(K170,CódigosRetorno!$A$2:$B$1795,2,FALSE())</f>
        <v>El dato ingresado como indicador de cargo/descuento a nivel de /cac:SubInvoiceLine no corresponde al valor esperado</v>
      </c>
      <c r="M170" s="49"/>
    </row>
    <row r="171" customFormat="false" ht="48" hidden="false" customHeight="true" outlineLevel="0" collapsed="false">
      <c r="B171" s="117"/>
      <c r="C171" s="228"/>
      <c r="D171" s="48"/>
      <c r="E171" s="48"/>
      <c r="F171" s="48" t="s">
        <v>330</v>
      </c>
      <c r="G171" s="48"/>
      <c r="H171" s="51" t="s">
        <v>4117</v>
      </c>
      <c r="I171" s="38" t="s">
        <v>1852</v>
      </c>
      <c r="J171" s="52" t="s">
        <v>6</v>
      </c>
      <c r="K171" s="116" t="s">
        <v>4118</v>
      </c>
      <c r="L171" s="394" t="str">
        <f aca="false">VLOOKUP(K171,CódigosRetorno!$A$2:$B$1795,2,FALSE())</f>
        <v>El XML no contiene el tag o no existe informacion de codigo de motivo de cargo/descuento a nivel de /cac:SubInvoiceLine</v>
      </c>
      <c r="M171" s="49" t="s">
        <v>8</v>
      </c>
    </row>
    <row r="172" customFormat="false" ht="24" hidden="false" customHeight="false" outlineLevel="0" collapsed="false">
      <c r="B172" s="117"/>
      <c r="C172" s="228"/>
      <c r="D172" s="48"/>
      <c r="E172" s="48"/>
      <c r="F172" s="48"/>
      <c r="G172" s="48"/>
      <c r="H172" s="51"/>
      <c r="I172" s="38" t="s">
        <v>4119</v>
      </c>
      <c r="J172" s="52" t="s">
        <v>208</v>
      </c>
      <c r="K172" s="116" t="s">
        <v>4120</v>
      </c>
      <c r="L172" s="394" t="str">
        <f aca="false">VLOOKUP(K172,CódigosRetorno!$A$2:$B$1795,2,FALSE())</f>
        <v>El dato ingresado como cargo/descuento no es valido a nivel de /cac:SubInvoiceLine</v>
      </c>
      <c r="M172" s="49" t="s">
        <v>8</v>
      </c>
    </row>
    <row r="173" customFormat="false" ht="24" hidden="false" customHeight="false" outlineLevel="0" collapsed="false">
      <c r="B173" s="117"/>
      <c r="C173" s="228"/>
      <c r="D173" s="48"/>
      <c r="E173" s="48"/>
      <c r="F173" s="117"/>
      <c r="G173" s="49" t="s">
        <v>1260</v>
      </c>
      <c r="H173" s="38" t="s">
        <v>1282</v>
      </c>
      <c r="I173" s="38" t="s">
        <v>1263</v>
      </c>
      <c r="J173" s="52" t="s">
        <v>208</v>
      </c>
      <c r="K173" s="116" t="s">
        <v>1283</v>
      </c>
      <c r="L173" s="394" t="str">
        <f aca="false">VLOOKUP(K173,CódigosRetorno!$A$2:$B$1795,2,FALSE())</f>
        <v>El dato ingresado como atributo @listAgencyName es incorrecto.</v>
      </c>
      <c r="M173" s="49" t="s">
        <v>8</v>
      </c>
    </row>
    <row r="174" customFormat="false" ht="24" hidden="false" customHeight="false" outlineLevel="0" collapsed="false">
      <c r="B174" s="117"/>
      <c r="C174" s="228"/>
      <c r="D174" s="48"/>
      <c r="E174" s="48"/>
      <c r="F174" s="117"/>
      <c r="G174" s="49" t="s">
        <v>1738</v>
      </c>
      <c r="H174" s="38" t="s">
        <v>1285</v>
      </c>
      <c r="I174" s="38" t="s">
        <v>1739</v>
      </c>
      <c r="J174" s="48" t="s">
        <v>208</v>
      </c>
      <c r="K174" s="52" t="s">
        <v>1287</v>
      </c>
      <c r="L174" s="394" t="str">
        <f aca="false">VLOOKUP(K174,CódigosRetorno!$A$2:$B$1795,2,FALSE())</f>
        <v>El dato ingresado como atributo @listName es incorrecto.</v>
      </c>
      <c r="M174" s="49" t="s">
        <v>8</v>
      </c>
    </row>
    <row r="175" customFormat="false" ht="48" hidden="false" customHeight="false" outlineLevel="0" collapsed="false">
      <c r="B175" s="117"/>
      <c r="C175" s="228"/>
      <c r="D175" s="48"/>
      <c r="E175" s="48"/>
      <c r="F175" s="117"/>
      <c r="G175" s="49" t="s">
        <v>1740</v>
      </c>
      <c r="H175" s="38" t="s">
        <v>1289</v>
      </c>
      <c r="I175" s="38" t="s">
        <v>1741</v>
      </c>
      <c r="J175" s="52" t="s">
        <v>208</v>
      </c>
      <c r="K175" s="116" t="s">
        <v>1291</v>
      </c>
      <c r="L175" s="394" t="str">
        <f aca="false">VLOOKUP(K175,CódigosRetorno!$A$2:$B$1795,2,FALSE())</f>
        <v>El dato ingresado como atributo @listURI es incorrecto.</v>
      </c>
      <c r="M175" s="49" t="s">
        <v>8</v>
      </c>
    </row>
    <row r="176" customFormat="false" ht="36" hidden="false" customHeight="false" outlineLevel="0" collapsed="false">
      <c r="B176" s="117"/>
      <c r="C176" s="228"/>
      <c r="D176" s="48"/>
      <c r="E176" s="48"/>
      <c r="F176" s="49" t="s">
        <v>1628</v>
      </c>
      <c r="G176" s="48" t="s">
        <v>1629</v>
      </c>
      <c r="H176" s="38" t="s">
        <v>4121</v>
      </c>
      <c r="I176" s="38" t="s">
        <v>1743</v>
      </c>
      <c r="J176" s="52" t="s">
        <v>6</v>
      </c>
      <c r="K176" s="116" t="s">
        <v>4122</v>
      </c>
      <c r="L176" s="394" t="str">
        <f aca="false">VLOOKUP(K176,CódigosRetorno!$A$2:$B$1795,2,FALSE())</f>
        <v>El factor de cargo/descuento a nivel de /cac:SubInvoiceLine no cumple con el formato establecido</v>
      </c>
      <c r="M176" s="49" t="s">
        <v>8</v>
      </c>
    </row>
    <row r="177" customFormat="false" ht="48" hidden="false" customHeight="true" outlineLevel="0" collapsed="false">
      <c r="B177" s="117"/>
      <c r="C177" s="228"/>
      <c r="D177" s="48"/>
      <c r="E177" s="48"/>
      <c r="F177" s="48" t="s">
        <v>865</v>
      </c>
      <c r="G177" s="48" t="s">
        <v>866</v>
      </c>
      <c r="H177" s="103" t="s">
        <v>4123</v>
      </c>
      <c r="I177" s="38" t="s">
        <v>1618</v>
      </c>
      <c r="J177" s="52" t="s">
        <v>6</v>
      </c>
      <c r="K177" s="116" t="s">
        <v>4124</v>
      </c>
      <c r="L177" s="394" t="str">
        <f aca="false">VLOOKUP(K177,CódigosRetorno!$A$2:$B$1795,2,FALSE())</f>
        <v>El dato ingresado en el tag cac:SubInvoiceLine/cac:Allowancecharge/cbc:Amount no cumple con el formato establecido</v>
      </c>
      <c r="M177" s="49" t="s">
        <v>8</v>
      </c>
    </row>
    <row r="178" customFormat="false" ht="60" hidden="false" customHeight="false" outlineLevel="0" collapsed="false">
      <c r="B178" s="117"/>
      <c r="C178" s="228"/>
      <c r="D178" s="48"/>
      <c r="E178" s="48"/>
      <c r="F178" s="48"/>
      <c r="G178" s="48"/>
      <c r="H178" s="103"/>
      <c r="I178" s="38" t="s">
        <v>1747</v>
      </c>
      <c r="J178" s="52" t="s">
        <v>208</v>
      </c>
      <c r="K178" s="116" t="s">
        <v>4125</v>
      </c>
      <c r="L178" s="394" t="str">
        <f aca="false">VLOOKUP(K178,CódigosRetorno!$A$2:$B$1795,2,FALSE())</f>
        <v>El valor de cargo/descuento a nivel de /cac:SubInvoiceLine difiere de los importes consignados.</v>
      </c>
      <c r="M178" s="49" t="s">
        <v>8</v>
      </c>
    </row>
    <row r="179" customFormat="false" ht="24" hidden="false" customHeight="false" outlineLevel="0" collapsed="false">
      <c r="B179" s="117"/>
      <c r="C179" s="228"/>
      <c r="D179" s="48"/>
      <c r="E179" s="48"/>
      <c r="F179" s="49" t="s">
        <v>144</v>
      </c>
      <c r="G179" s="48" t="s">
        <v>3564</v>
      </c>
      <c r="H179" s="51" t="s">
        <v>1575</v>
      </c>
      <c r="I179" s="51" t="s">
        <v>4036</v>
      </c>
      <c r="J179" s="52" t="s">
        <v>6</v>
      </c>
      <c r="K179" s="116" t="s">
        <v>3661</v>
      </c>
      <c r="L179" s="394" t="str">
        <f aca="false">VLOOKUP(K179,CódigosRetorno!$A$2:$B$1795,2,FALSE())</f>
        <v>La moneda debe ser la misma en todo el documento</v>
      </c>
      <c r="M179" s="49" t="s">
        <v>1297</v>
      </c>
    </row>
    <row r="180" customFormat="false" ht="36" hidden="false" customHeight="false" outlineLevel="0" collapsed="false">
      <c r="B180" s="117"/>
      <c r="C180" s="228"/>
      <c r="D180" s="48"/>
      <c r="E180" s="48"/>
      <c r="F180" s="142" t="s">
        <v>865</v>
      </c>
      <c r="G180" s="142" t="s">
        <v>866</v>
      </c>
      <c r="H180" s="143" t="s">
        <v>4126</v>
      </c>
      <c r="I180" s="38" t="s">
        <v>1618</v>
      </c>
      <c r="J180" s="52" t="s">
        <v>6</v>
      </c>
      <c r="K180" s="116" t="s">
        <v>4127</v>
      </c>
      <c r="L180" s="394" t="str">
        <f aca="false">VLOOKUP(K180,CódigosRetorno!$A$2:$B$1795,2,FALSE())</f>
        <v>El Monto base de cargo/descuento a nivel de /cac:SubInvoiceLine no cumple con el formato establecido</v>
      </c>
      <c r="M180" s="49" t="s">
        <v>8</v>
      </c>
    </row>
    <row r="181" customFormat="false" ht="24" hidden="false" customHeight="false" outlineLevel="0" collapsed="false">
      <c r="B181" s="117"/>
      <c r="C181" s="228"/>
      <c r="D181" s="48"/>
      <c r="E181" s="48"/>
      <c r="F181" s="49" t="s">
        <v>144</v>
      </c>
      <c r="G181" s="48" t="s">
        <v>3564</v>
      </c>
      <c r="H181" s="51" t="s">
        <v>1575</v>
      </c>
      <c r="I181" s="51" t="s">
        <v>4036</v>
      </c>
      <c r="J181" s="52" t="s">
        <v>6</v>
      </c>
      <c r="K181" s="116" t="s">
        <v>3661</v>
      </c>
      <c r="L181" s="394" t="str">
        <f aca="false">VLOOKUP(K181,CódigosRetorno!$A$2:$B$1795,2,FALSE())</f>
        <v>La moneda debe ser la misma en todo el documento</v>
      </c>
      <c r="M181" s="49" t="s">
        <v>1297</v>
      </c>
    </row>
    <row r="182" customFormat="false" ht="36" hidden="false" customHeight="true" outlineLevel="0" collapsed="false">
      <c r="B182" s="419" t="n">
        <f aca="false">B168+1</f>
        <v>36</v>
      </c>
      <c r="C182" s="51" t="s">
        <v>4128</v>
      </c>
      <c r="D182" s="48" t="s">
        <v>329</v>
      </c>
      <c r="E182" s="48" t="s">
        <v>143</v>
      </c>
      <c r="F182" s="48" t="s">
        <v>300</v>
      </c>
      <c r="G182" s="48" t="s">
        <v>301</v>
      </c>
      <c r="H182" s="51" t="s">
        <v>3953</v>
      </c>
      <c r="I182" s="38" t="s">
        <v>4129</v>
      </c>
      <c r="J182" s="52" t="s">
        <v>6</v>
      </c>
      <c r="K182" s="116" t="s">
        <v>3955</v>
      </c>
      <c r="L182" s="394" t="str">
        <f aca="false">VLOOKUP(K182,CódigosRetorno!$A$2:$B$1795,2,FALSE())</f>
        <v>Debe consignar el tag /cac:SubInvoiceLine/cac:ItemPriceExtension</v>
      </c>
      <c r="M182" s="49" t="s">
        <v>8</v>
      </c>
    </row>
    <row r="183" customFormat="false" ht="48" hidden="false" customHeight="false" outlineLevel="0" collapsed="false">
      <c r="B183" s="419"/>
      <c r="C183" s="51"/>
      <c r="D183" s="48"/>
      <c r="E183" s="48"/>
      <c r="F183" s="48"/>
      <c r="G183" s="48"/>
      <c r="H183" s="51"/>
      <c r="I183" s="38" t="s">
        <v>1618</v>
      </c>
      <c r="J183" s="52" t="s">
        <v>6</v>
      </c>
      <c r="K183" s="116" t="s">
        <v>3956</v>
      </c>
      <c r="L183" s="394" t="str">
        <f aca="false">VLOOKUP(K183,CódigosRetorno!$A$2:$B$1795,2,FALSE())</f>
        <v>El dato ingresado en el tag cac:InvoiceLine/cac:SubInvoiceLine/cac:ItemPriceExtension/cbc:Amount no cumple con el formato establecido</v>
      </c>
      <c r="M183" s="49" t="s">
        <v>8</v>
      </c>
    </row>
    <row r="184" customFormat="false" ht="48" hidden="false" customHeight="false" outlineLevel="0" collapsed="false">
      <c r="B184" s="419"/>
      <c r="C184" s="51"/>
      <c r="D184" s="48"/>
      <c r="E184" s="48"/>
      <c r="F184" s="48"/>
      <c r="G184" s="48"/>
      <c r="H184" s="51"/>
      <c r="I184" s="51" t="s">
        <v>4130</v>
      </c>
      <c r="J184" s="52" t="s">
        <v>208</v>
      </c>
      <c r="K184" s="116" t="s">
        <v>3958</v>
      </c>
      <c r="L184" s="394" t="str">
        <f aca="false">VLOOKUP(K184,CódigosRetorno!$A$2:$B$1795,2,FALSE())</f>
        <v>El importe del campo /cac:InvoiceLine/cac:SubInvoiceLine/cac:ItemPriceExtension/cbc:Amount no coincide con el valor calculado</v>
      </c>
      <c r="M184" s="49" t="s">
        <v>8</v>
      </c>
    </row>
    <row r="185" customFormat="false" ht="24" hidden="false" customHeight="false" outlineLevel="0" collapsed="false">
      <c r="B185" s="419"/>
      <c r="C185" s="51"/>
      <c r="D185" s="48"/>
      <c r="E185" s="48"/>
      <c r="F185" s="49" t="s">
        <v>144</v>
      </c>
      <c r="G185" s="48" t="s">
        <v>3564</v>
      </c>
      <c r="H185" s="51" t="s">
        <v>1575</v>
      </c>
      <c r="I185" s="51" t="s">
        <v>4036</v>
      </c>
      <c r="J185" s="52" t="s">
        <v>6</v>
      </c>
      <c r="K185" s="116" t="s">
        <v>3661</v>
      </c>
      <c r="L185" s="394" t="str">
        <f aca="false">VLOOKUP(K185,CódigosRetorno!$A$2:$B$1795,2,FALSE())</f>
        <v>La moneda debe ser la misma en todo el documento</v>
      </c>
      <c r="M185" s="49" t="s">
        <v>1297</v>
      </c>
    </row>
    <row r="186" customFormat="false" ht="12" hidden="false" customHeight="true" outlineLevel="0" collapsed="false">
      <c r="B186" s="431" t="s">
        <v>4131</v>
      </c>
      <c r="C186" s="431"/>
      <c r="D186" s="431"/>
      <c r="E186" s="431"/>
      <c r="F186" s="431"/>
      <c r="G186" s="431"/>
      <c r="H186" s="431"/>
      <c r="I186" s="459"/>
      <c r="J186" s="442"/>
      <c r="K186" s="443" t="s">
        <v>8</v>
      </c>
      <c r="L186" s="394" t="str">
        <f aca="false">VLOOKUP(K186,CódigosRetorno!$A$2:$B$1795,2,FALSE())</f>
        <v>-</v>
      </c>
      <c r="M186" s="444"/>
    </row>
    <row r="187" customFormat="false" ht="36" hidden="false" customHeight="true" outlineLevel="0" collapsed="false">
      <c r="B187" s="49" t="n">
        <f aca="false">B182+1</f>
        <v>37</v>
      </c>
      <c r="C187" s="51" t="s">
        <v>4132</v>
      </c>
      <c r="D187" s="48" t="s">
        <v>63</v>
      </c>
      <c r="E187" s="48" t="s">
        <v>143</v>
      </c>
      <c r="F187" s="48" t="s">
        <v>300</v>
      </c>
      <c r="G187" s="48" t="s">
        <v>301</v>
      </c>
      <c r="H187" s="103" t="s">
        <v>1881</v>
      </c>
      <c r="I187" s="38" t="s">
        <v>3884</v>
      </c>
      <c r="J187" s="48" t="s">
        <v>6</v>
      </c>
      <c r="K187" s="116" t="s">
        <v>3979</v>
      </c>
      <c r="L187" s="394" t="str">
        <f aca="false">VLOOKUP(K187,CódigosRetorno!$A$2:$B$1795,2,FALSE())</f>
        <v>El XML no contiene el tag cac:LegalMonetaryTotal/cbc:LineExtensionAmount</v>
      </c>
      <c r="M187" s="49"/>
    </row>
    <row r="188" customFormat="false" ht="48" hidden="false" customHeight="false" outlineLevel="0" collapsed="false">
      <c r="B188" s="49"/>
      <c r="C188" s="51"/>
      <c r="D188" s="48"/>
      <c r="E188" s="48"/>
      <c r="F188" s="48"/>
      <c r="G188" s="48"/>
      <c r="H188" s="103"/>
      <c r="I188" s="38" t="s">
        <v>4133</v>
      </c>
      <c r="J188" s="48" t="s">
        <v>6</v>
      </c>
      <c r="K188" s="116" t="s">
        <v>3980</v>
      </c>
      <c r="L188" s="394" t="str">
        <f aca="false">VLOOKUP(K188,CódigosRetorno!$A$2:$B$1795,2,FALSE())</f>
        <v>El dato ingresado en el tag cac:LegalMonetaryTotal/cbc:LineExtensionAmount no cumple con el formato establecido</v>
      </c>
      <c r="M188" s="49"/>
    </row>
    <row r="189" customFormat="false" ht="24" hidden="false" customHeight="false" outlineLevel="0" collapsed="false">
      <c r="B189" s="49"/>
      <c r="C189" s="51"/>
      <c r="D189" s="48"/>
      <c r="E189" s="48"/>
      <c r="F189" s="48"/>
      <c r="G189" s="48"/>
      <c r="H189" s="103"/>
      <c r="I189" s="38" t="s">
        <v>4134</v>
      </c>
      <c r="J189" s="48" t="s">
        <v>208</v>
      </c>
      <c r="K189" s="116" t="s">
        <v>2855</v>
      </c>
      <c r="L189" s="394" t="str">
        <f aca="false">VLOOKUP(MID(K189,1,4),CódigosRetorno!$A$2:$B$1795,2,FALSE())</f>
        <v>La sumatoria de valor de venta no corresponde a los importes consignados</v>
      </c>
      <c r="M189" s="200"/>
    </row>
    <row r="190" customFormat="false" ht="24" hidden="false" customHeight="false" outlineLevel="0" collapsed="false">
      <c r="B190" s="49"/>
      <c r="C190" s="51"/>
      <c r="D190" s="48"/>
      <c r="E190" s="48"/>
      <c r="F190" s="49" t="s">
        <v>144</v>
      </c>
      <c r="G190" s="48" t="s">
        <v>3564</v>
      </c>
      <c r="H190" s="51" t="s">
        <v>1575</v>
      </c>
      <c r="I190" s="51" t="s">
        <v>4036</v>
      </c>
      <c r="J190" s="52" t="s">
        <v>6</v>
      </c>
      <c r="K190" s="116" t="s">
        <v>3661</v>
      </c>
      <c r="L190" s="394" t="str">
        <f aca="false">VLOOKUP(K190,CódigosRetorno!$A$2:$B$1795,2,FALSE())</f>
        <v>La moneda debe ser la misma en todo el documento</v>
      </c>
      <c r="M190" s="49" t="s">
        <v>1297</v>
      </c>
    </row>
    <row r="191" customFormat="false" ht="24" hidden="false" customHeight="true" outlineLevel="0" collapsed="false">
      <c r="B191" s="117" t="n">
        <f aca="false">B187+1</f>
        <v>38</v>
      </c>
      <c r="C191" s="51" t="s">
        <v>4135</v>
      </c>
      <c r="D191" s="48" t="s">
        <v>63</v>
      </c>
      <c r="E191" s="48" t="s">
        <v>143</v>
      </c>
      <c r="F191" s="48" t="s">
        <v>300</v>
      </c>
      <c r="G191" s="48" t="s">
        <v>301</v>
      </c>
      <c r="H191" s="51" t="s">
        <v>4136</v>
      </c>
      <c r="I191" s="103" t="s">
        <v>1618</v>
      </c>
      <c r="J191" s="101" t="s">
        <v>6</v>
      </c>
      <c r="K191" s="157" t="s">
        <v>1120</v>
      </c>
      <c r="L191" s="394" t="str">
        <f aca="false">VLOOKUP(K191,CódigosRetorno!$A$2:$B$1795,2,FALSE())</f>
        <v>El dato ingresado en TaxAmount no cumple con el formato establecido</v>
      </c>
      <c r="M191" s="49"/>
    </row>
    <row r="192" customFormat="false" ht="60" hidden="false" customHeight="false" outlineLevel="0" collapsed="false">
      <c r="B192" s="117"/>
      <c r="C192" s="51"/>
      <c r="D192" s="48"/>
      <c r="E192" s="48"/>
      <c r="F192" s="48"/>
      <c r="G192" s="48"/>
      <c r="H192" s="51"/>
      <c r="I192" s="51" t="s">
        <v>4137</v>
      </c>
      <c r="J192" s="48" t="s">
        <v>208</v>
      </c>
      <c r="K192" s="116" t="s">
        <v>2829</v>
      </c>
      <c r="L192" s="394" t="str">
        <f aca="false">VLOOKUP(K192,CódigosRetorno!$A$2:$B$1795,2,FALSE())</f>
        <v>El cálculo del IGV es Incorrecto</v>
      </c>
      <c r="M192" s="49"/>
    </row>
    <row r="193" customFormat="false" ht="24" hidden="false" customHeight="false" outlineLevel="0" collapsed="false">
      <c r="B193" s="117"/>
      <c r="C193" s="51"/>
      <c r="D193" s="48"/>
      <c r="E193" s="48"/>
      <c r="F193" s="49" t="s">
        <v>144</v>
      </c>
      <c r="G193" s="48" t="s">
        <v>3564</v>
      </c>
      <c r="H193" s="51" t="s">
        <v>1575</v>
      </c>
      <c r="I193" s="51" t="s">
        <v>4036</v>
      </c>
      <c r="J193" s="48" t="s">
        <v>6</v>
      </c>
      <c r="K193" s="116" t="s">
        <v>3661</v>
      </c>
      <c r="L193" s="394" t="str">
        <f aca="false">VLOOKUP(K193,CódigosRetorno!$A$2:$B$1795,2,FALSE())</f>
        <v>La moneda debe ser la misma en todo el documento</v>
      </c>
      <c r="M193" s="49" t="s">
        <v>1297</v>
      </c>
    </row>
    <row r="194" customFormat="false" ht="24" hidden="false" customHeight="true" outlineLevel="0" collapsed="false">
      <c r="B194" s="117"/>
      <c r="C194" s="51"/>
      <c r="D194" s="48"/>
      <c r="E194" s="48"/>
      <c r="F194" s="48" t="s">
        <v>769</v>
      </c>
      <c r="G194" s="49" t="s">
        <v>4056</v>
      </c>
      <c r="H194" s="51" t="s">
        <v>1787</v>
      </c>
      <c r="I194" s="38" t="s">
        <v>4138</v>
      </c>
      <c r="J194" s="52" t="s">
        <v>6</v>
      </c>
      <c r="K194" s="116" t="s">
        <v>1117</v>
      </c>
      <c r="L194" s="394" t="str">
        <f aca="false">VLOOKUP(K194,CódigosRetorno!$A$2:$B$1795,2,FALSE())</f>
        <v>Debe indicar Información acerca del importe total de IGV/IVAP</v>
      </c>
      <c r="M194" s="49"/>
    </row>
    <row r="195" customFormat="false" ht="24" hidden="false" customHeight="false" outlineLevel="0" collapsed="false">
      <c r="B195" s="117"/>
      <c r="C195" s="51"/>
      <c r="D195" s="48"/>
      <c r="E195" s="48"/>
      <c r="F195" s="48"/>
      <c r="G195" s="49"/>
      <c r="H195" s="51"/>
      <c r="I195" s="38" t="s">
        <v>66</v>
      </c>
      <c r="J195" s="52" t="s">
        <v>6</v>
      </c>
      <c r="K195" s="116" t="s">
        <v>1788</v>
      </c>
      <c r="L195" s="394" t="str">
        <f aca="false">VLOOKUP(K195,CódigosRetorno!$A$2:$B$1795,2,FALSE())</f>
        <v>El XML no contiene el tag o no existe información de código de tributo.</v>
      </c>
      <c r="M195" s="49"/>
    </row>
    <row r="196" customFormat="false" ht="24" hidden="false" customHeight="false" outlineLevel="0" collapsed="false">
      <c r="B196" s="117"/>
      <c r="C196" s="51"/>
      <c r="D196" s="48"/>
      <c r="E196" s="48"/>
      <c r="F196" s="48"/>
      <c r="G196" s="49"/>
      <c r="H196" s="51"/>
      <c r="I196" s="38" t="s">
        <v>4050</v>
      </c>
      <c r="J196" s="52" t="s">
        <v>6</v>
      </c>
      <c r="K196" s="116" t="s">
        <v>1790</v>
      </c>
      <c r="L196" s="394" t="str">
        <f aca="false">VLOOKUP(K196,CódigosRetorno!$A$2:$B$1795,2,FALSE())</f>
        <v>El dato ingresado como codigo de tributo global no corresponde al valor esperado.</v>
      </c>
      <c r="M196" s="49"/>
    </row>
    <row r="197" customFormat="false" ht="24" hidden="false" customHeight="false" outlineLevel="0" collapsed="false">
      <c r="B197" s="117"/>
      <c r="C197" s="51"/>
      <c r="D197" s="48"/>
      <c r="E197" s="48"/>
      <c r="F197" s="48"/>
      <c r="G197" s="49"/>
      <c r="H197" s="51"/>
      <c r="I197" s="38" t="s">
        <v>1791</v>
      </c>
      <c r="J197" s="116" t="s">
        <v>6</v>
      </c>
      <c r="K197" s="116" t="s">
        <v>1792</v>
      </c>
      <c r="L197" s="394" t="str">
        <f aca="false">VLOOKUP(K197,CódigosRetorno!$A$2:$B$1795,2,FALSE())</f>
        <v>El código de tributo no debe repetirse a nivel de totales</v>
      </c>
      <c r="M197" s="49"/>
    </row>
    <row r="198" customFormat="false" ht="24" hidden="false" customHeight="false" outlineLevel="0" collapsed="false">
      <c r="B198" s="117"/>
      <c r="C198" s="51"/>
      <c r="D198" s="48"/>
      <c r="E198" s="48" t="s">
        <v>184</v>
      </c>
      <c r="F198" s="48"/>
      <c r="G198" s="49" t="s">
        <v>1665</v>
      </c>
      <c r="H198" s="51" t="s">
        <v>1333</v>
      </c>
      <c r="I198" s="38" t="s">
        <v>3909</v>
      </c>
      <c r="J198" s="48" t="s">
        <v>208</v>
      </c>
      <c r="K198" s="52" t="s">
        <v>1335</v>
      </c>
      <c r="L198" s="394" t="str">
        <f aca="false">VLOOKUP(K198,CódigosRetorno!$A$2:$B$1795,2,FALSE())</f>
        <v>El dato ingresado como atributo @schemeName es incorrecto.</v>
      </c>
      <c r="M198" s="49"/>
    </row>
    <row r="199" customFormat="false" ht="24" hidden="false" customHeight="false" outlineLevel="0" collapsed="false">
      <c r="B199" s="117"/>
      <c r="C199" s="51"/>
      <c r="D199" s="48"/>
      <c r="E199" s="48"/>
      <c r="F199" s="48"/>
      <c r="G199" s="49" t="s">
        <v>1260</v>
      </c>
      <c r="H199" s="51" t="s">
        <v>1261</v>
      </c>
      <c r="I199" s="38" t="s">
        <v>2927</v>
      </c>
      <c r="J199" s="48" t="s">
        <v>208</v>
      </c>
      <c r="K199" s="52" t="s">
        <v>1264</v>
      </c>
      <c r="L199" s="394" t="str">
        <f aca="false">VLOOKUP(K199,CódigosRetorno!$A$2:$B$1795,2,FALSE())</f>
        <v>El dato ingresado como atributo @schemeAgencyName es incorrecto.</v>
      </c>
      <c r="M199" s="49"/>
    </row>
    <row r="200" customFormat="false" ht="48" hidden="false" customHeight="false" outlineLevel="0" collapsed="false">
      <c r="B200" s="117"/>
      <c r="C200" s="51"/>
      <c r="D200" s="48"/>
      <c r="E200" s="48"/>
      <c r="F200" s="48"/>
      <c r="G200" s="49" t="s">
        <v>1694</v>
      </c>
      <c r="H200" s="51" t="s">
        <v>1337</v>
      </c>
      <c r="I200" s="38" t="s">
        <v>3910</v>
      </c>
      <c r="J200" s="52" t="s">
        <v>208</v>
      </c>
      <c r="K200" s="116" t="s">
        <v>1339</v>
      </c>
      <c r="L200" s="394" t="str">
        <f aca="false">VLOOKUP(K200,CódigosRetorno!$A$2:$B$1795,2,FALSE())</f>
        <v>El dato ingresado como atributo @schemeURI es incorrecto.</v>
      </c>
      <c r="M200" s="49"/>
    </row>
    <row r="201" customFormat="false" ht="24" hidden="false" customHeight="true" outlineLevel="0" collapsed="false">
      <c r="B201" s="117" t="n">
        <f aca="false">B191+1</f>
        <v>39</v>
      </c>
      <c r="C201" s="51" t="s">
        <v>4139</v>
      </c>
      <c r="D201" s="48" t="s">
        <v>63</v>
      </c>
      <c r="E201" s="48" t="s">
        <v>184</v>
      </c>
      <c r="F201" s="48" t="s">
        <v>300</v>
      </c>
      <c r="G201" s="48" t="s">
        <v>301</v>
      </c>
      <c r="H201" s="51" t="s">
        <v>4140</v>
      </c>
      <c r="I201" s="103" t="s">
        <v>1618</v>
      </c>
      <c r="J201" s="101" t="s">
        <v>6</v>
      </c>
      <c r="K201" s="157" t="s">
        <v>1120</v>
      </c>
      <c r="L201" s="394" t="str">
        <f aca="false">VLOOKUP(K201,CódigosRetorno!$A$2:$B$1795,2,FALSE())</f>
        <v>El dato ingresado en TaxAmount no cumple con el formato establecido</v>
      </c>
      <c r="M201" s="49"/>
    </row>
    <row r="202" customFormat="false" ht="60" hidden="false" customHeight="false" outlineLevel="0" collapsed="false">
      <c r="B202" s="117"/>
      <c r="C202" s="51"/>
      <c r="D202" s="48"/>
      <c r="E202" s="48"/>
      <c r="F202" s="48"/>
      <c r="G202" s="48"/>
      <c r="H202" s="51"/>
      <c r="I202" s="51" t="s">
        <v>4141</v>
      </c>
      <c r="J202" s="101" t="s">
        <v>208</v>
      </c>
      <c r="K202" s="157" t="s">
        <v>2838</v>
      </c>
      <c r="L202" s="394" t="str">
        <f aca="false">VLOOKUP(K202,CódigosRetorno!$A$2:$B$1795,2,FALSE())</f>
        <v>La sumatoria del total del importe del tributo ISC de línea no corresponden al total</v>
      </c>
      <c r="M202" s="49"/>
    </row>
    <row r="203" customFormat="false" ht="24" hidden="false" customHeight="false" outlineLevel="0" collapsed="false">
      <c r="B203" s="117"/>
      <c r="C203" s="51"/>
      <c r="D203" s="48"/>
      <c r="E203" s="48"/>
      <c r="F203" s="49" t="s">
        <v>144</v>
      </c>
      <c r="G203" s="48" t="s">
        <v>3564</v>
      </c>
      <c r="H203" s="51" t="s">
        <v>1575</v>
      </c>
      <c r="I203" s="51" t="s">
        <v>4036</v>
      </c>
      <c r="J203" s="52" t="s">
        <v>6</v>
      </c>
      <c r="K203" s="116" t="s">
        <v>3661</v>
      </c>
      <c r="L203" s="394" t="str">
        <f aca="false">VLOOKUP(K203,CódigosRetorno!$A$2:$B$1795,2,FALSE())</f>
        <v>La moneda debe ser la misma en todo el documento</v>
      </c>
      <c r="M203" s="49" t="s">
        <v>1297</v>
      </c>
    </row>
    <row r="204" customFormat="false" ht="24" hidden="false" customHeight="true" outlineLevel="0" collapsed="false">
      <c r="B204" s="117"/>
      <c r="C204" s="51"/>
      <c r="D204" s="48"/>
      <c r="E204" s="48"/>
      <c r="F204" s="48" t="s">
        <v>769</v>
      </c>
      <c r="G204" s="48" t="s">
        <v>4048</v>
      </c>
      <c r="H204" s="51" t="s">
        <v>1787</v>
      </c>
      <c r="I204" s="38" t="s">
        <v>66</v>
      </c>
      <c r="J204" s="52" t="s">
        <v>6</v>
      </c>
      <c r="K204" s="116" t="s">
        <v>1788</v>
      </c>
      <c r="L204" s="394" t="str">
        <f aca="false">VLOOKUP(K204,CódigosRetorno!$A$2:$B$1795,2,FALSE())</f>
        <v>El XML no contiene el tag o no existe información de código de tributo.</v>
      </c>
      <c r="M204" s="49"/>
    </row>
    <row r="205" customFormat="false" ht="24" hidden="false" customHeight="false" outlineLevel="0" collapsed="false">
      <c r="B205" s="117"/>
      <c r="C205" s="51"/>
      <c r="D205" s="48"/>
      <c r="E205" s="48"/>
      <c r="F205" s="48"/>
      <c r="G205" s="48"/>
      <c r="H205" s="51"/>
      <c r="I205" s="38" t="s">
        <v>4050</v>
      </c>
      <c r="J205" s="52" t="s">
        <v>6</v>
      </c>
      <c r="K205" s="116" t="s">
        <v>1790</v>
      </c>
      <c r="L205" s="394" t="str">
        <f aca="false">VLOOKUP(K205,CódigosRetorno!$A$2:$B$1795,2,FALSE())</f>
        <v>El dato ingresado como codigo de tributo global no corresponde al valor esperado.</v>
      </c>
      <c r="M205" s="49"/>
    </row>
    <row r="206" customFormat="false" ht="24" hidden="false" customHeight="false" outlineLevel="0" collapsed="false">
      <c r="B206" s="117"/>
      <c r="C206" s="51"/>
      <c r="D206" s="48"/>
      <c r="E206" s="48"/>
      <c r="F206" s="48"/>
      <c r="G206" s="48"/>
      <c r="H206" s="51"/>
      <c r="I206" s="38" t="s">
        <v>4142</v>
      </c>
      <c r="J206" s="116" t="s">
        <v>6</v>
      </c>
      <c r="K206" s="116" t="s">
        <v>1792</v>
      </c>
      <c r="L206" s="394" t="str">
        <f aca="false">VLOOKUP(K206,CódigosRetorno!$A$2:$B$1795,2,FALSE())</f>
        <v>El código de tributo no debe repetirse a nivel de totales</v>
      </c>
      <c r="M206" s="49"/>
    </row>
    <row r="207" customFormat="false" ht="24" hidden="false" customHeight="false" outlineLevel="0" collapsed="false">
      <c r="B207" s="117"/>
      <c r="C207" s="51"/>
      <c r="D207" s="48"/>
      <c r="E207" s="48"/>
      <c r="F207" s="48"/>
      <c r="G207" s="49" t="s">
        <v>1665</v>
      </c>
      <c r="H207" s="51" t="s">
        <v>1333</v>
      </c>
      <c r="I207" s="38" t="s">
        <v>3909</v>
      </c>
      <c r="J207" s="48" t="s">
        <v>208</v>
      </c>
      <c r="K207" s="52" t="s">
        <v>1335</v>
      </c>
      <c r="L207" s="394" t="str">
        <f aca="false">VLOOKUP(K207,CódigosRetorno!$A$2:$B$1795,2,FALSE())</f>
        <v>El dato ingresado como atributo @schemeName es incorrecto.</v>
      </c>
      <c r="M207" s="49"/>
    </row>
    <row r="208" customFormat="false" ht="24" hidden="false" customHeight="false" outlineLevel="0" collapsed="false">
      <c r="B208" s="117"/>
      <c r="C208" s="51"/>
      <c r="D208" s="48"/>
      <c r="E208" s="48"/>
      <c r="F208" s="48"/>
      <c r="G208" s="49" t="s">
        <v>1260</v>
      </c>
      <c r="H208" s="51" t="s">
        <v>1261</v>
      </c>
      <c r="I208" s="38" t="s">
        <v>2927</v>
      </c>
      <c r="J208" s="48" t="s">
        <v>208</v>
      </c>
      <c r="K208" s="52" t="s">
        <v>1264</v>
      </c>
      <c r="L208" s="394" t="str">
        <f aca="false">VLOOKUP(K208,CódigosRetorno!$A$2:$B$1795,2,FALSE())</f>
        <v>El dato ingresado como atributo @schemeAgencyName es incorrecto.</v>
      </c>
      <c r="M208" s="49"/>
    </row>
    <row r="209" customFormat="false" ht="48" hidden="false" customHeight="false" outlineLevel="0" collapsed="false">
      <c r="B209" s="117"/>
      <c r="C209" s="51"/>
      <c r="D209" s="48"/>
      <c r="E209" s="48"/>
      <c r="F209" s="48"/>
      <c r="G209" s="49" t="s">
        <v>1694</v>
      </c>
      <c r="H209" s="51" t="s">
        <v>1337</v>
      </c>
      <c r="I209" s="38" t="s">
        <v>3910</v>
      </c>
      <c r="J209" s="52" t="s">
        <v>208</v>
      </c>
      <c r="K209" s="116" t="s">
        <v>1339</v>
      </c>
      <c r="L209" s="394" t="str">
        <f aca="false">VLOOKUP(K209,CódigosRetorno!$A$2:$B$1795,2,FALSE())</f>
        <v>El dato ingresado como atributo @schemeURI es incorrecto.</v>
      </c>
      <c r="M209" s="49"/>
    </row>
    <row r="210" customFormat="false" ht="12" hidden="false" customHeight="true" outlineLevel="0" collapsed="false">
      <c r="B210" s="49" t="n">
        <f aca="false">B201+1</f>
        <v>40</v>
      </c>
      <c r="C210" s="51" t="s">
        <v>4143</v>
      </c>
      <c r="D210" s="48" t="s">
        <v>63</v>
      </c>
      <c r="E210" s="48" t="s">
        <v>143</v>
      </c>
      <c r="F210" s="48" t="s">
        <v>300</v>
      </c>
      <c r="G210" s="48" t="s">
        <v>301</v>
      </c>
      <c r="H210" s="103" t="s">
        <v>4144</v>
      </c>
      <c r="I210" s="51" t="s">
        <v>4145</v>
      </c>
      <c r="J210" s="66" t="s">
        <v>6</v>
      </c>
      <c r="K210" s="47" t="s">
        <v>1755</v>
      </c>
      <c r="L210" s="394" t="str">
        <f aca="false">VLOOKUP(K210,CódigosRetorno!$A$2:$B$1795,2,FALSE())</f>
        <v>El Monto total de impuestos es obligatorio</v>
      </c>
      <c r="M210" s="49"/>
    </row>
    <row r="211" customFormat="false" ht="24" hidden="false" customHeight="false" outlineLevel="0" collapsed="false">
      <c r="B211" s="49"/>
      <c r="C211" s="51"/>
      <c r="D211" s="48"/>
      <c r="E211" s="48"/>
      <c r="F211" s="48"/>
      <c r="G211" s="48"/>
      <c r="H211" s="103"/>
      <c r="I211" s="38" t="s">
        <v>4146</v>
      </c>
      <c r="J211" s="48" t="s">
        <v>6</v>
      </c>
      <c r="K211" s="52" t="s">
        <v>1760</v>
      </c>
      <c r="L211" s="394" t="str">
        <f aca="false">VLOOKUP(K211,CódigosRetorno!$A$2:$B$1795,2,FALSE())</f>
        <v>El tag cac:TaxTotal no debe repetirse a nivel de totales</v>
      </c>
      <c r="M211" s="49"/>
    </row>
    <row r="212" customFormat="false" ht="24" hidden="false" customHeight="false" outlineLevel="0" collapsed="false">
      <c r="B212" s="49"/>
      <c r="C212" s="51"/>
      <c r="D212" s="48"/>
      <c r="E212" s="48"/>
      <c r="F212" s="48"/>
      <c r="G212" s="48"/>
      <c r="H212" s="103"/>
      <c r="I212" s="51" t="s">
        <v>4147</v>
      </c>
      <c r="J212" s="101" t="s">
        <v>208</v>
      </c>
      <c r="K212" s="157" t="s">
        <v>2810</v>
      </c>
      <c r="L212" s="394" t="str">
        <f aca="false">VLOOKUP(K212,CódigosRetorno!$A$2:$B$1795,2,FALSE())</f>
        <v>La sumatoria de impuestos globales no corresponde al monto total de impuestos.</v>
      </c>
      <c r="M212" s="49"/>
    </row>
    <row r="213" customFormat="false" ht="24" hidden="false" customHeight="false" outlineLevel="0" collapsed="false">
      <c r="B213" s="49"/>
      <c r="C213" s="51"/>
      <c r="D213" s="48"/>
      <c r="E213" s="48"/>
      <c r="F213" s="49" t="s">
        <v>144</v>
      </c>
      <c r="G213" s="48" t="s">
        <v>3564</v>
      </c>
      <c r="H213" s="51" t="s">
        <v>1575</v>
      </c>
      <c r="I213" s="51" t="s">
        <v>4036</v>
      </c>
      <c r="J213" s="52" t="s">
        <v>6</v>
      </c>
      <c r="K213" s="116" t="s">
        <v>3661</v>
      </c>
      <c r="L213" s="394" t="str">
        <f aca="false">VLOOKUP(K213,CódigosRetorno!$A$2:$B$1795,2,FALSE())</f>
        <v>La moneda debe ser la misma en todo el documento</v>
      </c>
      <c r="M213" s="49" t="s">
        <v>1297</v>
      </c>
    </row>
    <row r="214" customFormat="false" ht="36" hidden="false" customHeight="true" outlineLevel="0" collapsed="false">
      <c r="B214" s="117" t="n">
        <f aca="false">B210+1</f>
        <v>41</v>
      </c>
      <c r="C214" s="51" t="s">
        <v>4148</v>
      </c>
      <c r="D214" s="48" t="s">
        <v>63</v>
      </c>
      <c r="E214" s="48" t="s">
        <v>184</v>
      </c>
      <c r="F214" s="48" t="s">
        <v>300</v>
      </c>
      <c r="G214" s="48" t="s">
        <v>301</v>
      </c>
      <c r="H214" s="228" t="s">
        <v>4149</v>
      </c>
      <c r="I214" s="103" t="s">
        <v>4041</v>
      </c>
      <c r="J214" s="52" t="s">
        <v>6</v>
      </c>
      <c r="K214" s="52" t="s">
        <v>1868</v>
      </c>
      <c r="L214" s="394" t="str">
        <f aca="false">VLOOKUP(K214,CódigosRetorno!$A$2:$B$1795,2,FALSE())</f>
        <v>El dato ingresado en el campo Total Descuentos no cumple con el formato establecido</v>
      </c>
      <c r="M214" s="49"/>
    </row>
    <row r="215" customFormat="false" ht="24" hidden="false" customHeight="false" outlineLevel="0" collapsed="false">
      <c r="B215" s="117"/>
      <c r="C215" s="51"/>
      <c r="D215" s="48"/>
      <c r="E215" s="48"/>
      <c r="F215" s="48"/>
      <c r="G215" s="48"/>
      <c r="H215" s="228"/>
      <c r="I215" s="51" t="s">
        <v>4150</v>
      </c>
      <c r="J215" s="52" t="s">
        <v>208</v>
      </c>
      <c r="K215" s="52" t="s">
        <v>2849</v>
      </c>
      <c r="L215" s="394" t="str">
        <f aca="false">VLOOKUP(K215,CódigosRetorno!$A$2:$B$1795,2,FALSE())</f>
        <v>La sumatoria consignados en descuentos globales no corresponden al total.</v>
      </c>
      <c r="M215" s="49"/>
    </row>
    <row r="216" customFormat="false" ht="24" hidden="false" customHeight="false" outlineLevel="0" collapsed="false">
      <c r="B216" s="117"/>
      <c r="C216" s="51"/>
      <c r="D216" s="48"/>
      <c r="E216" s="48"/>
      <c r="F216" s="49" t="s">
        <v>144</v>
      </c>
      <c r="G216" s="48" t="s">
        <v>3564</v>
      </c>
      <c r="H216" s="51" t="s">
        <v>1575</v>
      </c>
      <c r="I216" s="51" t="s">
        <v>4036</v>
      </c>
      <c r="J216" s="52" t="s">
        <v>6</v>
      </c>
      <c r="K216" s="116" t="s">
        <v>3661</v>
      </c>
      <c r="L216" s="394" t="str">
        <f aca="false">VLOOKUP(K216,CódigosRetorno!$A$2:$B$1795,2,FALSE())</f>
        <v>La moneda debe ser la misma en todo el documento</v>
      </c>
      <c r="M216" s="49" t="s">
        <v>1297</v>
      </c>
    </row>
    <row r="217" customFormat="false" ht="24" hidden="false" customHeight="true" outlineLevel="0" collapsed="false">
      <c r="B217" s="117" t="n">
        <f aca="false">B214+1</f>
        <v>42</v>
      </c>
      <c r="C217" s="51" t="s">
        <v>4151</v>
      </c>
      <c r="D217" s="48" t="s">
        <v>63</v>
      </c>
      <c r="E217" s="48" t="s">
        <v>184</v>
      </c>
      <c r="F217" s="48" t="s">
        <v>300</v>
      </c>
      <c r="G217" s="48" t="s">
        <v>301</v>
      </c>
      <c r="H217" s="228" t="s">
        <v>1872</v>
      </c>
      <c r="I217" s="103" t="s">
        <v>4045</v>
      </c>
      <c r="J217" s="52" t="s">
        <v>6</v>
      </c>
      <c r="K217" s="116" t="s">
        <v>1873</v>
      </c>
      <c r="L217" s="394" t="str">
        <f aca="false">VLOOKUP(K217,CódigosRetorno!$A$2:$B$1795,2,FALSE())</f>
        <v>El dato ingresado en ChargeTotalAmount no cumple con el formato establecido</v>
      </c>
      <c r="M217" s="49"/>
    </row>
    <row r="218" customFormat="false" ht="36" hidden="false" customHeight="false" outlineLevel="0" collapsed="false">
      <c r="B218" s="117"/>
      <c r="C218" s="51"/>
      <c r="D218" s="48"/>
      <c r="E218" s="48"/>
      <c r="F218" s="48"/>
      <c r="G218" s="48"/>
      <c r="H218" s="228"/>
      <c r="I218" s="51" t="s">
        <v>4152</v>
      </c>
      <c r="J218" s="48" t="s">
        <v>208</v>
      </c>
      <c r="K218" s="52" t="s">
        <v>2851</v>
      </c>
      <c r="L218" s="394" t="str">
        <f aca="false">VLOOKUP(K218,CódigosRetorno!$A$2:$B$1795,2,FALSE())</f>
        <v>La sumatoria consignados en cargos globales no corresponden al total</v>
      </c>
      <c r="M218" s="49"/>
    </row>
    <row r="219" s="14" customFormat="true" ht="24" hidden="false" customHeight="false" outlineLevel="0" collapsed="false">
      <c r="A219" s="12"/>
      <c r="B219" s="117"/>
      <c r="C219" s="51"/>
      <c r="D219" s="48"/>
      <c r="E219" s="48"/>
      <c r="F219" s="49" t="s">
        <v>144</v>
      </c>
      <c r="G219" s="48" t="s">
        <v>3564</v>
      </c>
      <c r="H219" s="51" t="s">
        <v>1575</v>
      </c>
      <c r="I219" s="51" t="s">
        <v>4036</v>
      </c>
      <c r="J219" s="52" t="s">
        <v>6</v>
      </c>
      <c r="K219" s="116" t="s">
        <v>3661</v>
      </c>
      <c r="L219" s="394" t="str">
        <f aca="false">VLOOKUP(K219,CódigosRetorno!$A$2:$B$1795,2,FALSE())</f>
        <v>La moneda debe ser la misma en todo el documento</v>
      </c>
      <c r="M219" s="49" t="s">
        <v>1297</v>
      </c>
    </row>
    <row r="220" s="14" customFormat="true" ht="24" hidden="false" customHeight="true" outlineLevel="0" collapsed="false">
      <c r="A220" s="12"/>
      <c r="B220" s="117" t="n">
        <f aca="false">B217+1</f>
        <v>43</v>
      </c>
      <c r="C220" s="51" t="s">
        <v>4153</v>
      </c>
      <c r="D220" s="48" t="s">
        <v>63</v>
      </c>
      <c r="E220" s="48" t="s">
        <v>143</v>
      </c>
      <c r="F220" s="48" t="s">
        <v>300</v>
      </c>
      <c r="G220" s="48" t="s">
        <v>301</v>
      </c>
      <c r="H220" s="103" t="s">
        <v>1877</v>
      </c>
      <c r="I220" s="103" t="s">
        <v>4045</v>
      </c>
      <c r="J220" s="52" t="s">
        <v>6</v>
      </c>
      <c r="K220" s="116" t="s">
        <v>1878</v>
      </c>
      <c r="L220" s="394" t="str">
        <f aca="false">VLOOKUP(K220,CódigosRetorno!$A$2:$B$1795,2,FALSE())</f>
        <v>El dato ingresado en PayableAmount no cumple con el formato establecido</v>
      </c>
      <c r="M220" s="49"/>
    </row>
    <row r="221" s="14" customFormat="true" ht="48" hidden="false" customHeight="false" outlineLevel="0" collapsed="false">
      <c r="A221" s="12"/>
      <c r="B221" s="117"/>
      <c r="C221" s="51"/>
      <c r="D221" s="48"/>
      <c r="E221" s="48"/>
      <c r="F221" s="48"/>
      <c r="G221" s="48"/>
      <c r="H221" s="103"/>
      <c r="I221" s="51" t="s">
        <v>4154</v>
      </c>
      <c r="J221" s="48" t="s">
        <v>208</v>
      </c>
      <c r="K221" s="52" t="s">
        <v>2853</v>
      </c>
      <c r="L221" s="394" t="str">
        <f aca="false">VLOOKUP(MID(K221,1,4),CódigosRetorno!$A$2:$B$1795,2,FALSE())</f>
        <v>El importe total del comprobante no coincide con el valor calculado</v>
      </c>
      <c r="M221" s="200"/>
    </row>
    <row r="222" s="14" customFormat="true" ht="36" hidden="false" customHeight="false" outlineLevel="0" collapsed="false">
      <c r="A222" s="12"/>
      <c r="B222" s="117"/>
      <c r="C222" s="51"/>
      <c r="D222" s="48"/>
      <c r="E222" s="48"/>
      <c r="F222" s="49" t="s">
        <v>144</v>
      </c>
      <c r="G222" s="48" t="s">
        <v>3564</v>
      </c>
      <c r="H222" s="51" t="s">
        <v>1575</v>
      </c>
      <c r="I222" s="51" t="s">
        <v>1295</v>
      </c>
      <c r="J222" s="52" t="s">
        <v>6</v>
      </c>
      <c r="K222" s="116" t="s">
        <v>1296</v>
      </c>
      <c r="L222" s="394" t="str">
        <f aca="false">VLOOKUP(K222,CódigosRetorno!$A$2:$B$1795,2,FALSE())</f>
        <v>El valor ingresado como moneda del comprobante no es valido (catalogo nro 02).</v>
      </c>
      <c r="M222" s="49" t="s">
        <v>1297</v>
      </c>
    </row>
    <row r="223" s="14" customFormat="true" ht="12" hidden="false" customHeight="false" outlineLevel="0" collapsed="false">
      <c r="A223" s="12"/>
      <c r="B223" s="13"/>
      <c r="C223" s="12"/>
      <c r="J223" s="243"/>
      <c r="K223" s="28"/>
      <c r="M223" s="243"/>
    </row>
    <row r="224" s="14" customFormat="true" ht="12" hidden="false" customHeight="false" outlineLevel="0" collapsed="false">
      <c r="A224" s="12"/>
      <c r="B224" s="13"/>
      <c r="C224" s="12"/>
      <c r="J224" s="243"/>
      <c r="K224" s="28"/>
      <c r="M224" s="243"/>
    </row>
    <row r="225" s="14" customFormat="true" ht="12" hidden="true" customHeight="false" outlineLevel="0" collapsed="false">
      <c r="A225" s="12"/>
      <c r="B225" s="13"/>
      <c r="C225" s="12"/>
      <c r="J225" s="243"/>
      <c r="K225" s="28"/>
      <c r="M225" s="243"/>
    </row>
    <row r="226" s="14" customFormat="true" ht="12" hidden="true" customHeight="false" outlineLevel="0" collapsed="false">
      <c r="A226" s="12"/>
      <c r="B226" s="13"/>
      <c r="C226" s="12"/>
      <c r="J226" s="243"/>
      <c r="K226" s="28"/>
      <c r="M226" s="243"/>
    </row>
    <row r="227" s="14" customFormat="true" ht="12" hidden="true" customHeight="false" outlineLevel="0" collapsed="false">
      <c r="A227" s="12"/>
      <c r="B227" s="13"/>
      <c r="C227" s="12"/>
      <c r="J227" s="243"/>
      <c r="K227" s="28"/>
      <c r="M227" s="243"/>
    </row>
    <row r="228" s="14" customFormat="true" ht="12" hidden="true" customHeight="false" outlineLevel="0" collapsed="false">
      <c r="A228" s="12"/>
      <c r="B228" s="13"/>
      <c r="C228" s="12"/>
      <c r="J228" s="243"/>
      <c r="K228" s="28"/>
      <c r="M228" s="243"/>
    </row>
    <row r="229" s="14" customFormat="true" ht="12" hidden="true" customHeight="false" outlineLevel="0" collapsed="false">
      <c r="A229" s="12"/>
      <c r="B229" s="13"/>
      <c r="C229" s="12"/>
      <c r="J229" s="243"/>
      <c r="K229" s="28"/>
      <c r="M229" s="243"/>
    </row>
    <row r="230" s="14" customFormat="true" ht="12" hidden="true" customHeight="false" outlineLevel="0" collapsed="false">
      <c r="A230" s="12"/>
      <c r="B230" s="13"/>
      <c r="C230" s="12"/>
      <c r="J230" s="243"/>
      <c r="K230" s="28"/>
      <c r="M230" s="243"/>
    </row>
    <row r="231" s="14" customFormat="true" ht="12" hidden="true" customHeight="false" outlineLevel="0" collapsed="false">
      <c r="A231" s="12"/>
      <c r="B231" s="13"/>
      <c r="C231" s="12"/>
      <c r="J231" s="243"/>
      <c r="K231" s="28"/>
      <c r="M231" s="243"/>
    </row>
    <row r="232" s="14" customFormat="true" ht="12" hidden="true" customHeight="false" outlineLevel="0" collapsed="false">
      <c r="A232" s="12"/>
      <c r="B232" s="13"/>
      <c r="C232" s="12"/>
      <c r="J232" s="243"/>
      <c r="K232" s="28"/>
      <c r="M232" s="243"/>
    </row>
    <row r="233" s="14" customFormat="true" ht="12" hidden="true" customHeight="false" outlineLevel="0" collapsed="false">
      <c r="A233" s="12"/>
      <c r="B233" s="13"/>
      <c r="C233" s="12"/>
      <c r="J233" s="243"/>
      <c r="K233" s="28"/>
      <c r="M233" s="243"/>
    </row>
    <row r="234" s="14" customFormat="true" ht="12" hidden="true" customHeight="false" outlineLevel="0" collapsed="false">
      <c r="A234" s="12"/>
      <c r="B234" s="13"/>
      <c r="C234" s="12"/>
      <c r="J234" s="243"/>
      <c r="K234" s="28"/>
      <c r="M234" s="243"/>
    </row>
    <row r="235" s="14" customFormat="true" ht="12" hidden="true" customHeight="false" outlineLevel="0" collapsed="false">
      <c r="A235" s="12"/>
      <c r="B235" s="13"/>
      <c r="C235" s="12"/>
      <c r="J235" s="243"/>
      <c r="K235" s="28"/>
      <c r="M235" s="243"/>
    </row>
    <row r="236" s="14" customFormat="true" ht="12" hidden="true" customHeight="false" outlineLevel="0" collapsed="false">
      <c r="A236" s="12"/>
      <c r="B236" s="13"/>
      <c r="C236" s="12"/>
      <c r="J236" s="243"/>
      <c r="K236" s="28"/>
      <c r="M236" s="243"/>
    </row>
    <row r="237" s="14" customFormat="true" ht="12" hidden="true" customHeight="false" outlineLevel="0" collapsed="false">
      <c r="A237" s="12"/>
      <c r="B237" s="13"/>
      <c r="C237" s="12"/>
      <c r="J237" s="243"/>
      <c r="K237" s="28"/>
      <c r="M237" s="243"/>
    </row>
    <row r="238" s="14" customFormat="true" ht="12" hidden="true" customHeight="false" outlineLevel="0" collapsed="false">
      <c r="A238" s="12"/>
      <c r="B238" s="13"/>
      <c r="C238" s="12"/>
      <c r="J238" s="243"/>
      <c r="K238" s="28"/>
      <c r="M238" s="243"/>
    </row>
    <row r="239" s="14" customFormat="true" ht="12" hidden="true" customHeight="false" outlineLevel="0" collapsed="false">
      <c r="A239" s="12"/>
      <c r="B239" s="13"/>
      <c r="C239" s="12"/>
      <c r="J239" s="243"/>
      <c r="K239" s="28"/>
      <c r="M239" s="243"/>
    </row>
    <row r="240" s="14" customFormat="true" ht="12" hidden="true" customHeight="false" outlineLevel="0" collapsed="false">
      <c r="A240" s="12"/>
      <c r="B240" s="13"/>
      <c r="C240" s="12"/>
      <c r="J240" s="243"/>
      <c r="K240" s="28"/>
      <c r="M240" s="243"/>
    </row>
    <row r="241" s="14" customFormat="true" ht="12" hidden="true" customHeight="false" outlineLevel="0" collapsed="false">
      <c r="A241" s="12"/>
      <c r="B241" s="13"/>
      <c r="C241" s="12"/>
      <c r="J241" s="243"/>
      <c r="K241" s="28"/>
      <c r="M241" s="243"/>
    </row>
    <row r="242" s="14" customFormat="true" ht="12" hidden="true" customHeight="false" outlineLevel="0" collapsed="false">
      <c r="A242" s="12"/>
      <c r="B242" s="13"/>
      <c r="C242" s="12"/>
      <c r="J242" s="243"/>
      <c r="K242" s="28"/>
      <c r="M242" s="243"/>
    </row>
    <row r="243" s="14" customFormat="true" ht="12" hidden="true" customHeight="false" outlineLevel="0" collapsed="false">
      <c r="A243" s="12"/>
      <c r="B243" s="13"/>
      <c r="C243" s="12"/>
      <c r="J243" s="243"/>
      <c r="K243" s="28"/>
      <c r="M243" s="243"/>
    </row>
    <row r="244" s="14" customFormat="true" ht="12" hidden="true" customHeight="false" outlineLevel="0" collapsed="false">
      <c r="A244" s="12"/>
      <c r="B244" s="13"/>
      <c r="C244" s="12"/>
      <c r="J244" s="243"/>
      <c r="K244" s="28"/>
      <c r="M244" s="243"/>
    </row>
    <row r="245" s="14" customFormat="true" ht="12" hidden="true" customHeight="false" outlineLevel="0" collapsed="false">
      <c r="A245" s="12"/>
      <c r="B245" s="13"/>
      <c r="C245" s="12"/>
      <c r="J245" s="243"/>
      <c r="K245" s="28"/>
      <c r="M245" s="243"/>
    </row>
    <row r="246" s="14" customFormat="true" ht="12" hidden="true" customHeight="false" outlineLevel="0" collapsed="false">
      <c r="A246" s="12"/>
      <c r="B246" s="13"/>
      <c r="C246" s="12"/>
      <c r="J246" s="243"/>
      <c r="K246" s="28"/>
      <c r="M246" s="243"/>
    </row>
    <row r="247" s="14" customFormat="true" ht="12" hidden="true" customHeight="false" outlineLevel="0" collapsed="false">
      <c r="A247" s="12"/>
      <c r="B247" s="13"/>
      <c r="C247" s="12"/>
      <c r="J247" s="243"/>
      <c r="K247" s="28"/>
      <c r="M247" s="243"/>
    </row>
    <row r="248" s="14" customFormat="true" ht="12" hidden="true" customHeight="false" outlineLevel="0" collapsed="false">
      <c r="A248" s="12"/>
      <c r="B248" s="13"/>
      <c r="C248" s="12"/>
      <c r="J248" s="243"/>
      <c r="K248" s="28"/>
      <c r="M248" s="243"/>
    </row>
    <row r="249" s="14" customFormat="true" ht="12" hidden="true" customHeight="false" outlineLevel="0" collapsed="false">
      <c r="A249" s="12"/>
      <c r="B249" s="13"/>
      <c r="C249" s="12"/>
      <c r="J249" s="243"/>
      <c r="K249" s="28"/>
      <c r="M249" s="243"/>
    </row>
    <row r="250" s="14" customFormat="true" ht="12" hidden="true" customHeight="false" outlineLevel="0" collapsed="false">
      <c r="A250" s="12"/>
      <c r="B250" s="13"/>
      <c r="C250" s="12"/>
      <c r="J250" s="243"/>
      <c r="K250" s="28"/>
      <c r="M250" s="243"/>
    </row>
    <row r="251" s="14" customFormat="true" ht="12" hidden="true" customHeight="false" outlineLevel="0" collapsed="false">
      <c r="A251" s="12"/>
      <c r="B251" s="13"/>
      <c r="C251" s="12"/>
      <c r="J251" s="243"/>
      <c r="K251" s="28"/>
      <c r="M251" s="243"/>
    </row>
    <row r="252" s="14" customFormat="true" ht="12" hidden="true" customHeight="false" outlineLevel="0" collapsed="false">
      <c r="A252" s="12"/>
      <c r="B252" s="13"/>
      <c r="C252" s="12"/>
      <c r="J252" s="243"/>
      <c r="K252" s="28"/>
      <c r="M252" s="243"/>
    </row>
    <row r="253" s="14" customFormat="true" ht="12" hidden="true" customHeight="false" outlineLevel="0" collapsed="false">
      <c r="A253" s="12"/>
      <c r="B253" s="13"/>
      <c r="C253" s="12"/>
      <c r="J253" s="243"/>
      <c r="K253" s="28"/>
      <c r="M253" s="243"/>
    </row>
    <row r="254" s="14" customFormat="true" ht="12" hidden="true" customHeight="false" outlineLevel="0" collapsed="false">
      <c r="A254" s="12"/>
      <c r="B254" s="13"/>
      <c r="C254" s="12"/>
      <c r="J254" s="243"/>
      <c r="K254" s="28"/>
      <c r="M254" s="243"/>
    </row>
    <row r="255" s="14" customFormat="true" ht="12" hidden="true" customHeight="false" outlineLevel="0" collapsed="false">
      <c r="A255" s="12"/>
      <c r="B255" s="13"/>
      <c r="C255" s="12"/>
      <c r="J255" s="243"/>
      <c r="K255" s="28"/>
      <c r="M255" s="243"/>
    </row>
    <row r="256" s="14" customFormat="true" ht="12" hidden="true" customHeight="false" outlineLevel="0" collapsed="false">
      <c r="A256" s="12"/>
      <c r="B256" s="13"/>
      <c r="C256" s="12"/>
      <c r="J256" s="243"/>
      <c r="K256" s="28"/>
      <c r="M256" s="243"/>
    </row>
    <row r="257" s="14" customFormat="true" ht="12" hidden="true" customHeight="false" outlineLevel="0" collapsed="false">
      <c r="A257" s="12"/>
      <c r="B257" s="13"/>
      <c r="C257" s="12"/>
      <c r="J257" s="243"/>
      <c r="K257" s="28"/>
      <c r="M257" s="243"/>
    </row>
    <row r="258" s="14" customFormat="true" ht="12" hidden="true" customHeight="false" outlineLevel="0" collapsed="false">
      <c r="A258" s="12"/>
      <c r="B258" s="13"/>
      <c r="C258" s="12"/>
      <c r="J258" s="243"/>
      <c r="K258" s="28"/>
      <c r="M258" s="243"/>
    </row>
    <row r="259" s="14" customFormat="true" ht="12" hidden="true" customHeight="false" outlineLevel="0" collapsed="false">
      <c r="A259" s="12"/>
      <c r="B259" s="13"/>
      <c r="C259" s="12"/>
      <c r="J259" s="243"/>
      <c r="K259" s="28"/>
      <c r="M259" s="243"/>
    </row>
    <row r="260" s="14" customFormat="true" ht="12" hidden="true" customHeight="false" outlineLevel="0" collapsed="false">
      <c r="A260" s="12"/>
      <c r="B260" s="13"/>
      <c r="C260" s="12"/>
      <c r="J260" s="243"/>
      <c r="K260" s="28"/>
      <c r="M260" s="243"/>
    </row>
    <row r="261" s="14" customFormat="true" ht="12" hidden="true" customHeight="false" outlineLevel="0" collapsed="false">
      <c r="A261" s="12"/>
      <c r="B261" s="13"/>
      <c r="C261" s="12"/>
      <c r="J261" s="243"/>
      <c r="K261" s="28"/>
      <c r="M261" s="243"/>
    </row>
    <row r="262" s="14" customFormat="true" ht="12" hidden="true" customHeight="false" outlineLevel="0" collapsed="false">
      <c r="A262" s="12"/>
      <c r="B262" s="13"/>
      <c r="C262" s="12"/>
      <c r="J262" s="243"/>
      <c r="K262" s="28"/>
      <c r="M262" s="243"/>
    </row>
    <row r="263" s="14" customFormat="true" ht="12" hidden="true" customHeight="false" outlineLevel="0" collapsed="false">
      <c r="A263" s="12"/>
      <c r="B263" s="13"/>
      <c r="C263" s="12"/>
      <c r="J263" s="243"/>
      <c r="K263" s="28"/>
      <c r="M263" s="243"/>
    </row>
    <row r="264" s="14" customFormat="true" ht="12" hidden="true" customHeight="false" outlineLevel="0" collapsed="false">
      <c r="A264" s="12"/>
      <c r="B264" s="13"/>
      <c r="C264" s="12"/>
      <c r="J264" s="243"/>
      <c r="K264" s="28"/>
      <c r="M264" s="243"/>
    </row>
    <row r="265" s="14" customFormat="true" ht="12" hidden="true" customHeight="false" outlineLevel="0" collapsed="false">
      <c r="A265" s="12"/>
      <c r="B265" s="13"/>
      <c r="C265" s="12"/>
      <c r="J265" s="243"/>
      <c r="K265" s="28"/>
      <c r="M265" s="243"/>
    </row>
    <row r="266" s="14" customFormat="true" ht="12" hidden="true" customHeight="false" outlineLevel="0" collapsed="false">
      <c r="A266" s="12"/>
      <c r="B266" s="13"/>
      <c r="C266" s="12"/>
      <c r="J266" s="243"/>
      <c r="K266" s="28"/>
      <c r="M266" s="243"/>
    </row>
    <row r="267" s="14" customFormat="true" ht="12" hidden="true" customHeight="false" outlineLevel="0" collapsed="false">
      <c r="A267" s="12"/>
      <c r="B267" s="13"/>
      <c r="C267" s="12"/>
      <c r="J267" s="243"/>
      <c r="K267" s="28"/>
      <c r="M267" s="243"/>
    </row>
    <row r="268" s="14" customFormat="true" ht="12" hidden="true" customHeight="false" outlineLevel="0" collapsed="false">
      <c r="A268" s="12"/>
      <c r="B268" s="13"/>
      <c r="C268" s="12"/>
      <c r="J268" s="243"/>
      <c r="K268" s="28"/>
      <c r="M268" s="243"/>
    </row>
    <row r="269" s="14" customFormat="true" ht="12" hidden="true" customHeight="false" outlineLevel="0" collapsed="false">
      <c r="A269" s="12"/>
      <c r="B269" s="13"/>
      <c r="C269" s="12"/>
      <c r="J269" s="243"/>
      <c r="K269" s="28"/>
      <c r="M269" s="243"/>
    </row>
    <row r="270" s="14" customFormat="true" ht="12" hidden="true" customHeight="false" outlineLevel="0" collapsed="false">
      <c r="A270" s="12"/>
      <c r="B270" s="13"/>
      <c r="C270" s="12"/>
      <c r="J270" s="243"/>
      <c r="K270" s="28"/>
      <c r="M270" s="243"/>
    </row>
    <row r="271" s="14" customFormat="true" ht="12" hidden="true" customHeight="false" outlineLevel="0" collapsed="false">
      <c r="A271" s="12"/>
      <c r="B271" s="13"/>
      <c r="C271" s="12"/>
      <c r="J271" s="243"/>
      <c r="K271" s="28"/>
      <c r="M271" s="243"/>
    </row>
    <row r="272" s="14" customFormat="true" ht="12" hidden="true" customHeight="false" outlineLevel="0" collapsed="false">
      <c r="A272" s="12"/>
      <c r="B272" s="13"/>
      <c r="C272" s="12"/>
      <c r="J272" s="243"/>
      <c r="K272" s="28"/>
      <c r="M272" s="243"/>
    </row>
    <row r="273" s="14" customFormat="true" ht="12" hidden="true" customHeight="false" outlineLevel="0" collapsed="false">
      <c r="A273" s="12"/>
      <c r="B273" s="13"/>
      <c r="C273" s="12"/>
      <c r="J273" s="243"/>
      <c r="K273" s="28"/>
      <c r="M273" s="243"/>
    </row>
    <row r="274" s="14" customFormat="true" ht="12" hidden="true" customHeight="false" outlineLevel="0" collapsed="false">
      <c r="A274" s="12"/>
      <c r="B274" s="13"/>
      <c r="C274" s="12"/>
      <c r="J274" s="243"/>
      <c r="K274" s="28"/>
      <c r="M274" s="243"/>
    </row>
    <row r="275" s="14" customFormat="true" ht="12" hidden="true" customHeight="false" outlineLevel="0" collapsed="false">
      <c r="A275" s="12"/>
      <c r="B275" s="13"/>
      <c r="C275" s="12"/>
      <c r="J275" s="243"/>
      <c r="K275" s="28"/>
      <c r="M275" s="243"/>
    </row>
    <row r="276" s="14" customFormat="true" ht="12" hidden="true" customHeight="false" outlineLevel="0" collapsed="false">
      <c r="A276" s="12"/>
      <c r="B276" s="13"/>
      <c r="C276" s="12"/>
      <c r="J276" s="243"/>
      <c r="K276" s="28"/>
      <c r="M276" s="243"/>
    </row>
    <row r="277" s="14" customFormat="true" ht="12" hidden="true" customHeight="false" outlineLevel="0" collapsed="false">
      <c r="A277" s="12"/>
      <c r="B277" s="13"/>
      <c r="C277" s="12"/>
      <c r="J277" s="243"/>
      <c r="K277" s="28"/>
      <c r="M277" s="243"/>
    </row>
    <row r="278" s="14" customFormat="true" ht="12" hidden="true" customHeight="false" outlineLevel="0" collapsed="false">
      <c r="A278" s="12"/>
      <c r="B278" s="13"/>
      <c r="C278" s="12"/>
      <c r="J278" s="243"/>
      <c r="K278" s="28"/>
      <c r="M278" s="243"/>
    </row>
    <row r="279" s="14" customFormat="true" ht="12" hidden="true" customHeight="false" outlineLevel="0" collapsed="false">
      <c r="A279" s="12"/>
      <c r="B279" s="13"/>
      <c r="C279" s="12"/>
      <c r="J279" s="243"/>
      <c r="K279" s="28"/>
      <c r="M279" s="243"/>
    </row>
    <row r="280" s="14" customFormat="true" ht="12" hidden="true" customHeight="false" outlineLevel="0" collapsed="false">
      <c r="A280" s="12"/>
      <c r="B280" s="13"/>
      <c r="C280" s="12"/>
      <c r="J280" s="243"/>
      <c r="K280" s="28"/>
      <c r="M280" s="243"/>
    </row>
    <row r="281" s="14" customFormat="true" ht="12" hidden="true" customHeight="false" outlineLevel="0" collapsed="false">
      <c r="A281" s="12"/>
      <c r="B281" s="13"/>
      <c r="C281" s="12"/>
      <c r="J281" s="243"/>
      <c r="K281" s="28"/>
      <c r="M281" s="243"/>
    </row>
    <row r="282" s="14" customFormat="true" ht="12" hidden="true" customHeight="false" outlineLevel="0" collapsed="false">
      <c r="A282" s="12"/>
      <c r="B282" s="13"/>
      <c r="C282" s="12"/>
      <c r="J282" s="243"/>
      <c r="K282" s="28"/>
      <c r="M282" s="243"/>
    </row>
    <row r="283" s="14" customFormat="true" ht="12" hidden="true" customHeight="false" outlineLevel="0" collapsed="false">
      <c r="A283" s="12"/>
      <c r="B283" s="13"/>
      <c r="C283" s="12"/>
      <c r="J283" s="243"/>
      <c r="K283" s="28"/>
      <c r="M283" s="243"/>
    </row>
    <row r="284" s="14" customFormat="true" ht="12" hidden="true" customHeight="false" outlineLevel="0" collapsed="false">
      <c r="A284" s="12"/>
      <c r="B284" s="13"/>
      <c r="C284" s="12"/>
      <c r="J284" s="243"/>
      <c r="K284" s="28"/>
      <c r="M284" s="243"/>
    </row>
    <row r="285" s="14" customFormat="true" ht="12" hidden="true" customHeight="false" outlineLevel="0" collapsed="false">
      <c r="A285" s="12"/>
      <c r="B285" s="13"/>
      <c r="C285" s="12"/>
      <c r="J285" s="243"/>
      <c r="K285" s="28"/>
      <c r="M285" s="243"/>
    </row>
    <row r="286" s="14" customFormat="true" ht="12" hidden="true" customHeight="false" outlineLevel="0" collapsed="false">
      <c r="A286" s="12"/>
      <c r="B286" s="13"/>
      <c r="C286" s="12"/>
      <c r="J286" s="243"/>
      <c r="K286" s="28"/>
      <c r="M286" s="243"/>
    </row>
    <row r="287" s="14" customFormat="true" ht="12" hidden="true" customHeight="false" outlineLevel="0" collapsed="false">
      <c r="A287" s="12"/>
      <c r="B287" s="13"/>
      <c r="C287" s="12"/>
      <c r="J287" s="243"/>
      <c r="K287" s="28"/>
      <c r="M287" s="243"/>
    </row>
    <row r="288" s="14" customFormat="true" ht="12" hidden="true" customHeight="false" outlineLevel="0" collapsed="false">
      <c r="A288" s="12"/>
      <c r="B288" s="13"/>
      <c r="C288" s="12"/>
      <c r="J288" s="243"/>
      <c r="K288" s="28"/>
      <c r="M288" s="243"/>
    </row>
    <row r="289" s="14" customFormat="true" ht="12" hidden="true" customHeight="false" outlineLevel="0" collapsed="false">
      <c r="A289" s="12"/>
      <c r="B289" s="13"/>
      <c r="C289" s="12"/>
      <c r="J289" s="243"/>
      <c r="K289" s="28"/>
      <c r="M289" s="243"/>
    </row>
    <row r="290" s="14" customFormat="true" ht="12" hidden="true" customHeight="false" outlineLevel="0" collapsed="false">
      <c r="A290" s="12"/>
      <c r="B290" s="13"/>
      <c r="C290" s="12"/>
      <c r="J290" s="243"/>
      <c r="K290" s="28"/>
      <c r="M290" s="243"/>
    </row>
    <row r="291" s="14" customFormat="true" ht="12" hidden="true" customHeight="false" outlineLevel="0" collapsed="false">
      <c r="A291" s="12"/>
      <c r="B291" s="13"/>
      <c r="C291" s="12"/>
      <c r="J291" s="243"/>
      <c r="K291" s="28"/>
      <c r="M291" s="243"/>
    </row>
    <row r="292" s="14" customFormat="true" ht="12" hidden="true" customHeight="false" outlineLevel="0" collapsed="false">
      <c r="A292" s="12"/>
      <c r="B292" s="13"/>
      <c r="C292" s="12"/>
      <c r="J292" s="243"/>
      <c r="K292" s="28"/>
      <c r="M292" s="243"/>
    </row>
    <row r="293" s="14" customFormat="true" ht="12" hidden="true" customHeight="false" outlineLevel="0" collapsed="false">
      <c r="A293" s="12"/>
      <c r="B293" s="13"/>
      <c r="C293" s="12"/>
      <c r="J293" s="243"/>
      <c r="K293" s="28"/>
      <c r="M293" s="243"/>
    </row>
    <row r="294" s="14" customFormat="true" ht="12" hidden="true" customHeight="false" outlineLevel="0" collapsed="false">
      <c r="A294" s="12"/>
      <c r="B294" s="13"/>
      <c r="C294" s="12"/>
      <c r="J294" s="243"/>
      <c r="K294" s="28"/>
      <c r="M294" s="243"/>
    </row>
    <row r="295" s="14" customFormat="true" ht="12" hidden="true" customHeight="false" outlineLevel="0" collapsed="false">
      <c r="A295" s="12"/>
      <c r="B295" s="13"/>
      <c r="C295" s="12"/>
      <c r="J295" s="243"/>
      <c r="K295" s="28"/>
      <c r="M295" s="243"/>
    </row>
    <row r="296" s="14" customFormat="true" ht="12" hidden="true" customHeight="false" outlineLevel="0" collapsed="false">
      <c r="A296" s="12"/>
      <c r="B296" s="13"/>
      <c r="C296" s="12"/>
      <c r="J296" s="243"/>
      <c r="K296" s="28"/>
      <c r="M296" s="243"/>
    </row>
    <row r="297" s="14" customFormat="true" ht="12" hidden="true" customHeight="false" outlineLevel="0" collapsed="false">
      <c r="A297" s="12"/>
      <c r="B297" s="13"/>
      <c r="C297" s="12"/>
      <c r="J297" s="243"/>
      <c r="K297" s="28"/>
      <c r="M297" s="243"/>
    </row>
    <row r="298" s="14" customFormat="true" ht="12" hidden="true" customHeight="false" outlineLevel="0" collapsed="false">
      <c r="A298" s="12"/>
      <c r="B298" s="13"/>
      <c r="C298" s="12"/>
      <c r="J298" s="243"/>
      <c r="K298" s="28"/>
      <c r="M298" s="243"/>
    </row>
    <row r="299" s="14" customFormat="true" ht="12" hidden="true" customHeight="false" outlineLevel="0" collapsed="false">
      <c r="A299" s="12"/>
      <c r="B299" s="13"/>
      <c r="C299" s="12"/>
      <c r="J299" s="243"/>
      <c r="K299" s="28"/>
      <c r="M299" s="243"/>
    </row>
    <row r="300" s="14" customFormat="true" ht="12" hidden="true" customHeight="false" outlineLevel="0" collapsed="false">
      <c r="A300" s="12"/>
      <c r="B300" s="13"/>
      <c r="C300" s="12"/>
      <c r="J300" s="243"/>
      <c r="K300" s="28"/>
      <c r="M300" s="243"/>
    </row>
    <row r="301" s="14" customFormat="true" ht="12" hidden="true" customHeight="false" outlineLevel="0" collapsed="false">
      <c r="A301" s="12"/>
      <c r="B301" s="13"/>
      <c r="C301" s="12"/>
      <c r="J301" s="243"/>
      <c r="K301" s="28"/>
      <c r="M301" s="243"/>
    </row>
    <row r="302" s="14" customFormat="true" ht="12" hidden="true" customHeight="false" outlineLevel="0" collapsed="false">
      <c r="A302" s="12"/>
      <c r="B302" s="13"/>
      <c r="C302" s="12"/>
      <c r="J302" s="243"/>
      <c r="K302" s="28"/>
      <c r="M302" s="243"/>
    </row>
    <row r="303" s="14" customFormat="true" ht="12" hidden="true" customHeight="false" outlineLevel="0" collapsed="false">
      <c r="A303" s="12"/>
      <c r="B303" s="13"/>
      <c r="C303" s="12"/>
      <c r="J303" s="243"/>
      <c r="K303" s="28"/>
      <c r="M303" s="243"/>
    </row>
    <row r="304" s="14" customFormat="true" ht="12" hidden="true" customHeight="false" outlineLevel="0" collapsed="false">
      <c r="A304" s="12"/>
      <c r="B304" s="13"/>
      <c r="C304" s="12"/>
      <c r="J304" s="243"/>
      <c r="K304" s="28"/>
      <c r="M304" s="243"/>
    </row>
    <row r="305" s="14" customFormat="true" ht="12" hidden="true" customHeight="false" outlineLevel="0" collapsed="false">
      <c r="A305" s="12"/>
      <c r="B305" s="13"/>
      <c r="C305" s="12"/>
      <c r="J305" s="243"/>
      <c r="K305" s="28"/>
      <c r="M305" s="243"/>
    </row>
    <row r="306" s="14" customFormat="true" ht="12" hidden="true" customHeight="false" outlineLevel="0" collapsed="false">
      <c r="A306" s="12"/>
      <c r="B306" s="13"/>
      <c r="C306" s="12"/>
      <c r="J306" s="243"/>
      <c r="K306" s="28"/>
      <c r="M306" s="243"/>
    </row>
    <row r="307" s="14" customFormat="true" ht="12" hidden="true" customHeight="false" outlineLevel="0" collapsed="false">
      <c r="A307" s="12"/>
      <c r="B307" s="13"/>
      <c r="C307" s="12"/>
      <c r="J307" s="243"/>
      <c r="K307" s="28"/>
      <c r="M307" s="243"/>
    </row>
    <row r="308" s="14" customFormat="true" ht="12" hidden="true" customHeight="false" outlineLevel="0" collapsed="false">
      <c r="A308" s="12"/>
      <c r="B308" s="13"/>
      <c r="C308" s="12"/>
      <c r="J308" s="243"/>
      <c r="K308" s="28"/>
      <c r="M308" s="243"/>
    </row>
    <row r="309" s="14" customFormat="true" ht="12" hidden="true" customHeight="false" outlineLevel="0" collapsed="false">
      <c r="A309" s="12"/>
      <c r="B309" s="13"/>
      <c r="C309" s="12"/>
      <c r="J309" s="243"/>
      <c r="K309" s="28"/>
      <c r="M309" s="243"/>
    </row>
    <row r="310" s="14" customFormat="true" ht="12" hidden="true" customHeight="false" outlineLevel="0" collapsed="false">
      <c r="A310" s="12"/>
      <c r="B310" s="13"/>
      <c r="C310" s="12"/>
      <c r="J310" s="243"/>
      <c r="K310" s="28"/>
      <c r="M310" s="243"/>
    </row>
    <row r="311" s="14" customFormat="true" ht="12" hidden="true" customHeight="false" outlineLevel="0" collapsed="false">
      <c r="A311" s="12"/>
      <c r="B311" s="13"/>
      <c r="C311" s="12"/>
      <c r="J311" s="243"/>
      <c r="K311" s="28"/>
      <c r="M311" s="243"/>
    </row>
    <row r="312" s="14" customFormat="true" ht="12" hidden="true" customHeight="false" outlineLevel="0" collapsed="false">
      <c r="A312" s="12"/>
      <c r="B312" s="13"/>
      <c r="C312" s="12"/>
      <c r="J312" s="243"/>
      <c r="K312" s="28"/>
      <c r="M312" s="243"/>
    </row>
    <row r="313" s="14" customFormat="true" ht="12" hidden="true" customHeight="false" outlineLevel="0" collapsed="false">
      <c r="A313" s="12"/>
      <c r="B313" s="13"/>
      <c r="C313" s="12"/>
      <c r="J313" s="243"/>
      <c r="K313" s="28"/>
      <c r="M313" s="243"/>
    </row>
    <row r="314" s="14" customFormat="true" ht="12" hidden="true" customHeight="false" outlineLevel="0" collapsed="false">
      <c r="A314" s="12"/>
      <c r="B314" s="13"/>
      <c r="C314" s="12"/>
      <c r="J314" s="243"/>
      <c r="K314" s="28"/>
      <c r="M314" s="243"/>
    </row>
    <row r="315" s="14" customFormat="true" ht="12" hidden="true" customHeight="false" outlineLevel="0" collapsed="false">
      <c r="A315" s="12"/>
      <c r="B315" s="13"/>
      <c r="C315" s="12"/>
      <c r="J315" s="243"/>
      <c r="K315" s="28"/>
      <c r="M315" s="243"/>
    </row>
    <row r="316" s="14" customFormat="true" ht="12" hidden="true" customHeight="false" outlineLevel="0" collapsed="false">
      <c r="A316" s="12"/>
      <c r="B316" s="13"/>
      <c r="C316" s="12"/>
      <c r="J316" s="243"/>
      <c r="K316" s="28"/>
      <c r="M316" s="243"/>
    </row>
    <row r="317" s="14" customFormat="true" ht="12" hidden="true" customHeight="false" outlineLevel="0" collapsed="false">
      <c r="A317" s="12"/>
      <c r="B317" s="13"/>
      <c r="C317" s="12"/>
      <c r="J317" s="243"/>
      <c r="K317" s="28"/>
      <c r="M317" s="243"/>
    </row>
    <row r="318" s="14" customFormat="true" ht="12" hidden="true" customHeight="false" outlineLevel="0" collapsed="false">
      <c r="A318" s="12"/>
      <c r="B318" s="13"/>
      <c r="C318" s="12"/>
      <c r="J318" s="243"/>
      <c r="K318" s="28"/>
      <c r="M318" s="243"/>
    </row>
    <row r="319" s="14" customFormat="true" ht="12" hidden="true" customHeight="false" outlineLevel="0" collapsed="false">
      <c r="A319" s="12"/>
      <c r="B319" s="13"/>
      <c r="C319" s="12"/>
      <c r="J319" s="243"/>
      <c r="K319" s="28"/>
      <c r="M319" s="243"/>
    </row>
    <row r="320" s="14" customFormat="true" ht="12" hidden="true" customHeight="false" outlineLevel="0" collapsed="false">
      <c r="A320" s="12"/>
      <c r="B320" s="13"/>
      <c r="C320" s="12"/>
      <c r="J320" s="243"/>
      <c r="K320" s="28"/>
      <c r="M320" s="243"/>
    </row>
    <row r="321" s="14" customFormat="true" ht="12" hidden="true" customHeight="false" outlineLevel="0" collapsed="false">
      <c r="A321" s="12"/>
      <c r="B321" s="13"/>
      <c r="C321" s="12"/>
      <c r="J321" s="243"/>
      <c r="K321" s="28"/>
      <c r="M321" s="243"/>
    </row>
    <row r="322" s="14" customFormat="true" ht="12" hidden="true" customHeight="false" outlineLevel="0" collapsed="false">
      <c r="A322" s="12"/>
      <c r="B322" s="13"/>
      <c r="C322" s="12"/>
      <c r="J322" s="243"/>
      <c r="K322" s="28"/>
      <c r="M322" s="243"/>
    </row>
    <row r="323" s="14" customFormat="true" ht="12" hidden="true" customHeight="false" outlineLevel="0" collapsed="false">
      <c r="A323" s="12"/>
      <c r="B323" s="13"/>
      <c r="C323" s="12"/>
      <c r="J323" s="243"/>
      <c r="K323" s="28"/>
      <c r="M323" s="243"/>
    </row>
    <row r="324" s="14" customFormat="true" ht="12" hidden="true" customHeight="false" outlineLevel="0" collapsed="false">
      <c r="A324" s="12"/>
      <c r="B324" s="13"/>
      <c r="C324" s="12"/>
      <c r="J324" s="243"/>
      <c r="K324" s="28"/>
      <c r="M324" s="243"/>
    </row>
    <row r="325" s="14" customFormat="true" ht="12" hidden="true" customHeight="false" outlineLevel="0" collapsed="false">
      <c r="A325" s="12"/>
      <c r="B325" s="13"/>
      <c r="C325" s="12"/>
      <c r="J325" s="243"/>
      <c r="K325" s="28"/>
      <c r="M325" s="243"/>
    </row>
    <row r="326" s="14" customFormat="true" ht="12" hidden="true" customHeight="false" outlineLevel="0" collapsed="false">
      <c r="A326" s="12"/>
      <c r="B326" s="13"/>
      <c r="C326" s="12"/>
      <c r="J326" s="243"/>
      <c r="K326" s="28"/>
      <c r="M326" s="243"/>
    </row>
    <row r="327" s="14" customFormat="true" ht="12" hidden="true" customHeight="false" outlineLevel="0" collapsed="false">
      <c r="A327" s="12"/>
      <c r="B327" s="13"/>
      <c r="C327" s="12"/>
      <c r="J327" s="243"/>
      <c r="K327" s="28"/>
      <c r="M327" s="243"/>
    </row>
    <row r="328" s="14" customFormat="true" ht="12" hidden="true" customHeight="false" outlineLevel="0" collapsed="false">
      <c r="A328" s="12"/>
      <c r="B328" s="13"/>
      <c r="C328" s="12"/>
      <c r="J328" s="243"/>
      <c r="K328" s="28"/>
      <c r="M328" s="243"/>
    </row>
    <row r="329" s="14" customFormat="true" ht="12" hidden="true" customHeight="false" outlineLevel="0" collapsed="false">
      <c r="A329" s="12"/>
      <c r="B329" s="13"/>
      <c r="C329" s="12"/>
      <c r="J329" s="243"/>
      <c r="K329" s="28"/>
      <c r="M329" s="243"/>
    </row>
    <row r="330" s="14" customFormat="true" ht="12" hidden="true" customHeight="false" outlineLevel="0" collapsed="false">
      <c r="A330" s="12"/>
      <c r="B330" s="13"/>
      <c r="C330" s="12"/>
      <c r="J330" s="243"/>
      <c r="K330" s="28"/>
      <c r="M330" s="243"/>
    </row>
    <row r="331" s="14" customFormat="true" ht="12" hidden="true" customHeight="false" outlineLevel="0" collapsed="false">
      <c r="A331" s="12"/>
      <c r="B331" s="13"/>
      <c r="C331" s="12"/>
      <c r="J331" s="243"/>
      <c r="K331" s="28"/>
      <c r="M331" s="243"/>
    </row>
    <row r="332" s="14" customFormat="true" ht="12" hidden="true" customHeight="false" outlineLevel="0" collapsed="false">
      <c r="A332" s="12"/>
      <c r="B332" s="13"/>
      <c r="C332" s="12"/>
      <c r="J332" s="243"/>
      <c r="K332" s="28"/>
      <c r="M332" s="243"/>
    </row>
    <row r="333" s="14" customFormat="true" ht="12" hidden="true" customHeight="false" outlineLevel="0" collapsed="false">
      <c r="A333" s="12"/>
      <c r="B333" s="13"/>
      <c r="C333" s="12"/>
      <c r="J333" s="243"/>
      <c r="K333" s="28"/>
      <c r="M333" s="243"/>
    </row>
    <row r="334" s="14" customFormat="true" ht="12" hidden="true" customHeight="false" outlineLevel="0" collapsed="false">
      <c r="A334" s="12"/>
      <c r="B334" s="13"/>
      <c r="C334" s="12"/>
      <c r="J334" s="243"/>
      <c r="K334" s="28"/>
      <c r="M334" s="243"/>
    </row>
    <row r="335" s="14" customFormat="true" ht="12" hidden="true" customHeight="false" outlineLevel="0" collapsed="false">
      <c r="A335" s="12"/>
      <c r="B335" s="13"/>
      <c r="C335" s="12"/>
      <c r="J335" s="243"/>
      <c r="K335" s="28"/>
      <c r="M335" s="243"/>
    </row>
    <row r="336" s="14" customFormat="true" ht="12" hidden="true" customHeight="false" outlineLevel="0" collapsed="false">
      <c r="A336" s="12"/>
      <c r="B336" s="13"/>
      <c r="C336" s="12"/>
      <c r="J336" s="243"/>
      <c r="K336" s="28"/>
      <c r="M336" s="243"/>
    </row>
    <row r="337" s="14" customFormat="true" ht="12" hidden="true" customHeight="false" outlineLevel="0" collapsed="false">
      <c r="A337" s="12"/>
      <c r="B337" s="13"/>
      <c r="C337" s="12"/>
      <c r="J337" s="243"/>
      <c r="K337" s="28"/>
      <c r="M337" s="243"/>
    </row>
    <row r="338" s="14" customFormat="true" ht="12" hidden="true" customHeight="false" outlineLevel="0" collapsed="false">
      <c r="A338" s="12"/>
      <c r="B338" s="13"/>
      <c r="C338" s="12"/>
      <c r="J338" s="243"/>
      <c r="K338" s="28"/>
      <c r="M338" s="243"/>
    </row>
    <row r="339" s="14" customFormat="true" ht="12" hidden="true" customHeight="false" outlineLevel="0" collapsed="false">
      <c r="A339" s="12"/>
      <c r="B339" s="13"/>
      <c r="C339" s="12"/>
      <c r="J339" s="243"/>
      <c r="K339" s="28"/>
      <c r="M339" s="243"/>
    </row>
    <row r="340" s="14" customFormat="true" ht="12" hidden="true" customHeight="false" outlineLevel="0" collapsed="false">
      <c r="A340" s="12"/>
      <c r="B340" s="13"/>
      <c r="C340" s="12"/>
      <c r="J340" s="243"/>
      <c r="K340" s="28"/>
      <c r="M340" s="243"/>
    </row>
    <row r="341" s="14" customFormat="true" ht="12" hidden="true" customHeight="false" outlineLevel="0" collapsed="false">
      <c r="A341" s="12"/>
      <c r="B341" s="13"/>
      <c r="C341" s="12"/>
      <c r="J341" s="243"/>
      <c r="K341" s="28"/>
      <c r="M341" s="243"/>
    </row>
    <row r="342" s="14" customFormat="true" ht="12" hidden="true" customHeight="false" outlineLevel="0" collapsed="false">
      <c r="A342" s="12"/>
      <c r="B342" s="13"/>
      <c r="C342" s="12"/>
      <c r="J342" s="243"/>
      <c r="K342" s="28"/>
      <c r="M342" s="243"/>
    </row>
    <row r="343" s="14" customFormat="true" ht="12" hidden="true" customHeight="false" outlineLevel="0" collapsed="false">
      <c r="A343" s="12"/>
      <c r="B343" s="13"/>
      <c r="C343" s="12"/>
      <c r="J343" s="243"/>
      <c r="K343" s="28"/>
      <c r="M343" s="243"/>
    </row>
    <row r="344" s="14" customFormat="true" ht="12" hidden="true" customHeight="false" outlineLevel="0" collapsed="false">
      <c r="A344" s="12"/>
      <c r="B344" s="13"/>
      <c r="C344" s="12"/>
      <c r="J344" s="243"/>
      <c r="K344" s="28"/>
      <c r="M344" s="243"/>
    </row>
    <row r="345" s="14" customFormat="true" ht="12" hidden="true" customHeight="false" outlineLevel="0" collapsed="false">
      <c r="A345" s="12"/>
      <c r="B345" s="13"/>
      <c r="C345" s="12"/>
      <c r="J345" s="243"/>
      <c r="K345" s="28"/>
      <c r="M345" s="243"/>
    </row>
    <row r="346" s="14" customFormat="true" ht="12" hidden="true" customHeight="false" outlineLevel="0" collapsed="false">
      <c r="A346" s="12"/>
      <c r="B346" s="13"/>
      <c r="C346" s="12"/>
      <c r="J346" s="243"/>
      <c r="K346" s="28"/>
      <c r="M346" s="243"/>
    </row>
    <row r="347" s="14" customFormat="true" ht="12" hidden="true" customHeight="false" outlineLevel="0" collapsed="false">
      <c r="A347" s="12"/>
      <c r="B347" s="13"/>
      <c r="C347" s="12"/>
      <c r="J347" s="243"/>
      <c r="K347" s="28"/>
      <c r="M347" s="243"/>
    </row>
    <row r="348" s="14" customFormat="true" ht="12" hidden="true" customHeight="false" outlineLevel="0" collapsed="false">
      <c r="A348" s="12"/>
      <c r="B348" s="13"/>
      <c r="C348" s="12"/>
      <c r="J348" s="243"/>
      <c r="K348" s="28"/>
      <c r="M348" s="243"/>
    </row>
    <row r="349" s="14" customFormat="true" ht="12" hidden="true" customHeight="false" outlineLevel="0" collapsed="false">
      <c r="A349" s="12"/>
      <c r="B349" s="13"/>
      <c r="C349" s="12"/>
      <c r="J349" s="243"/>
      <c r="K349" s="28"/>
      <c r="M349" s="243"/>
    </row>
    <row r="350" s="14" customFormat="true" ht="12" hidden="true" customHeight="false" outlineLevel="0" collapsed="false">
      <c r="A350" s="12"/>
      <c r="B350" s="13"/>
      <c r="C350" s="12"/>
      <c r="J350" s="243"/>
      <c r="K350" s="28"/>
      <c r="M350" s="243"/>
    </row>
    <row r="351" s="14" customFormat="true" ht="12" hidden="true" customHeight="false" outlineLevel="0" collapsed="false">
      <c r="A351" s="12"/>
      <c r="B351" s="13"/>
      <c r="C351" s="12"/>
      <c r="J351" s="243"/>
      <c r="K351" s="28"/>
      <c r="M351" s="243"/>
    </row>
    <row r="352" s="14" customFormat="true" ht="12" hidden="true" customHeight="false" outlineLevel="0" collapsed="false">
      <c r="A352" s="12"/>
      <c r="B352" s="13"/>
      <c r="C352" s="12"/>
      <c r="J352" s="243"/>
      <c r="K352" s="28"/>
      <c r="M352" s="243"/>
    </row>
    <row r="353" s="14" customFormat="true" ht="12" hidden="true" customHeight="false" outlineLevel="0" collapsed="false">
      <c r="A353" s="12"/>
      <c r="B353" s="13"/>
      <c r="C353" s="12"/>
      <c r="J353" s="243"/>
      <c r="K353" s="28"/>
      <c r="M353" s="243"/>
    </row>
    <row r="354" s="14" customFormat="true" ht="12" hidden="true" customHeight="false" outlineLevel="0" collapsed="false">
      <c r="A354" s="12"/>
      <c r="B354" s="13"/>
      <c r="C354" s="12"/>
      <c r="J354" s="243"/>
      <c r="K354" s="28"/>
      <c r="M354" s="243"/>
    </row>
    <row r="355" s="14" customFormat="true" ht="12" hidden="true" customHeight="false" outlineLevel="0" collapsed="false">
      <c r="A355" s="12"/>
      <c r="B355" s="13"/>
      <c r="C355" s="12"/>
      <c r="J355" s="243"/>
      <c r="K355" s="28"/>
      <c r="M355" s="243"/>
    </row>
    <row r="356" s="14" customFormat="true" ht="12" hidden="true" customHeight="false" outlineLevel="0" collapsed="false">
      <c r="A356" s="12"/>
      <c r="B356" s="13"/>
      <c r="C356" s="12"/>
      <c r="J356" s="243"/>
      <c r="K356" s="28"/>
      <c r="M356" s="243"/>
    </row>
    <row r="357" s="14" customFormat="true" ht="12" hidden="true" customHeight="false" outlineLevel="0" collapsed="false">
      <c r="A357" s="12"/>
      <c r="B357" s="13"/>
      <c r="C357" s="12"/>
      <c r="J357" s="243"/>
      <c r="K357" s="28"/>
      <c r="M357" s="243"/>
    </row>
    <row r="358" s="14" customFormat="true" ht="12" hidden="true" customHeight="false" outlineLevel="0" collapsed="false">
      <c r="A358" s="12"/>
      <c r="B358" s="13"/>
      <c r="C358" s="12"/>
      <c r="J358" s="243"/>
      <c r="K358" s="28"/>
      <c r="M358" s="243"/>
    </row>
    <row r="359" s="14" customFormat="true" ht="12" hidden="true" customHeight="false" outlineLevel="0" collapsed="false">
      <c r="A359" s="12"/>
      <c r="B359" s="13"/>
      <c r="C359" s="12"/>
      <c r="J359" s="243"/>
      <c r="K359" s="28"/>
      <c r="M359" s="243"/>
    </row>
    <row r="360" s="14" customFormat="true" ht="12" hidden="true" customHeight="false" outlineLevel="0" collapsed="false">
      <c r="A360" s="12"/>
      <c r="B360" s="13"/>
      <c r="C360" s="12"/>
      <c r="J360" s="243"/>
      <c r="K360" s="28"/>
      <c r="M360" s="243"/>
    </row>
    <row r="361" s="14" customFormat="true" ht="12" hidden="true" customHeight="false" outlineLevel="0" collapsed="false">
      <c r="A361" s="12"/>
      <c r="B361" s="13"/>
      <c r="C361" s="12"/>
      <c r="J361" s="243"/>
      <c r="K361" s="28"/>
      <c r="M361" s="243"/>
    </row>
    <row r="362" s="14" customFormat="true" ht="12" hidden="true" customHeight="false" outlineLevel="0" collapsed="false">
      <c r="A362" s="12"/>
      <c r="B362" s="13"/>
      <c r="C362" s="12"/>
      <c r="J362" s="243"/>
      <c r="K362" s="28"/>
      <c r="M362" s="243"/>
    </row>
    <row r="363" s="14" customFormat="true" ht="12" hidden="true" customHeight="false" outlineLevel="0" collapsed="false">
      <c r="A363" s="12"/>
      <c r="B363" s="13"/>
      <c r="C363" s="12"/>
      <c r="J363" s="243"/>
      <c r="K363" s="28"/>
      <c r="M363" s="243"/>
    </row>
    <row r="364" s="14" customFormat="true" ht="12" hidden="true" customHeight="false" outlineLevel="0" collapsed="false">
      <c r="A364" s="12"/>
      <c r="B364" s="13"/>
      <c r="C364" s="12"/>
      <c r="J364" s="243"/>
      <c r="K364" s="28"/>
      <c r="M364" s="243"/>
    </row>
    <row r="365" s="14" customFormat="true" ht="12" hidden="true" customHeight="false" outlineLevel="0" collapsed="false">
      <c r="A365" s="12"/>
      <c r="B365" s="13"/>
      <c r="C365" s="12"/>
      <c r="J365" s="243"/>
      <c r="K365" s="28"/>
      <c r="M365" s="243"/>
    </row>
    <row r="366" s="14" customFormat="true" ht="12" hidden="true" customHeight="false" outlineLevel="0" collapsed="false">
      <c r="A366" s="12"/>
      <c r="B366" s="13"/>
      <c r="C366" s="12"/>
      <c r="J366" s="243"/>
      <c r="K366" s="28"/>
      <c r="M366" s="243"/>
    </row>
    <row r="367" s="14" customFormat="true" ht="12" hidden="true" customHeight="false" outlineLevel="0" collapsed="false">
      <c r="A367" s="12"/>
      <c r="B367" s="13"/>
      <c r="C367" s="12"/>
      <c r="J367" s="243"/>
      <c r="K367" s="28"/>
      <c r="M367" s="243"/>
    </row>
    <row r="368" s="14" customFormat="true" ht="12" hidden="true" customHeight="false" outlineLevel="0" collapsed="false">
      <c r="A368" s="12"/>
      <c r="B368" s="13"/>
      <c r="C368" s="12"/>
      <c r="J368" s="243"/>
      <c r="K368" s="28"/>
      <c r="M368" s="243"/>
    </row>
    <row r="369" s="14" customFormat="true" ht="12" hidden="true" customHeight="false" outlineLevel="0" collapsed="false">
      <c r="A369" s="12"/>
      <c r="B369" s="13"/>
      <c r="C369" s="12"/>
      <c r="J369" s="243"/>
      <c r="K369" s="28"/>
      <c r="M369" s="243"/>
    </row>
    <row r="370" s="14" customFormat="true" ht="12" hidden="true" customHeight="false" outlineLevel="0" collapsed="false">
      <c r="A370" s="12"/>
      <c r="B370" s="13"/>
      <c r="C370" s="12"/>
      <c r="J370" s="243"/>
      <c r="K370" s="28"/>
      <c r="M370" s="243"/>
    </row>
    <row r="371" s="14" customFormat="true" ht="12" hidden="true" customHeight="false" outlineLevel="0" collapsed="false">
      <c r="A371" s="12"/>
      <c r="B371" s="13"/>
      <c r="C371" s="12"/>
      <c r="J371" s="243"/>
      <c r="K371" s="28"/>
      <c r="M371" s="243"/>
    </row>
    <row r="372" s="14" customFormat="true" ht="12" hidden="true" customHeight="false" outlineLevel="0" collapsed="false">
      <c r="A372" s="12"/>
      <c r="B372" s="13"/>
      <c r="C372" s="12"/>
      <c r="J372" s="243"/>
      <c r="K372" s="28"/>
      <c r="M372" s="243"/>
    </row>
    <row r="373" s="14" customFormat="true" ht="12" hidden="true" customHeight="false" outlineLevel="0" collapsed="false">
      <c r="A373" s="12"/>
      <c r="B373" s="13"/>
      <c r="C373" s="12"/>
      <c r="J373" s="243"/>
      <c r="K373" s="28"/>
      <c r="M373" s="243"/>
    </row>
    <row r="374" s="14" customFormat="true" ht="12" hidden="true" customHeight="false" outlineLevel="0" collapsed="false">
      <c r="A374" s="12"/>
      <c r="B374" s="13"/>
      <c r="C374" s="12"/>
      <c r="J374" s="243"/>
      <c r="K374" s="28"/>
      <c r="M374" s="243"/>
    </row>
    <row r="375" s="14" customFormat="true" ht="12" hidden="true" customHeight="false" outlineLevel="0" collapsed="false">
      <c r="A375" s="12"/>
      <c r="B375" s="13"/>
      <c r="C375" s="12"/>
      <c r="J375" s="243"/>
      <c r="K375" s="28"/>
      <c r="M375" s="243"/>
    </row>
    <row r="376" s="14" customFormat="true" ht="12" hidden="true" customHeight="false" outlineLevel="0" collapsed="false">
      <c r="A376" s="12"/>
      <c r="B376" s="13"/>
      <c r="C376" s="12"/>
      <c r="J376" s="243"/>
      <c r="K376" s="28"/>
      <c r="M376" s="243"/>
    </row>
    <row r="377" s="14" customFormat="true" ht="12" hidden="true" customHeight="false" outlineLevel="0" collapsed="false">
      <c r="A377" s="12"/>
      <c r="B377" s="13"/>
      <c r="C377" s="12"/>
      <c r="J377" s="243"/>
      <c r="K377" s="28"/>
      <c r="M377" s="243"/>
    </row>
    <row r="378" s="14" customFormat="true" ht="12" hidden="true" customHeight="false" outlineLevel="0" collapsed="false">
      <c r="A378" s="12"/>
      <c r="B378" s="13"/>
      <c r="C378" s="12"/>
      <c r="J378" s="243"/>
      <c r="K378" s="28"/>
      <c r="M378" s="243"/>
    </row>
    <row r="379" s="14" customFormat="true" ht="12" hidden="true" customHeight="false" outlineLevel="0" collapsed="false">
      <c r="A379" s="12"/>
      <c r="B379" s="13"/>
      <c r="C379" s="12"/>
      <c r="J379" s="243"/>
      <c r="K379" s="28"/>
      <c r="M379" s="243"/>
    </row>
    <row r="380" s="14" customFormat="true" ht="12" hidden="true" customHeight="false" outlineLevel="0" collapsed="false">
      <c r="A380" s="12"/>
      <c r="B380" s="13"/>
      <c r="C380" s="12"/>
      <c r="J380" s="243"/>
      <c r="K380" s="28"/>
      <c r="M380" s="243"/>
    </row>
    <row r="381" s="14" customFormat="true" ht="12" hidden="true" customHeight="false" outlineLevel="0" collapsed="false">
      <c r="A381" s="12"/>
      <c r="B381" s="13"/>
      <c r="C381" s="12"/>
      <c r="J381" s="243"/>
      <c r="K381" s="28"/>
      <c r="M381" s="243"/>
    </row>
    <row r="382" s="14" customFormat="true" ht="12" hidden="true" customHeight="false" outlineLevel="0" collapsed="false">
      <c r="A382" s="12"/>
      <c r="B382" s="13"/>
      <c r="C382" s="12"/>
      <c r="J382" s="243"/>
      <c r="K382" s="28"/>
      <c r="M382" s="243"/>
    </row>
    <row r="383" s="14" customFormat="true" ht="12" hidden="true" customHeight="false" outlineLevel="0" collapsed="false">
      <c r="A383" s="12"/>
      <c r="B383" s="13"/>
      <c r="C383" s="12"/>
      <c r="J383" s="243"/>
      <c r="K383" s="28"/>
      <c r="M383" s="243"/>
    </row>
    <row r="384" s="14" customFormat="true" ht="12" hidden="true" customHeight="false" outlineLevel="0" collapsed="false">
      <c r="A384" s="12"/>
      <c r="B384" s="13"/>
      <c r="C384" s="12"/>
      <c r="J384" s="243"/>
      <c r="K384" s="28"/>
      <c r="M384" s="243"/>
    </row>
    <row r="385" s="14" customFormat="true" ht="12" hidden="true" customHeight="false" outlineLevel="0" collapsed="false">
      <c r="A385" s="12"/>
      <c r="B385" s="13"/>
      <c r="C385" s="12"/>
      <c r="J385" s="243"/>
      <c r="K385" s="28"/>
      <c r="M385" s="243"/>
    </row>
    <row r="386" s="14" customFormat="true" ht="12" hidden="true" customHeight="false" outlineLevel="0" collapsed="false">
      <c r="A386" s="12"/>
      <c r="B386" s="13"/>
      <c r="C386" s="12"/>
      <c r="J386" s="243"/>
      <c r="K386" s="28"/>
      <c r="M386" s="243"/>
    </row>
    <row r="387" s="14" customFormat="true" ht="12" hidden="true" customHeight="false" outlineLevel="0" collapsed="false">
      <c r="A387" s="12"/>
      <c r="B387" s="13"/>
      <c r="C387" s="12"/>
      <c r="J387" s="243"/>
      <c r="K387" s="28"/>
      <c r="M387" s="243"/>
    </row>
    <row r="388" s="14" customFormat="true" ht="12" hidden="true" customHeight="false" outlineLevel="0" collapsed="false">
      <c r="A388" s="12"/>
      <c r="B388" s="13"/>
      <c r="C388" s="12"/>
      <c r="J388" s="243"/>
      <c r="K388" s="28"/>
      <c r="M388" s="243"/>
    </row>
    <row r="389" s="14" customFormat="true" ht="12" hidden="true" customHeight="false" outlineLevel="0" collapsed="false">
      <c r="A389" s="12"/>
      <c r="B389" s="13"/>
      <c r="C389" s="12"/>
      <c r="J389" s="243"/>
      <c r="K389" s="28"/>
      <c r="M389" s="243"/>
    </row>
    <row r="390" s="14" customFormat="true" ht="12" hidden="true" customHeight="false" outlineLevel="0" collapsed="false">
      <c r="A390" s="12"/>
      <c r="B390" s="13"/>
      <c r="C390" s="12"/>
      <c r="J390" s="243"/>
      <c r="K390" s="28"/>
      <c r="M390" s="243"/>
    </row>
    <row r="391" s="14" customFormat="true" ht="12" hidden="true" customHeight="false" outlineLevel="0" collapsed="false">
      <c r="A391" s="12"/>
      <c r="B391" s="13"/>
      <c r="C391" s="12"/>
      <c r="J391" s="243"/>
      <c r="K391" s="28"/>
      <c r="M391" s="243"/>
    </row>
    <row r="392" s="14" customFormat="true" ht="12" hidden="true" customHeight="false" outlineLevel="0" collapsed="false">
      <c r="A392" s="12"/>
      <c r="B392" s="13"/>
      <c r="C392" s="12"/>
      <c r="J392" s="243"/>
      <c r="K392" s="28"/>
      <c r="M392" s="243"/>
    </row>
    <row r="393" s="14" customFormat="true" ht="12" hidden="true" customHeight="false" outlineLevel="0" collapsed="false">
      <c r="A393" s="12"/>
      <c r="B393" s="13"/>
      <c r="C393" s="12"/>
      <c r="J393" s="243"/>
      <c r="K393" s="28"/>
      <c r="M393" s="243"/>
    </row>
    <row r="394" s="14" customFormat="true" ht="12" hidden="true" customHeight="false" outlineLevel="0" collapsed="false">
      <c r="A394" s="12"/>
      <c r="B394" s="13"/>
      <c r="C394" s="12"/>
      <c r="J394" s="243"/>
      <c r="K394" s="28"/>
      <c r="M394" s="243"/>
    </row>
    <row r="395" s="14" customFormat="true" ht="12" hidden="true" customHeight="false" outlineLevel="0" collapsed="false">
      <c r="A395" s="12"/>
      <c r="B395" s="13"/>
      <c r="C395" s="12"/>
      <c r="J395" s="243"/>
      <c r="K395" s="28"/>
      <c r="M395" s="243"/>
    </row>
    <row r="396" s="14" customFormat="true" ht="12" hidden="true" customHeight="false" outlineLevel="0" collapsed="false">
      <c r="A396" s="12"/>
      <c r="B396" s="13"/>
      <c r="C396" s="12"/>
      <c r="J396" s="243"/>
      <c r="K396" s="28"/>
      <c r="M396" s="243"/>
    </row>
    <row r="397" s="14" customFormat="true" ht="12" hidden="true" customHeight="false" outlineLevel="0" collapsed="false">
      <c r="A397" s="12"/>
      <c r="B397" s="13"/>
      <c r="C397" s="12"/>
      <c r="J397" s="243"/>
      <c r="K397" s="28"/>
      <c r="M397" s="243"/>
    </row>
    <row r="398" s="14" customFormat="true" ht="12" hidden="true" customHeight="false" outlineLevel="0" collapsed="false">
      <c r="A398" s="12"/>
      <c r="B398" s="13"/>
      <c r="C398" s="12"/>
      <c r="J398" s="243"/>
      <c r="K398" s="28"/>
      <c r="M398" s="243"/>
    </row>
    <row r="399" s="14" customFormat="true" ht="12" hidden="true" customHeight="false" outlineLevel="0" collapsed="false">
      <c r="A399" s="12"/>
      <c r="B399" s="13"/>
      <c r="C399" s="12"/>
      <c r="J399" s="243"/>
      <c r="K399" s="28"/>
      <c r="M399" s="243"/>
    </row>
    <row r="400" s="14" customFormat="true" ht="12" hidden="true" customHeight="false" outlineLevel="0" collapsed="false">
      <c r="A400" s="12"/>
      <c r="B400" s="13"/>
      <c r="C400" s="12"/>
      <c r="J400" s="243"/>
      <c r="K400" s="28"/>
      <c r="M400" s="243"/>
    </row>
    <row r="401" s="14" customFormat="true" ht="12" hidden="true" customHeight="false" outlineLevel="0" collapsed="false">
      <c r="A401" s="12"/>
      <c r="B401" s="13"/>
      <c r="C401" s="12"/>
      <c r="J401" s="243"/>
      <c r="K401" s="28"/>
      <c r="M401" s="243"/>
    </row>
    <row r="402" s="14" customFormat="true" ht="12" hidden="true" customHeight="false" outlineLevel="0" collapsed="false">
      <c r="A402" s="12"/>
      <c r="B402" s="13"/>
      <c r="C402" s="12"/>
      <c r="J402" s="243"/>
      <c r="K402" s="28"/>
      <c r="M402" s="243"/>
    </row>
    <row r="403" s="14" customFormat="true" ht="12" hidden="true" customHeight="false" outlineLevel="0" collapsed="false">
      <c r="A403" s="12"/>
      <c r="B403" s="13"/>
      <c r="C403" s="12"/>
      <c r="J403" s="243"/>
      <c r="K403" s="28"/>
      <c r="M403" s="243"/>
    </row>
    <row r="404" s="14" customFormat="true" ht="12" hidden="true" customHeight="false" outlineLevel="0" collapsed="false">
      <c r="A404" s="12"/>
      <c r="B404" s="13"/>
      <c r="C404" s="12"/>
      <c r="J404" s="243"/>
      <c r="K404" s="28"/>
      <c r="M404" s="243"/>
    </row>
    <row r="405" s="14" customFormat="true" ht="12" hidden="true" customHeight="false" outlineLevel="0" collapsed="false">
      <c r="A405" s="12"/>
      <c r="B405" s="13"/>
      <c r="C405" s="12"/>
      <c r="J405" s="243"/>
      <c r="K405" s="28"/>
      <c r="M405" s="243"/>
    </row>
    <row r="406" s="14" customFormat="true" ht="12" hidden="true" customHeight="false" outlineLevel="0" collapsed="false">
      <c r="A406" s="12"/>
      <c r="B406" s="13"/>
      <c r="C406" s="12"/>
      <c r="J406" s="243"/>
      <c r="K406" s="28"/>
      <c r="M406" s="243"/>
    </row>
    <row r="407" s="14" customFormat="true" ht="12" hidden="true" customHeight="false" outlineLevel="0" collapsed="false">
      <c r="A407" s="12"/>
      <c r="B407" s="13"/>
      <c r="C407" s="12"/>
      <c r="J407" s="243"/>
      <c r="K407" s="28"/>
      <c r="M407" s="243"/>
    </row>
    <row r="408" s="14" customFormat="true" ht="12" hidden="true" customHeight="false" outlineLevel="0" collapsed="false">
      <c r="A408" s="12"/>
      <c r="B408" s="13"/>
      <c r="C408" s="12"/>
      <c r="J408" s="243"/>
      <c r="K408" s="28"/>
      <c r="M408" s="243"/>
    </row>
    <row r="409" s="14" customFormat="true" ht="12" hidden="true" customHeight="false" outlineLevel="0" collapsed="false">
      <c r="A409" s="12"/>
      <c r="B409" s="13"/>
      <c r="C409" s="12"/>
      <c r="J409" s="243"/>
      <c r="K409" s="28"/>
      <c r="M409" s="243"/>
    </row>
    <row r="410" s="14" customFormat="true" ht="12" hidden="true" customHeight="false" outlineLevel="0" collapsed="false">
      <c r="A410" s="12"/>
      <c r="B410" s="13"/>
      <c r="C410" s="12"/>
      <c r="J410" s="243"/>
      <c r="K410" s="28"/>
      <c r="M410" s="243"/>
    </row>
    <row r="411" s="14" customFormat="true" ht="12" hidden="true" customHeight="false" outlineLevel="0" collapsed="false">
      <c r="A411" s="12"/>
      <c r="B411" s="13"/>
      <c r="C411" s="12"/>
      <c r="J411" s="243"/>
      <c r="K411" s="28"/>
      <c r="M411" s="243"/>
    </row>
    <row r="412" s="14" customFormat="true" ht="12" hidden="true" customHeight="false" outlineLevel="0" collapsed="false">
      <c r="A412" s="12"/>
      <c r="B412" s="13"/>
      <c r="C412" s="12"/>
      <c r="J412" s="243"/>
      <c r="K412" s="28"/>
      <c r="M412" s="243"/>
    </row>
    <row r="413" s="14" customFormat="true" ht="12" hidden="true" customHeight="false" outlineLevel="0" collapsed="false">
      <c r="A413" s="12"/>
      <c r="B413" s="13"/>
      <c r="C413" s="12"/>
      <c r="J413" s="243"/>
      <c r="K413" s="28"/>
      <c r="M413" s="243"/>
    </row>
    <row r="414" s="14" customFormat="true" ht="12" hidden="true" customHeight="false" outlineLevel="0" collapsed="false">
      <c r="A414" s="12"/>
      <c r="B414" s="13"/>
      <c r="C414" s="12"/>
      <c r="J414" s="243"/>
      <c r="K414" s="28"/>
      <c r="M414" s="243"/>
    </row>
    <row r="415" s="14" customFormat="true" ht="12" hidden="true" customHeight="false" outlineLevel="0" collapsed="false">
      <c r="A415" s="12"/>
      <c r="B415" s="13"/>
      <c r="C415" s="12"/>
      <c r="J415" s="243"/>
      <c r="K415" s="28"/>
      <c r="M415" s="243"/>
    </row>
    <row r="416" s="14" customFormat="true" ht="12" hidden="true" customHeight="false" outlineLevel="0" collapsed="false">
      <c r="A416" s="12"/>
      <c r="B416" s="13"/>
      <c r="C416" s="12"/>
      <c r="J416" s="243"/>
      <c r="K416" s="28"/>
      <c r="M416" s="243"/>
    </row>
    <row r="417" s="14" customFormat="true" ht="12" hidden="true" customHeight="false" outlineLevel="0" collapsed="false">
      <c r="A417" s="12"/>
      <c r="B417" s="13"/>
      <c r="C417" s="12"/>
      <c r="J417" s="243"/>
      <c r="K417" s="28"/>
      <c r="M417" s="243"/>
    </row>
    <row r="418" s="15" customFormat="true" ht="12" hidden="true" customHeight="false" outlineLevel="0" collapsed="false">
      <c r="A418" s="12"/>
      <c r="B418" s="13"/>
      <c r="C418" s="12"/>
      <c r="H418" s="462"/>
      <c r="I418" s="462"/>
      <c r="J418" s="29"/>
      <c r="K418" s="29"/>
      <c r="L418" s="462"/>
      <c r="M418" s="28"/>
    </row>
    <row r="419" s="15" customFormat="true" ht="12" hidden="true" customHeight="false" outlineLevel="0" collapsed="false">
      <c r="A419" s="12"/>
      <c r="B419" s="13"/>
      <c r="C419" s="12"/>
      <c r="H419" s="462"/>
      <c r="I419" s="462"/>
      <c r="J419" s="29"/>
      <c r="K419" s="29"/>
      <c r="L419" s="462"/>
      <c r="M419" s="28"/>
    </row>
    <row r="420" s="15" customFormat="true" ht="12" hidden="true" customHeight="false" outlineLevel="0" collapsed="false">
      <c r="A420" s="12"/>
      <c r="B420" s="13"/>
      <c r="C420" s="12"/>
      <c r="H420" s="462"/>
      <c r="I420" s="462"/>
      <c r="J420" s="29"/>
      <c r="K420" s="29"/>
      <c r="L420" s="462"/>
      <c r="M420" s="28"/>
    </row>
    <row r="421" s="15" customFormat="true" ht="12" hidden="true" customHeight="false" outlineLevel="0" collapsed="false">
      <c r="A421" s="12"/>
      <c r="B421" s="13"/>
      <c r="C421" s="12"/>
      <c r="H421" s="462"/>
      <c r="I421" s="462"/>
      <c r="J421" s="29"/>
      <c r="K421" s="29"/>
      <c r="L421" s="462"/>
      <c r="M421" s="28"/>
    </row>
    <row r="422" s="15" customFormat="true" ht="12" hidden="true" customHeight="false" outlineLevel="0" collapsed="false">
      <c r="A422" s="12"/>
      <c r="B422" s="13"/>
      <c r="C422" s="12"/>
      <c r="H422" s="462"/>
      <c r="I422" s="462"/>
      <c r="J422" s="29"/>
      <c r="K422" s="29"/>
      <c r="L422" s="462"/>
      <c r="M422" s="28"/>
    </row>
    <row r="423" s="15" customFormat="true" ht="12" hidden="true" customHeight="false" outlineLevel="0" collapsed="false">
      <c r="A423" s="12"/>
      <c r="B423" s="13"/>
      <c r="C423" s="12"/>
      <c r="H423" s="462"/>
      <c r="I423" s="462"/>
      <c r="J423" s="29"/>
      <c r="K423" s="29"/>
      <c r="L423" s="462"/>
      <c r="M423" s="28"/>
    </row>
    <row r="424" s="15" customFormat="true" ht="12" hidden="true" customHeight="false" outlineLevel="0" collapsed="false">
      <c r="A424" s="12"/>
      <c r="B424" s="13"/>
      <c r="C424" s="12"/>
      <c r="H424" s="462"/>
      <c r="I424" s="462"/>
      <c r="J424" s="29"/>
      <c r="K424" s="29"/>
      <c r="L424" s="462"/>
      <c r="M424" s="28"/>
    </row>
    <row r="425" s="15" customFormat="true" ht="12" hidden="true" customHeight="false" outlineLevel="0" collapsed="false">
      <c r="A425" s="12"/>
      <c r="B425" s="13"/>
      <c r="C425" s="12"/>
      <c r="H425" s="462"/>
      <c r="I425" s="462"/>
      <c r="J425" s="29"/>
      <c r="K425" s="29"/>
      <c r="L425" s="462"/>
      <c r="M425" s="28"/>
    </row>
    <row r="426" s="15" customFormat="true" ht="12" hidden="true" customHeight="false" outlineLevel="0" collapsed="false">
      <c r="A426" s="12"/>
      <c r="B426" s="13"/>
      <c r="C426" s="12"/>
      <c r="H426" s="462"/>
      <c r="I426" s="462"/>
      <c r="J426" s="29"/>
      <c r="K426" s="29"/>
      <c r="L426" s="462"/>
      <c r="M426" s="28"/>
    </row>
    <row r="427" s="15" customFormat="true" ht="12" hidden="true" customHeight="false" outlineLevel="0" collapsed="false">
      <c r="A427" s="12"/>
      <c r="B427" s="13"/>
      <c r="C427" s="12"/>
      <c r="H427" s="462"/>
      <c r="I427" s="462"/>
      <c r="J427" s="29"/>
      <c r="K427" s="29"/>
      <c r="L427" s="462"/>
      <c r="M427" s="28"/>
    </row>
    <row r="428" s="15" customFormat="true" ht="12" hidden="true" customHeight="false" outlineLevel="0" collapsed="false">
      <c r="A428" s="12"/>
      <c r="B428" s="13"/>
      <c r="C428" s="12"/>
      <c r="H428" s="462"/>
      <c r="I428" s="462"/>
      <c r="J428" s="29"/>
      <c r="K428" s="29"/>
      <c r="L428" s="462"/>
      <c r="M428" s="28"/>
    </row>
    <row r="429" s="15" customFormat="true" ht="12" hidden="true" customHeight="false" outlineLevel="0" collapsed="false">
      <c r="A429" s="12"/>
      <c r="B429" s="13"/>
      <c r="C429" s="12"/>
      <c r="H429" s="462"/>
      <c r="I429" s="462"/>
      <c r="J429" s="29"/>
      <c r="K429" s="29"/>
      <c r="L429" s="462"/>
      <c r="M429" s="28"/>
    </row>
    <row r="430" s="15" customFormat="true" ht="12" hidden="true" customHeight="false" outlineLevel="0" collapsed="false">
      <c r="A430" s="12"/>
      <c r="B430" s="13"/>
      <c r="C430" s="12"/>
      <c r="H430" s="462"/>
      <c r="I430" s="462"/>
      <c r="J430" s="29"/>
      <c r="K430" s="29"/>
      <c r="L430" s="462"/>
      <c r="M430" s="28"/>
    </row>
    <row r="431" s="15" customFormat="true" ht="12" hidden="true" customHeight="false" outlineLevel="0" collapsed="false">
      <c r="A431" s="12"/>
      <c r="B431" s="13"/>
      <c r="C431" s="12"/>
      <c r="H431" s="462"/>
      <c r="I431" s="462"/>
      <c r="J431" s="29"/>
      <c r="K431" s="29"/>
      <c r="L431" s="462"/>
      <c r="M431" s="28"/>
    </row>
    <row r="432" s="15" customFormat="true" ht="12" hidden="true" customHeight="false" outlineLevel="0" collapsed="false">
      <c r="A432" s="12"/>
      <c r="B432" s="13"/>
      <c r="C432" s="12"/>
      <c r="H432" s="462"/>
      <c r="I432" s="462"/>
      <c r="J432" s="29"/>
      <c r="K432" s="29"/>
      <c r="L432" s="462"/>
      <c r="M432" s="28"/>
    </row>
    <row r="433" s="15" customFormat="true" ht="12" hidden="true" customHeight="false" outlineLevel="0" collapsed="false">
      <c r="A433" s="12"/>
      <c r="B433" s="13"/>
      <c r="C433" s="12"/>
      <c r="H433" s="462"/>
      <c r="I433" s="462"/>
      <c r="J433" s="29"/>
      <c r="K433" s="29"/>
      <c r="L433" s="462"/>
      <c r="M433" s="28"/>
    </row>
    <row r="434" s="15" customFormat="true" ht="12" hidden="true" customHeight="false" outlineLevel="0" collapsed="false">
      <c r="A434" s="12"/>
      <c r="B434" s="13"/>
      <c r="C434" s="12"/>
      <c r="H434" s="462"/>
      <c r="I434" s="462"/>
      <c r="J434" s="29"/>
      <c r="K434" s="29"/>
      <c r="L434" s="462"/>
      <c r="M434" s="28"/>
    </row>
    <row r="435" s="15" customFormat="true" ht="12" hidden="true" customHeight="false" outlineLevel="0" collapsed="false">
      <c r="A435" s="12"/>
      <c r="B435" s="13"/>
      <c r="C435" s="12"/>
      <c r="H435" s="462"/>
      <c r="I435" s="462"/>
      <c r="J435" s="29"/>
      <c r="K435" s="29"/>
      <c r="L435" s="462"/>
      <c r="M435" s="28"/>
    </row>
    <row r="436" s="15" customFormat="true" ht="12" hidden="true" customHeight="false" outlineLevel="0" collapsed="false">
      <c r="A436" s="12"/>
      <c r="B436" s="13"/>
      <c r="C436" s="12"/>
      <c r="H436" s="462"/>
      <c r="I436" s="462"/>
      <c r="J436" s="29"/>
      <c r="K436" s="29"/>
      <c r="L436" s="462"/>
      <c r="M436" s="28"/>
    </row>
    <row r="437" s="15" customFormat="true" ht="12" hidden="true" customHeight="false" outlineLevel="0" collapsed="false">
      <c r="A437" s="12"/>
      <c r="B437" s="13"/>
      <c r="C437" s="12"/>
      <c r="H437" s="462"/>
      <c r="I437" s="462"/>
      <c r="J437" s="29"/>
      <c r="K437" s="29"/>
      <c r="L437" s="462"/>
      <c r="M437" s="28"/>
    </row>
    <row r="438" s="15" customFormat="true" ht="12" hidden="true" customHeight="false" outlineLevel="0" collapsed="false">
      <c r="A438" s="12"/>
      <c r="B438" s="13"/>
      <c r="C438" s="12"/>
      <c r="H438" s="462"/>
      <c r="I438" s="462"/>
      <c r="J438" s="29"/>
      <c r="K438" s="29"/>
      <c r="L438" s="462"/>
      <c r="M438" s="28"/>
    </row>
    <row r="439" s="15" customFormat="true" ht="12" hidden="true" customHeight="false" outlineLevel="0" collapsed="false">
      <c r="A439" s="12"/>
      <c r="B439" s="13"/>
      <c r="C439" s="12"/>
      <c r="H439" s="462"/>
      <c r="I439" s="462"/>
      <c r="J439" s="29"/>
      <c r="K439" s="29"/>
      <c r="L439" s="462"/>
      <c r="M439" s="28"/>
    </row>
    <row r="440" s="15" customFormat="true" ht="12" hidden="true" customHeight="false" outlineLevel="0" collapsed="false">
      <c r="A440" s="12"/>
      <c r="B440" s="13"/>
      <c r="C440" s="12"/>
      <c r="H440" s="462"/>
      <c r="I440" s="462"/>
      <c r="J440" s="29"/>
      <c r="K440" s="29"/>
      <c r="L440" s="462"/>
      <c r="M440" s="28"/>
    </row>
    <row r="441" s="15" customFormat="true" ht="12" hidden="true" customHeight="false" outlineLevel="0" collapsed="false">
      <c r="A441" s="12"/>
      <c r="B441" s="13"/>
      <c r="C441" s="12"/>
      <c r="H441" s="462"/>
      <c r="I441" s="462"/>
      <c r="J441" s="29"/>
      <c r="K441" s="29"/>
      <c r="L441" s="462"/>
      <c r="M441" s="28"/>
    </row>
    <row r="442" s="15" customFormat="true" ht="12" hidden="true" customHeight="false" outlineLevel="0" collapsed="false">
      <c r="A442" s="12"/>
      <c r="B442" s="13"/>
      <c r="C442" s="12"/>
      <c r="H442" s="462"/>
      <c r="I442" s="462"/>
      <c r="J442" s="29"/>
      <c r="K442" s="29"/>
      <c r="L442" s="462"/>
      <c r="M442" s="28"/>
    </row>
    <row r="443" s="15" customFormat="true" ht="12" hidden="true" customHeight="false" outlineLevel="0" collapsed="false">
      <c r="A443" s="12"/>
      <c r="B443" s="13"/>
      <c r="C443" s="12"/>
      <c r="H443" s="462"/>
      <c r="I443" s="462"/>
      <c r="J443" s="29"/>
      <c r="K443" s="29"/>
      <c r="L443" s="462"/>
      <c r="M443" s="28"/>
    </row>
    <row r="444" s="15" customFormat="true" ht="12" hidden="true" customHeight="false" outlineLevel="0" collapsed="false">
      <c r="A444" s="12"/>
      <c r="B444" s="13"/>
      <c r="C444" s="12"/>
      <c r="H444" s="462"/>
      <c r="I444" s="462"/>
      <c r="J444" s="29"/>
      <c r="K444" s="29"/>
      <c r="L444" s="462"/>
      <c r="M444" s="28"/>
    </row>
    <row r="445" s="15" customFormat="true" ht="12" hidden="true" customHeight="false" outlineLevel="0" collapsed="false">
      <c r="A445" s="12"/>
      <c r="B445" s="13"/>
      <c r="C445" s="12"/>
      <c r="H445" s="462"/>
      <c r="I445" s="462"/>
      <c r="J445" s="29"/>
      <c r="K445" s="29"/>
      <c r="L445" s="462"/>
      <c r="M445" s="28"/>
    </row>
    <row r="446" s="15" customFormat="true" ht="12" hidden="true" customHeight="false" outlineLevel="0" collapsed="false">
      <c r="A446" s="12"/>
      <c r="B446" s="13"/>
      <c r="C446" s="12"/>
      <c r="H446" s="462"/>
      <c r="I446" s="462"/>
      <c r="J446" s="29"/>
      <c r="K446" s="29"/>
      <c r="L446" s="462"/>
      <c r="M446" s="28"/>
    </row>
    <row r="447" s="15" customFormat="true" ht="12" hidden="true" customHeight="false" outlineLevel="0" collapsed="false">
      <c r="A447" s="12"/>
      <c r="B447" s="13"/>
      <c r="C447" s="12"/>
      <c r="H447" s="462"/>
      <c r="I447" s="462"/>
      <c r="J447" s="29"/>
      <c r="K447" s="29"/>
      <c r="L447" s="462"/>
      <c r="M447" s="28"/>
    </row>
    <row r="448" s="15" customFormat="true" ht="12" hidden="true" customHeight="false" outlineLevel="0" collapsed="false">
      <c r="A448" s="12"/>
      <c r="B448" s="13"/>
      <c r="C448" s="12"/>
      <c r="H448" s="462"/>
      <c r="I448" s="462"/>
      <c r="J448" s="29"/>
      <c r="K448" s="29"/>
      <c r="L448" s="462"/>
      <c r="M448" s="28"/>
    </row>
    <row r="449" s="15" customFormat="true" ht="12" hidden="true" customHeight="false" outlineLevel="0" collapsed="false">
      <c r="A449" s="12"/>
      <c r="B449" s="13"/>
      <c r="C449" s="12"/>
      <c r="H449" s="462"/>
      <c r="I449" s="462"/>
      <c r="J449" s="29"/>
      <c r="K449" s="29"/>
      <c r="L449" s="462"/>
      <c r="M449" s="28"/>
    </row>
    <row r="450" s="15" customFormat="true" ht="12" hidden="true" customHeight="false" outlineLevel="0" collapsed="false">
      <c r="A450" s="12"/>
      <c r="B450" s="13"/>
      <c r="C450" s="12"/>
      <c r="H450" s="462"/>
      <c r="I450" s="462"/>
      <c r="J450" s="29"/>
      <c r="K450" s="29"/>
      <c r="L450" s="462"/>
      <c r="M450" s="28"/>
    </row>
    <row r="451" s="15" customFormat="true" ht="12" hidden="true" customHeight="false" outlineLevel="0" collapsed="false">
      <c r="A451" s="12"/>
      <c r="B451" s="13"/>
      <c r="C451" s="12"/>
      <c r="H451" s="462"/>
      <c r="I451" s="462"/>
      <c r="J451" s="29"/>
      <c r="K451" s="29"/>
      <c r="L451" s="462"/>
      <c r="M451" s="28"/>
    </row>
    <row r="452" s="15" customFormat="true" ht="12" hidden="true" customHeight="false" outlineLevel="0" collapsed="false">
      <c r="A452" s="12"/>
      <c r="B452" s="13"/>
      <c r="C452" s="12"/>
      <c r="H452" s="462"/>
      <c r="I452" s="462"/>
      <c r="J452" s="29"/>
      <c r="K452" s="29"/>
      <c r="L452" s="462"/>
      <c r="M452" s="28"/>
    </row>
    <row r="453" s="15" customFormat="true" ht="12" hidden="true" customHeight="false" outlineLevel="0" collapsed="false">
      <c r="A453" s="12"/>
      <c r="B453" s="13"/>
      <c r="C453" s="12"/>
      <c r="H453" s="462"/>
      <c r="I453" s="462"/>
      <c r="J453" s="29"/>
      <c r="K453" s="29"/>
      <c r="L453" s="462"/>
      <c r="M453" s="28"/>
    </row>
    <row r="454" s="15" customFormat="true" ht="12" hidden="true" customHeight="false" outlineLevel="0" collapsed="false">
      <c r="A454" s="12"/>
      <c r="B454" s="13"/>
      <c r="C454" s="12"/>
      <c r="H454" s="462"/>
      <c r="I454" s="462"/>
      <c r="J454" s="29"/>
      <c r="K454" s="29"/>
      <c r="L454" s="462"/>
      <c r="M454" s="28"/>
    </row>
    <row r="455" s="15" customFormat="true" ht="12" hidden="true" customHeight="false" outlineLevel="0" collapsed="false">
      <c r="A455" s="12"/>
      <c r="B455" s="13"/>
      <c r="C455" s="12"/>
      <c r="H455" s="462"/>
      <c r="I455" s="462"/>
      <c r="J455" s="29"/>
      <c r="K455" s="29"/>
      <c r="L455" s="462"/>
      <c r="M455" s="28"/>
    </row>
    <row r="456" s="15" customFormat="true" ht="12" hidden="true" customHeight="false" outlineLevel="0" collapsed="false">
      <c r="A456" s="12"/>
      <c r="B456" s="13"/>
      <c r="C456" s="12"/>
      <c r="H456" s="462"/>
      <c r="I456" s="462"/>
      <c r="J456" s="29"/>
      <c r="K456" s="29"/>
      <c r="L456" s="462"/>
      <c r="M456" s="28"/>
    </row>
    <row r="457" s="15" customFormat="true" ht="12" hidden="true" customHeight="false" outlineLevel="0" collapsed="false">
      <c r="A457" s="12"/>
      <c r="B457" s="13"/>
      <c r="C457" s="12"/>
      <c r="H457" s="462"/>
      <c r="I457" s="462"/>
      <c r="J457" s="29"/>
      <c r="K457" s="29"/>
      <c r="L457" s="462"/>
      <c r="M457" s="28"/>
    </row>
    <row r="458" s="15" customFormat="true" ht="12" hidden="true" customHeight="false" outlineLevel="0" collapsed="false">
      <c r="A458" s="12"/>
      <c r="B458" s="13"/>
      <c r="C458" s="12"/>
      <c r="H458" s="462"/>
      <c r="I458" s="462"/>
      <c r="J458" s="29"/>
      <c r="K458" s="29"/>
      <c r="L458" s="462"/>
      <c r="M458" s="28"/>
    </row>
    <row r="459" s="15" customFormat="true" ht="12" hidden="true" customHeight="false" outlineLevel="0" collapsed="false">
      <c r="A459" s="12"/>
      <c r="B459" s="13"/>
      <c r="C459" s="12"/>
      <c r="H459" s="462"/>
      <c r="I459" s="462"/>
      <c r="J459" s="29"/>
      <c r="K459" s="29"/>
      <c r="L459" s="462"/>
      <c r="M459" s="28"/>
    </row>
    <row r="460" s="15" customFormat="true" ht="12" hidden="true" customHeight="false" outlineLevel="0" collapsed="false">
      <c r="A460" s="12"/>
      <c r="B460" s="13"/>
      <c r="C460" s="12"/>
      <c r="H460" s="462"/>
      <c r="I460" s="462"/>
      <c r="J460" s="29"/>
      <c r="K460" s="29"/>
      <c r="L460" s="462"/>
      <c r="M460" s="28"/>
    </row>
    <row r="461" s="15" customFormat="true" ht="12" hidden="true" customHeight="false" outlineLevel="0" collapsed="false">
      <c r="A461" s="12"/>
      <c r="B461" s="13"/>
      <c r="C461" s="12"/>
      <c r="H461" s="462"/>
      <c r="I461" s="462"/>
      <c r="J461" s="29"/>
      <c r="K461" s="29"/>
      <c r="L461" s="462"/>
      <c r="M461" s="28"/>
    </row>
    <row r="462" s="15" customFormat="true" ht="12" hidden="true" customHeight="false" outlineLevel="0" collapsed="false">
      <c r="A462" s="12"/>
      <c r="B462" s="13"/>
      <c r="C462" s="12"/>
      <c r="H462" s="462"/>
      <c r="I462" s="462"/>
      <c r="J462" s="29"/>
      <c r="K462" s="29"/>
      <c r="L462" s="462"/>
      <c r="M462" s="28"/>
    </row>
    <row r="463" s="15" customFormat="true" ht="12" hidden="true" customHeight="false" outlineLevel="0" collapsed="false">
      <c r="A463" s="12"/>
      <c r="B463" s="13"/>
      <c r="C463" s="12"/>
      <c r="H463" s="462"/>
      <c r="I463" s="462"/>
      <c r="J463" s="29"/>
      <c r="K463" s="29"/>
      <c r="L463" s="462"/>
      <c r="M463" s="28"/>
    </row>
    <row r="464" s="15" customFormat="true" ht="12" hidden="true" customHeight="false" outlineLevel="0" collapsed="false">
      <c r="A464" s="12"/>
      <c r="B464" s="13"/>
      <c r="C464" s="12"/>
      <c r="H464" s="462"/>
      <c r="I464" s="462"/>
      <c r="J464" s="29"/>
      <c r="K464" s="29"/>
      <c r="L464" s="462"/>
      <c r="M464" s="28"/>
    </row>
    <row r="465" s="15" customFormat="true" ht="12" hidden="true" customHeight="false" outlineLevel="0" collapsed="false">
      <c r="A465" s="12"/>
      <c r="B465" s="13"/>
      <c r="C465" s="12"/>
      <c r="H465" s="462"/>
      <c r="I465" s="462"/>
      <c r="J465" s="29"/>
      <c r="K465" s="29"/>
      <c r="L465" s="462"/>
      <c r="M465" s="28"/>
    </row>
    <row r="466" s="15" customFormat="true" ht="12" hidden="true" customHeight="false" outlineLevel="0" collapsed="false">
      <c r="A466" s="12"/>
      <c r="B466" s="13"/>
      <c r="C466" s="12"/>
      <c r="H466" s="462"/>
      <c r="I466" s="462"/>
      <c r="J466" s="29"/>
      <c r="K466" s="29"/>
      <c r="L466" s="462"/>
      <c r="M466" s="28"/>
    </row>
    <row r="467" s="15" customFormat="true" ht="12" hidden="true" customHeight="false" outlineLevel="0" collapsed="false">
      <c r="A467" s="12"/>
      <c r="B467" s="13"/>
      <c r="C467" s="12"/>
      <c r="H467" s="462"/>
      <c r="I467" s="462"/>
      <c r="J467" s="29"/>
      <c r="K467" s="29"/>
      <c r="L467" s="462"/>
      <c r="M467" s="28"/>
    </row>
    <row r="468" s="15" customFormat="true" ht="12" hidden="true" customHeight="false" outlineLevel="0" collapsed="false">
      <c r="A468" s="12"/>
      <c r="B468" s="13"/>
      <c r="C468" s="12"/>
      <c r="H468" s="462"/>
      <c r="I468" s="462"/>
      <c r="J468" s="29"/>
      <c r="K468" s="29"/>
      <c r="L468" s="462"/>
      <c r="M468" s="28"/>
    </row>
    <row r="469" s="15" customFormat="true" ht="12" hidden="true" customHeight="false" outlineLevel="0" collapsed="false">
      <c r="A469" s="12"/>
      <c r="B469" s="13"/>
      <c r="C469" s="12"/>
      <c r="H469" s="462"/>
      <c r="I469" s="462"/>
      <c r="J469" s="29"/>
      <c r="K469" s="29"/>
      <c r="L469" s="462"/>
      <c r="M469" s="28"/>
    </row>
    <row r="470" s="15" customFormat="true" ht="12" hidden="true" customHeight="false" outlineLevel="0" collapsed="false">
      <c r="A470" s="12"/>
      <c r="B470" s="13"/>
      <c r="C470" s="12"/>
      <c r="H470" s="462"/>
      <c r="I470" s="462"/>
      <c r="J470" s="29"/>
      <c r="K470" s="29"/>
      <c r="L470" s="462"/>
      <c r="M470" s="28"/>
    </row>
    <row r="471" s="15" customFormat="true" ht="12" hidden="true" customHeight="false" outlineLevel="0" collapsed="false">
      <c r="A471" s="12"/>
      <c r="B471" s="13"/>
      <c r="C471" s="12"/>
      <c r="H471" s="462"/>
      <c r="I471" s="462"/>
      <c r="J471" s="29"/>
      <c r="K471" s="29"/>
      <c r="L471" s="462"/>
      <c r="M471" s="28"/>
    </row>
    <row r="472" s="15" customFormat="true" ht="12" hidden="true" customHeight="false" outlineLevel="0" collapsed="false">
      <c r="A472" s="12"/>
      <c r="B472" s="13"/>
      <c r="C472" s="12"/>
      <c r="H472" s="462"/>
      <c r="I472" s="462"/>
      <c r="J472" s="29"/>
      <c r="K472" s="29"/>
      <c r="L472" s="462"/>
      <c r="M472" s="28"/>
    </row>
    <row r="473" s="15" customFormat="true" ht="12" hidden="true" customHeight="false" outlineLevel="0" collapsed="false">
      <c r="A473" s="12"/>
      <c r="B473" s="13"/>
      <c r="C473" s="12"/>
      <c r="H473" s="462"/>
      <c r="I473" s="462"/>
      <c r="J473" s="29"/>
      <c r="K473" s="29"/>
      <c r="L473" s="462"/>
      <c r="M473" s="28"/>
    </row>
    <row r="474" s="15" customFormat="true" ht="12" hidden="true" customHeight="false" outlineLevel="0" collapsed="false">
      <c r="A474" s="12"/>
      <c r="B474" s="13"/>
      <c r="C474" s="12"/>
      <c r="H474" s="462"/>
      <c r="I474" s="462"/>
      <c r="J474" s="29"/>
      <c r="K474" s="29"/>
      <c r="L474" s="462"/>
      <c r="M474" s="28"/>
    </row>
    <row r="475" s="15" customFormat="true" ht="12" hidden="true" customHeight="false" outlineLevel="0" collapsed="false">
      <c r="A475" s="12"/>
      <c r="B475" s="13"/>
      <c r="C475" s="12"/>
      <c r="H475" s="462"/>
      <c r="I475" s="462"/>
      <c r="J475" s="29"/>
      <c r="K475" s="29"/>
      <c r="L475" s="462"/>
      <c r="M475" s="28"/>
    </row>
    <row r="476" s="15" customFormat="true" ht="12" hidden="true" customHeight="false" outlineLevel="0" collapsed="false">
      <c r="A476" s="12"/>
      <c r="B476" s="13"/>
      <c r="C476" s="12"/>
      <c r="H476" s="462"/>
      <c r="I476" s="462"/>
      <c r="J476" s="29"/>
      <c r="K476" s="29"/>
      <c r="L476" s="462"/>
      <c r="M476" s="28"/>
    </row>
    <row r="477" s="15" customFormat="true" ht="12" hidden="true" customHeight="false" outlineLevel="0" collapsed="false">
      <c r="A477" s="12"/>
      <c r="B477" s="13"/>
      <c r="C477" s="12"/>
      <c r="H477" s="462"/>
      <c r="I477" s="462"/>
      <c r="J477" s="29"/>
      <c r="K477" s="29"/>
      <c r="L477" s="462"/>
      <c r="M477" s="28"/>
    </row>
    <row r="478" s="15" customFormat="true" ht="12" hidden="true" customHeight="false" outlineLevel="0" collapsed="false">
      <c r="A478" s="12"/>
      <c r="B478" s="13"/>
      <c r="C478" s="12"/>
      <c r="H478" s="462"/>
      <c r="I478" s="462"/>
      <c r="J478" s="29"/>
      <c r="K478" s="29"/>
      <c r="L478" s="462"/>
      <c r="M478" s="28"/>
    </row>
    <row r="479" s="15" customFormat="true" ht="12" hidden="true" customHeight="false" outlineLevel="0" collapsed="false">
      <c r="A479" s="12"/>
      <c r="B479" s="13"/>
      <c r="C479" s="12"/>
      <c r="H479" s="462"/>
      <c r="I479" s="462"/>
      <c r="J479" s="29"/>
      <c r="K479" s="29"/>
      <c r="L479" s="462"/>
      <c r="M479" s="28"/>
    </row>
    <row r="480" s="15" customFormat="true" ht="12" hidden="true" customHeight="false" outlineLevel="0" collapsed="false">
      <c r="A480" s="12"/>
      <c r="B480" s="13"/>
      <c r="C480" s="12"/>
      <c r="H480" s="462"/>
      <c r="I480" s="462"/>
      <c r="J480" s="29"/>
      <c r="K480" s="29"/>
      <c r="L480" s="462"/>
      <c r="M480" s="28"/>
    </row>
    <row r="481" s="15" customFormat="true" ht="12" hidden="true" customHeight="false" outlineLevel="0" collapsed="false">
      <c r="A481" s="12"/>
      <c r="B481" s="13"/>
      <c r="C481" s="12"/>
      <c r="H481" s="462"/>
      <c r="I481" s="462"/>
      <c r="J481" s="29"/>
      <c r="K481" s="29"/>
      <c r="L481" s="462"/>
      <c r="M481" s="28"/>
    </row>
    <row r="482" s="15" customFormat="true" ht="12" hidden="true" customHeight="false" outlineLevel="0" collapsed="false">
      <c r="A482" s="12"/>
      <c r="B482" s="13"/>
      <c r="C482" s="12"/>
      <c r="H482" s="462"/>
      <c r="I482" s="462"/>
      <c r="J482" s="29"/>
      <c r="K482" s="29"/>
      <c r="L482" s="462"/>
      <c r="M482" s="28"/>
    </row>
    <row r="483" s="15" customFormat="true" ht="12" hidden="true" customHeight="false" outlineLevel="0" collapsed="false">
      <c r="A483" s="12"/>
      <c r="B483" s="13"/>
      <c r="C483" s="12"/>
      <c r="H483" s="462"/>
      <c r="I483" s="462"/>
      <c r="J483" s="29"/>
      <c r="K483" s="29"/>
      <c r="L483" s="462"/>
      <c r="M483" s="28"/>
    </row>
    <row r="484" s="15" customFormat="true" ht="12" hidden="true" customHeight="false" outlineLevel="0" collapsed="false">
      <c r="A484" s="12"/>
      <c r="B484" s="13"/>
      <c r="C484" s="12"/>
      <c r="H484" s="462"/>
      <c r="I484" s="462"/>
      <c r="J484" s="29"/>
      <c r="K484" s="29"/>
      <c r="L484" s="462"/>
      <c r="M484" s="28"/>
    </row>
    <row r="485" s="15" customFormat="true" ht="12" hidden="true" customHeight="false" outlineLevel="0" collapsed="false">
      <c r="A485" s="12"/>
      <c r="B485" s="13"/>
      <c r="C485" s="12"/>
      <c r="H485" s="462"/>
      <c r="I485" s="462"/>
      <c r="J485" s="29"/>
      <c r="K485" s="29"/>
      <c r="L485" s="462"/>
      <c r="M485" s="28"/>
    </row>
    <row r="486" s="15" customFormat="true" ht="12" hidden="true" customHeight="false" outlineLevel="0" collapsed="false">
      <c r="A486" s="12"/>
      <c r="B486" s="13"/>
      <c r="C486" s="12"/>
      <c r="H486" s="462"/>
      <c r="I486" s="462"/>
      <c r="J486" s="29"/>
      <c r="K486" s="29"/>
      <c r="L486" s="462"/>
      <c r="M486" s="28"/>
    </row>
    <row r="487" s="15" customFormat="true" ht="12" hidden="true" customHeight="false" outlineLevel="0" collapsed="false">
      <c r="A487" s="12"/>
      <c r="B487" s="13"/>
      <c r="C487" s="12"/>
      <c r="H487" s="462"/>
      <c r="I487" s="462"/>
      <c r="J487" s="29"/>
      <c r="K487" s="29"/>
      <c r="L487" s="462"/>
      <c r="M487" s="28"/>
    </row>
    <row r="488" s="15" customFormat="true" ht="12" hidden="true" customHeight="false" outlineLevel="0" collapsed="false">
      <c r="A488" s="12"/>
      <c r="B488" s="13"/>
      <c r="C488" s="12"/>
      <c r="H488" s="462"/>
      <c r="I488" s="462"/>
      <c r="J488" s="29"/>
      <c r="K488" s="29"/>
      <c r="L488" s="462"/>
      <c r="M488" s="28"/>
    </row>
    <row r="489" s="15" customFormat="true" ht="12" hidden="true" customHeight="false" outlineLevel="0" collapsed="false">
      <c r="A489" s="12"/>
      <c r="B489" s="13"/>
      <c r="C489" s="12"/>
      <c r="H489" s="462"/>
      <c r="I489" s="462"/>
      <c r="J489" s="29"/>
      <c r="K489" s="29"/>
      <c r="L489" s="462"/>
      <c r="M489" s="28"/>
    </row>
    <row r="490" s="15" customFormat="true" ht="12" hidden="true" customHeight="false" outlineLevel="0" collapsed="false">
      <c r="A490" s="12"/>
      <c r="B490" s="13"/>
      <c r="C490" s="12"/>
      <c r="H490" s="462"/>
      <c r="I490" s="462"/>
      <c r="J490" s="29"/>
      <c r="K490" s="29"/>
      <c r="L490" s="462"/>
      <c r="M490" s="28"/>
    </row>
    <row r="491" s="15" customFormat="true" ht="12" hidden="true" customHeight="false" outlineLevel="0" collapsed="false">
      <c r="A491" s="12"/>
      <c r="B491" s="13"/>
      <c r="C491" s="12"/>
      <c r="H491" s="462"/>
      <c r="I491" s="462"/>
      <c r="J491" s="29"/>
      <c r="K491" s="29"/>
      <c r="L491" s="462"/>
      <c r="M491" s="28"/>
    </row>
    <row r="492" s="15" customFormat="true" ht="12" hidden="true" customHeight="false" outlineLevel="0" collapsed="false">
      <c r="A492" s="12"/>
      <c r="B492" s="13"/>
      <c r="C492" s="12"/>
      <c r="H492" s="462"/>
      <c r="I492" s="462"/>
      <c r="J492" s="29"/>
      <c r="K492" s="29"/>
      <c r="L492" s="462"/>
      <c r="M492" s="28"/>
    </row>
    <row r="493" s="15" customFormat="true" ht="12" hidden="true" customHeight="false" outlineLevel="0" collapsed="false">
      <c r="A493" s="12"/>
      <c r="B493" s="13"/>
      <c r="C493" s="12"/>
      <c r="H493" s="462"/>
      <c r="I493" s="462"/>
      <c r="J493" s="29"/>
      <c r="K493" s="29"/>
      <c r="L493" s="462"/>
      <c r="M493" s="28"/>
    </row>
    <row r="494" s="15" customFormat="true" ht="12" hidden="true" customHeight="false" outlineLevel="0" collapsed="false">
      <c r="A494" s="12"/>
      <c r="B494" s="13"/>
      <c r="C494" s="12"/>
      <c r="H494" s="462"/>
      <c r="I494" s="462"/>
      <c r="J494" s="29"/>
      <c r="K494" s="29"/>
      <c r="L494" s="462"/>
      <c r="M494" s="28"/>
    </row>
    <row r="495" s="15" customFormat="true" ht="12" hidden="true" customHeight="false" outlineLevel="0" collapsed="false">
      <c r="A495" s="12"/>
      <c r="B495" s="13"/>
      <c r="C495" s="12"/>
      <c r="H495" s="462"/>
      <c r="I495" s="462"/>
      <c r="J495" s="29"/>
      <c r="K495" s="29"/>
      <c r="L495" s="462"/>
      <c r="M495" s="28"/>
    </row>
    <row r="496" s="15" customFormat="true" ht="12" hidden="true" customHeight="false" outlineLevel="0" collapsed="false">
      <c r="A496" s="12"/>
      <c r="B496" s="13"/>
      <c r="C496" s="12"/>
      <c r="H496" s="462"/>
      <c r="I496" s="462"/>
      <c r="J496" s="29"/>
      <c r="K496" s="29"/>
      <c r="L496" s="462"/>
      <c r="M496" s="28"/>
    </row>
    <row r="497" s="15" customFormat="true" ht="12" hidden="true" customHeight="false" outlineLevel="0" collapsed="false">
      <c r="A497" s="12"/>
      <c r="B497" s="13"/>
      <c r="C497" s="12"/>
      <c r="H497" s="462"/>
      <c r="I497" s="462"/>
      <c r="J497" s="29"/>
      <c r="K497" s="29"/>
      <c r="L497" s="462"/>
      <c r="M497" s="28"/>
    </row>
    <row r="498" s="15" customFormat="true" ht="12" hidden="true" customHeight="false" outlineLevel="0" collapsed="false">
      <c r="A498" s="12"/>
      <c r="B498" s="13"/>
      <c r="C498" s="12"/>
      <c r="H498" s="462"/>
      <c r="I498" s="462"/>
      <c r="J498" s="29"/>
      <c r="K498" s="29"/>
      <c r="L498" s="462"/>
      <c r="M498" s="28"/>
    </row>
    <row r="499" s="15" customFormat="true" ht="12" hidden="true" customHeight="false" outlineLevel="0" collapsed="false">
      <c r="A499" s="12"/>
      <c r="B499" s="13"/>
      <c r="C499" s="12"/>
      <c r="H499" s="462"/>
      <c r="I499" s="462"/>
      <c r="J499" s="29"/>
      <c r="K499" s="29"/>
      <c r="L499" s="462"/>
      <c r="M499" s="28"/>
    </row>
    <row r="500" s="15" customFormat="true" ht="12" hidden="true" customHeight="false" outlineLevel="0" collapsed="false">
      <c r="A500" s="12"/>
      <c r="B500" s="13"/>
      <c r="C500" s="12"/>
      <c r="H500" s="462"/>
      <c r="I500" s="462"/>
      <c r="J500" s="29"/>
      <c r="K500" s="29"/>
      <c r="L500" s="462"/>
      <c r="M500" s="28"/>
    </row>
    <row r="501" s="15" customFormat="true" ht="12" hidden="true" customHeight="false" outlineLevel="0" collapsed="false">
      <c r="A501" s="12"/>
      <c r="B501" s="13"/>
      <c r="C501" s="12"/>
      <c r="H501" s="462"/>
      <c r="I501" s="462"/>
      <c r="J501" s="29"/>
      <c r="K501" s="29"/>
      <c r="L501" s="462"/>
      <c r="M501" s="28"/>
    </row>
    <row r="502" s="15" customFormat="true" ht="12" hidden="true" customHeight="false" outlineLevel="0" collapsed="false">
      <c r="A502" s="12"/>
      <c r="B502" s="13"/>
      <c r="C502" s="12"/>
      <c r="H502" s="462"/>
      <c r="I502" s="462"/>
      <c r="J502" s="29"/>
      <c r="K502" s="29"/>
      <c r="L502" s="462"/>
      <c r="M502" s="28"/>
    </row>
    <row r="503" s="15" customFormat="true" ht="12" hidden="true" customHeight="false" outlineLevel="0" collapsed="false">
      <c r="A503" s="12"/>
      <c r="B503" s="13"/>
      <c r="C503" s="12"/>
      <c r="H503" s="462"/>
      <c r="I503" s="462"/>
      <c r="J503" s="29"/>
      <c r="K503" s="29"/>
      <c r="L503" s="462"/>
      <c r="M503" s="28"/>
    </row>
    <row r="504" s="15" customFormat="true" ht="12" hidden="true" customHeight="false" outlineLevel="0" collapsed="false">
      <c r="A504" s="12"/>
      <c r="B504" s="13"/>
      <c r="C504" s="12"/>
      <c r="H504" s="462"/>
      <c r="I504" s="462"/>
      <c r="J504" s="29"/>
      <c r="K504" s="29"/>
      <c r="L504" s="462"/>
      <c r="M504" s="28"/>
    </row>
    <row r="505" s="15" customFormat="true" ht="12" hidden="true" customHeight="false" outlineLevel="0" collapsed="false">
      <c r="A505" s="12"/>
      <c r="B505" s="13"/>
      <c r="C505" s="12"/>
      <c r="H505" s="462"/>
      <c r="I505" s="462"/>
      <c r="J505" s="29"/>
      <c r="K505" s="29"/>
      <c r="L505" s="462"/>
      <c r="M505" s="28"/>
    </row>
    <row r="506" s="15" customFormat="true" ht="12" hidden="true" customHeight="false" outlineLevel="0" collapsed="false">
      <c r="A506" s="12"/>
      <c r="B506" s="13"/>
      <c r="C506" s="12"/>
      <c r="H506" s="462"/>
      <c r="I506" s="462"/>
      <c r="J506" s="29"/>
      <c r="K506" s="29"/>
      <c r="L506" s="462"/>
      <c r="M506" s="28"/>
    </row>
    <row r="507" s="15" customFormat="true" ht="12" hidden="true" customHeight="false" outlineLevel="0" collapsed="false">
      <c r="A507" s="12"/>
      <c r="B507" s="13"/>
      <c r="C507" s="12"/>
      <c r="H507" s="462"/>
      <c r="I507" s="462"/>
      <c r="J507" s="29"/>
      <c r="K507" s="29"/>
      <c r="L507" s="462"/>
      <c r="M507" s="28"/>
    </row>
    <row r="508" s="15" customFormat="true" ht="12" hidden="true" customHeight="false" outlineLevel="0" collapsed="false">
      <c r="A508" s="12"/>
      <c r="B508" s="13"/>
      <c r="C508" s="12"/>
      <c r="H508" s="462"/>
      <c r="I508" s="462"/>
      <c r="J508" s="29"/>
      <c r="K508" s="29"/>
      <c r="L508" s="462"/>
      <c r="M508" s="28"/>
    </row>
    <row r="509" s="15" customFormat="true" ht="12" hidden="true" customHeight="false" outlineLevel="0" collapsed="false">
      <c r="A509" s="12"/>
      <c r="B509" s="13"/>
      <c r="C509" s="12"/>
      <c r="H509" s="462"/>
      <c r="I509" s="462"/>
      <c r="J509" s="29"/>
      <c r="K509" s="29"/>
      <c r="L509" s="462"/>
      <c r="M509" s="28"/>
    </row>
    <row r="510" s="15" customFormat="true" ht="12" hidden="true" customHeight="false" outlineLevel="0" collapsed="false">
      <c r="A510" s="12"/>
      <c r="B510" s="13"/>
      <c r="C510" s="12"/>
      <c r="H510" s="462"/>
      <c r="I510" s="462"/>
      <c r="J510" s="29"/>
      <c r="K510" s="29"/>
      <c r="L510" s="462"/>
      <c r="M510" s="28"/>
    </row>
    <row r="511" s="15" customFormat="true" ht="12" hidden="true" customHeight="false" outlineLevel="0" collapsed="false">
      <c r="A511" s="12"/>
      <c r="B511" s="13"/>
      <c r="C511" s="12"/>
      <c r="H511" s="462"/>
      <c r="I511" s="462"/>
      <c r="J511" s="29"/>
      <c r="K511" s="29"/>
      <c r="L511" s="462"/>
      <c r="M511" s="28"/>
    </row>
    <row r="512" s="15" customFormat="true" ht="12" hidden="true" customHeight="false" outlineLevel="0" collapsed="false">
      <c r="A512" s="12"/>
      <c r="B512" s="13"/>
      <c r="C512" s="12"/>
      <c r="H512" s="462"/>
      <c r="I512" s="462"/>
      <c r="J512" s="29"/>
      <c r="K512" s="29"/>
      <c r="L512" s="462"/>
      <c r="M512" s="28"/>
    </row>
    <row r="513" s="15" customFormat="true" ht="12" hidden="true" customHeight="false" outlineLevel="0" collapsed="false">
      <c r="A513" s="12"/>
      <c r="B513" s="13"/>
      <c r="C513" s="12"/>
      <c r="H513" s="462"/>
      <c r="I513" s="462"/>
      <c r="J513" s="29"/>
      <c r="K513" s="29"/>
      <c r="L513" s="462"/>
      <c r="M513" s="28"/>
    </row>
    <row r="514" s="15" customFormat="true" ht="12" hidden="true" customHeight="false" outlineLevel="0" collapsed="false">
      <c r="A514" s="12"/>
      <c r="B514" s="13"/>
      <c r="C514" s="12"/>
      <c r="H514" s="462"/>
      <c r="I514" s="462"/>
      <c r="J514" s="29"/>
      <c r="K514" s="29"/>
      <c r="L514" s="462"/>
      <c r="M514" s="28"/>
    </row>
    <row r="515" s="15" customFormat="true" ht="12" hidden="true" customHeight="false" outlineLevel="0" collapsed="false">
      <c r="A515" s="12"/>
      <c r="B515" s="13"/>
      <c r="C515" s="12"/>
      <c r="H515" s="462"/>
      <c r="I515" s="462"/>
      <c r="J515" s="29"/>
      <c r="K515" s="29"/>
      <c r="L515" s="462"/>
      <c r="M515" s="28"/>
    </row>
    <row r="516" s="15" customFormat="true" ht="12" hidden="true" customHeight="false" outlineLevel="0" collapsed="false">
      <c r="A516" s="12"/>
      <c r="B516" s="13"/>
      <c r="C516" s="12"/>
      <c r="H516" s="462"/>
      <c r="I516" s="462"/>
      <c r="J516" s="29"/>
      <c r="K516" s="29"/>
      <c r="L516" s="462"/>
      <c r="M516" s="28"/>
    </row>
    <row r="517" s="15" customFormat="true" ht="12" hidden="true" customHeight="false" outlineLevel="0" collapsed="false">
      <c r="A517" s="12"/>
      <c r="B517" s="13"/>
      <c r="C517" s="12"/>
      <c r="H517" s="462"/>
      <c r="I517" s="462"/>
      <c r="J517" s="29"/>
      <c r="K517" s="29"/>
      <c r="L517" s="462"/>
      <c r="M517" s="28"/>
    </row>
    <row r="518" s="15" customFormat="true" ht="12" hidden="true" customHeight="false" outlineLevel="0" collapsed="false">
      <c r="A518" s="12"/>
      <c r="B518" s="13"/>
      <c r="C518" s="12"/>
      <c r="H518" s="462"/>
      <c r="I518" s="462"/>
      <c r="J518" s="29"/>
      <c r="K518" s="29"/>
      <c r="L518" s="462"/>
      <c r="M518" s="28"/>
    </row>
    <row r="519" s="15" customFormat="true" ht="12" hidden="true" customHeight="false" outlineLevel="0" collapsed="false">
      <c r="A519" s="12"/>
      <c r="B519" s="13"/>
      <c r="C519" s="12"/>
      <c r="H519" s="462"/>
      <c r="I519" s="462"/>
      <c r="J519" s="29"/>
      <c r="K519" s="29"/>
      <c r="L519" s="462"/>
      <c r="M519" s="28"/>
    </row>
    <row r="520" s="15" customFormat="true" ht="12" hidden="true" customHeight="false" outlineLevel="0" collapsed="false">
      <c r="A520" s="12"/>
      <c r="B520" s="13"/>
      <c r="C520" s="12"/>
      <c r="H520" s="462"/>
      <c r="I520" s="462"/>
      <c r="J520" s="29"/>
      <c r="K520" s="29"/>
      <c r="L520" s="462"/>
      <c r="M520" s="28"/>
    </row>
    <row r="521" s="15" customFormat="true" ht="12" hidden="true" customHeight="false" outlineLevel="0" collapsed="false">
      <c r="A521" s="12"/>
      <c r="B521" s="13"/>
      <c r="C521" s="12"/>
      <c r="H521" s="462"/>
      <c r="I521" s="462"/>
      <c r="J521" s="29"/>
      <c r="K521" s="29"/>
      <c r="L521" s="462"/>
      <c r="M521" s="28"/>
    </row>
    <row r="522" s="15" customFormat="true" ht="12" hidden="true" customHeight="false" outlineLevel="0" collapsed="false">
      <c r="A522" s="12"/>
      <c r="B522" s="13"/>
      <c r="C522" s="12"/>
      <c r="H522" s="462"/>
      <c r="I522" s="462"/>
      <c r="J522" s="29"/>
      <c r="K522" s="29"/>
      <c r="L522" s="462"/>
      <c r="M522" s="28"/>
    </row>
    <row r="523" s="15" customFormat="true" ht="12" hidden="true" customHeight="false" outlineLevel="0" collapsed="false">
      <c r="A523" s="12"/>
      <c r="B523" s="13"/>
      <c r="C523" s="12"/>
      <c r="H523" s="462"/>
      <c r="I523" s="462"/>
      <c r="J523" s="29"/>
      <c r="K523" s="29"/>
      <c r="L523" s="462"/>
      <c r="M523" s="28"/>
    </row>
    <row r="524" s="15" customFormat="true" ht="12" hidden="true" customHeight="false" outlineLevel="0" collapsed="false">
      <c r="A524" s="12"/>
      <c r="B524" s="13"/>
      <c r="C524" s="12"/>
      <c r="H524" s="462"/>
      <c r="I524" s="462"/>
      <c r="J524" s="29"/>
      <c r="K524" s="29"/>
      <c r="L524" s="462"/>
      <c r="M524" s="28"/>
    </row>
    <row r="525" s="15" customFormat="true" ht="12" hidden="true" customHeight="false" outlineLevel="0" collapsed="false">
      <c r="A525" s="12"/>
      <c r="B525" s="13"/>
      <c r="C525" s="12"/>
      <c r="H525" s="462"/>
      <c r="I525" s="462"/>
      <c r="J525" s="29"/>
      <c r="K525" s="29"/>
      <c r="L525" s="462"/>
      <c r="M525" s="28"/>
    </row>
    <row r="526" s="15" customFormat="true" ht="12" hidden="true" customHeight="false" outlineLevel="0" collapsed="false">
      <c r="A526" s="12"/>
      <c r="B526" s="13"/>
      <c r="C526" s="12"/>
      <c r="H526" s="462"/>
      <c r="I526" s="462"/>
      <c r="J526" s="29"/>
      <c r="K526" s="29"/>
      <c r="L526" s="462"/>
      <c r="M526" s="28"/>
    </row>
    <row r="527" s="15" customFormat="true" ht="12" hidden="true" customHeight="false" outlineLevel="0" collapsed="false">
      <c r="A527" s="12"/>
      <c r="B527" s="13"/>
      <c r="C527" s="12"/>
      <c r="H527" s="462"/>
      <c r="I527" s="462"/>
      <c r="J527" s="29"/>
      <c r="K527" s="29"/>
      <c r="L527" s="462"/>
      <c r="M527" s="28"/>
    </row>
    <row r="528" s="15" customFormat="true" ht="12" hidden="true" customHeight="false" outlineLevel="0" collapsed="false">
      <c r="A528" s="12"/>
      <c r="B528" s="13"/>
      <c r="C528" s="12"/>
      <c r="H528" s="462"/>
      <c r="I528" s="462"/>
      <c r="J528" s="29"/>
      <c r="K528" s="29"/>
      <c r="L528" s="462"/>
      <c r="M528" s="28"/>
    </row>
    <row r="529" s="15" customFormat="true" ht="12" hidden="true" customHeight="false" outlineLevel="0" collapsed="false">
      <c r="A529" s="12"/>
      <c r="B529" s="13"/>
      <c r="C529" s="12"/>
      <c r="H529" s="462"/>
      <c r="I529" s="462"/>
      <c r="J529" s="29"/>
      <c r="K529" s="29"/>
      <c r="L529" s="462"/>
      <c r="M529" s="28"/>
    </row>
    <row r="530" s="15" customFormat="true" ht="12" hidden="true" customHeight="false" outlineLevel="0" collapsed="false">
      <c r="A530" s="12"/>
      <c r="B530" s="13"/>
      <c r="C530" s="12"/>
      <c r="H530" s="462"/>
      <c r="I530" s="462"/>
      <c r="J530" s="29"/>
      <c r="K530" s="29"/>
      <c r="L530" s="462"/>
      <c r="M530" s="28"/>
    </row>
    <row r="531" s="15" customFormat="true" ht="12" hidden="true" customHeight="false" outlineLevel="0" collapsed="false">
      <c r="A531" s="12"/>
      <c r="B531" s="13"/>
      <c r="C531" s="12"/>
      <c r="H531" s="462"/>
      <c r="I531" s="462"/>
      <c r="J531" s="29"/>
      <c r="K531" s="29"/>
      <c r="L531" s="462"/>
      <c r="M531" s="28"/>
    </row>
    <row r="532" s="15" customFormat="true" ht="12" hidden="true" customHeight="false" outlineLevel="0" collapsed="false">
      <c r="A532" s="12"/>
      <c r="B532" s="13"/>
      <c r="C532" s="12"/>
      <c r="H532" s="462"/>
      <c r="I532" s="462"/>
      <c r="J532" s="29"/>
      <c r="K532" s="29"/>
      <c r="L532" s="462"/>
      <c r="M532" s="28"/>
    </row>
    <row r="533" s="15" customFormat="true" ht="12" hidden="true" customHeight="false" outlineLevel="0" collapsed="false">
      <c r="A533" s="12"/>
      <c r="B533" s="13"/>
      <c r="C533" s="12"/>
      <c r="H533" s="462"/>
      <c r="I533" s="462"/>
      <c r="J533" s="29"/>
      <c r="K533" s="29"/>
      <c r="L533" s="462"/>
      <c r="M533" s="28"/>
    </row>
    <row r="534" s="15" customFormat="true" ht="12" hidden="true" customHeight="false" outlineLevel="0" collapsed="false">
      <c r="A534" s="12"/>
      <c r="B534" s="13"/>
      <c r="C534" s="12"/>
      <c r="H534" s="462"/>
      <c r="I534" s="462"/>
      <c r="J534" s="29"/>
      <c r="K534" s="29"/>
      <c r="L534" s="462"/>
      <c r="M534" s="28"/>
    </row>
    <row r="535" s="15" customFormat="true" ht="12" hidden="true" customHeight="false" outlineLevel="0" collapsed="false">
      <c r="A535" s="12"/>
      <c r="B535" s="13"/>
      <c r="C535" s="12"/>
      <c r="H535" s="462"/>
      <c r="I535" s="462"/>
      <c r="J535" s="29"/>
      <c r="K535" s="29"/>
      <c r="L535" s="462"/>
      <c r="M535" s="28"/>
    </row>
    <row r="536" s="15" customFormat="true" ht="12" hidden="true" customHeight="false" outlineLevel="0" collapsed="false">
      <c r="A536" s="12"/>
      <c r="B536" s="13"/>
      <c r="C536" s="12"/>
      <c r="H536" s="462"/>
      <c r="I536" s="462"/>
      <c r="J536" s="29"/>
      <c r="K536" s="29"/>
      <c r="L536" s="462"/>
      <c r="M536" s="28"/>
    </row>
    <row r="537" s="15" customFormat="true" ht="12" hidden="true" customHeight="false" outlineLevel="0" collapsed="false">
      <c r="A537" s="12"/>
      <c r="B537" s="13"/>
      <c r="C537" s="12"/>
      <c r="H537" s="462"/>
      <c r="I537" s="462"/>
      <c r="J537" s="29"/>
      <c r="K537" s="29"/>
      <c r="L537" s="462"/>
      <c r="M537" s="28"/>
    </row>
    <row r="538" s="15" customFormat="true" ht="12" hidden="true" customHeight="false" outlineLevel="0" collapsed="false">
      <c r="A538" s="12"/>
      <c r="B538" s="13"/>
      <c r="C538" s="12"/>
      <c r="H538" s="462"/>
      <c r="I538" s="462"/>
      <c r="J538" s="29"/>
      <c r="K538" s="29"/>
      <c r="L538" s="462"/>
      <c r="M538" s="28"/>
    </row>
    <row r="539" s="15" customFormat="true" ht="12" hidden="true" customHeight="false" outlineLevel="0" collapsed="false">
      <c r="A539" s="12"/>
      <c r="B539" s="13"/>
      <c r="C539" s="12"/>
      <c r="H539" s="462"/>
      <c r="I539" s="462"/>
      <c r="J539" s="29"/>
      <c r="K539" s="29"/>
      <c r="L539" s="462"/>
      <c r="M539" s="28"/>
    </row>
    <row r="540" s="15" customFormat="true" ht="12" hidden="true" customHeight="false" outlineLevel="0" collapsed="false">
      <c r="A540" s="12"/>
      <c r="B540" s="13"/>
      <c r="C540" s="12"/>
      <c r="H540" s="462"/>
      <c r="I540" s="462"/>
      <c r="J540" s="29"/>
      <c r="K540" s="29"/>
      <c r="L540" s="462"/>
      <c r="M540" s="28"/>
    </row>
    <row r="541" s="15" customFormat="true" ht="12" hidden="true" customHeight="false" outlineLevel="0" collapsed="false">
      <c r="A541" s="12"/>
      <c r="B541" s="13"/>
      <c r="C541" s="12"/>
      <c r="H541" s="462"/>
      <c r="I541" s="462"/>
      <c r="J541" s="29"/>
      <c r="K541" s="29"/>
      <c r="L541" s="462"/>
      <c r="M541" s="28"/>
    </row>
    <row r="542" s="15" customFormat="true" ht="12" hidden="true" customHeight="false" outlineLevel="0" collapsed="false">
      <c r="A542" s="12"/>
      <c r="B542" s="13"/>
      <c r="C542" s="12"/>
      <c r="H542" s="462"/>
      <c r="I542" s="462"/>
      <c r="J542" s="29"/>
      <c r="K542" s="29"/>
      <c r="L542" s="462"/>
      <c r="M542" s="28"/>
    </row>
    <row r="543" s="15" customFormat="true" ht="12" hidden="true" customHeight="false" outlineLevel="0" collapsed="false">
      <c r="A543" s="12"/>
      <c r="B543" s="13"/>
      <c r="C543" s="12"/>
      <c r="H543" s="462"/>
      <c r="I543" s="462"/>
      <c r="J543" s="29"/>
      <c r="K543" s="29"/>
      <c r="L543" s="462"/>
      <c r="M543" s="28"/>
    </row>
    <row r="544" s="15" customFormat="true" ht="12" hidden="true" customHeight="false" outlineLevel="0" collapsed="false">
      <c r="A544" s="12"/>
      <c r="B544" s="13"/>
      <c r="C544" s="12"/>
      <c r="H544" s="462"/>
      <c r="I544" s="462"/>
      <c r="J544" s="29"/>
      <c r="K544" s="29"/>
      <c r="L544" s="462"/>
      <c r="M544" s="28"/>
    </row>
    <row r="545" s="15" customFormat="true" ht="12" hidden="true" customHeight="false" outlineLevel="0" collapsed="false">
      <c r="A545" s="12"/>
      <c r="B545" s="13"/>
      <c r="C545" s="12"/>
      <c r="H545" s="462"/>
      <c r="I545" s="462"/>
      <c r="J545" s="29"/>
      <c r="K545" s="29"/>
      <c r="L545" s="462"/>
      <c r="M545" s="28"/>
    </row>
    <row r="546" s="15" customFormat="true" ht="12" hidden="true" customHeight="false" outlineLevel="0" collapsed="false">
      <c r="A546" s="12"/>
      <c r="B546" s="13"/>
      <c r="C546" s="12"/>
      <c r="H546" s="462"/>
      <c r="I546" s="462"/>
      <c r="J546" s="29"/>
      <c r="K546" s="29"/>
      <c r="L546" s="462"/>
      <c r="M546" s="28"/>
    </row>
    <row r="547" s="15" customFormat="true" ht="12" hidden="true" customHeight="false" outlineLevel="0" collapsed="false">
      <c r="A547" s="12"/>
      <c r="B547" s="13"/>
      <c r="C547" s="12"/>
      <c r="H547" s="462"/>
      <c r="I547" s="462"/>
      <c r="J547" s="29"/>
      <c r="K547" s="29"/>
      <c r="L547" s="462"/>
      <c r="M547" s="28"/>
    </row>
    <row r="548" s="15" customFormat="true" ht="12" hidden="true" customHeight="false" outlineLevel="0" collapsed="false">
      <c r="A548" s="12"/>
      <c r="B548" s="13"/>
      <c r="C548" s="12"/>
      <c r="H548" s="462"/>
      <c r="I548" s="462"/>
      <c r="J548" s="29"/>
      <c r="K548" s="29"/>
      <c r="L548" s="462"/>
      <c r="M548" s="28"/>
    </row>
    <row r="549" s="15" customFormat="true" ht="12" hidden="true" customHeight="false" outlineLevel="0" collapsed="false">
      <c r="A549" s="12"/>
      <c r="B549" s="13"/>
      <c r="C549" s="12"/>
      <c r="H549" s="462"/>
      <c r="I549" s="462"/>
      <c r="J549" s="29"/>
      <c r="K549" s="29"/>
      <c r="L549" s="462"/>
      <c r="M549" s="28"/>
    </row>
    <row r="550" s="15" customFormat="true" ht="12" hidden="true" customHeight="false" outlineLevel="0" collapsed="false">
      <c r="A550" s="12"/>
      <c r="B550" s="13"/>
      <c r="C550" s="12"/>
      <c r="H550" s="462"/>
      <c r="I550" s="462"/>
      <c r="J550" s="29"/>
      <c r="K550" s="29"/>
      <c r="L550" s="462"/>
      <c r="M550" s="28"/>
    </row>
    <row r="551" s="15" customFormat="true" ht="12" hidden="true" customHeight="false" outlineLevel="0" collapsed="false">
      <c r="A551" s="12"/>
      <c r="B551" s="13"/>
      <c r="C551" s="12"/>
      <c r="H551" s="462"/>
      <c r="I551" s="462"/>
      <c r="J551" s="29"/>
      <c r="K551" s="29"/>
      <c r="L551" s="462"/>
      <c r="M551" s="28"/>
    </row>
    <row r="552" s="15" customFormat="true" ht="12" hidden="true" customHeight="false" outlineLevel="0" collapsed="false">
      <c r="A552" s="12"/>
      <c r="B552" s="13"/>
      <c r="C552" s="12"/>
      <c r="H552" s="462"/>
      <c r="I552" s="462"/>
      <c r="J552" s="29"/>
      <c r="K552" s="29"/>
      <c r="L552" s="462"/>
      <c r="M552" s="28"/>
    </row>
    <row r="553" s="15" customFormat="true" ht="12" hidden="true" customHeight="false" outlineLevel="0" collapsed="false">
      <c r="A553" s="12"/>
      <c r="B553" s="13"/>
      <c r="C553" s="12"/>
      <c r="H553" s="462"/>
      <c r="I553" s="462"/>
      <c r="J553" s="29"/>
      <c r="K553" s="29"/>
      <c r="L553" s="462"/>
      <c r="M553" s="28"/>
    </row>
    <row r="554" s="15" customFormat="true" ht="12" hidden="true" customHeight="false" outlineLevel="0" collapsed="false">
      <c r="A554" s="12"/>
      <c r="B554" s="13"/>
      <c r="C554" s="12"/>
      <c r="H554" s="462"/>
      <c r="I554" s="462"/>
      <c r="J554" s="29"/>
      <c r="K554" s="29"/>
      <c r="L554" s="462"/>
      <c r="M554" s="28"/>
    </row>
    <row r="555" s="15" customFormat="true" ht="12" hidden="true" customHeight="false" outlineLevel="0" collapsed="false">
      <c r="A555" s="12"/>
      <c r="B555" s="13"/>
      <c r="C555" s="12"/>
      <c r="H555" s="462"/>
      <c r="I555" s="462"/>
      <c r="J555" s="29"/>
      <c r="K555" s="29"/>
      <c r="L555" s="462"/>
      <c r="M555" s="28"/>
    </row>
    <row r="556" s="15" customFormat="true" ht="12" hidden="true" customHeight="false" outlineLevel="0" collapsed="false">
      <c r="A556" s="12"/>
      <c r="B556" s="13"/>
      <c r="C556" s="12"/>
      <c r="H556" s="462"/>
      <c r="I556" s="462"/>
      <c r="J556" s="29"/>
      <c r="K556" s="29"/>
      <c r="L556" s="462"/>
      <c r="M556" s="28"/>
    </row>
    <row r="557" s="15" customFormat="true" ht="12" hidden="true" customHeight="false" outlineLevel="0" collapsed="false">
      <c r="A557" s="12"/>
      <c r="B557" s="13"/>
      <c r="C557" s="12"/>
      <c r="H557" s="462"/>
      <c r="I557" s="462"/>
      <c r="J557" s="29"/>
      <c r="K557" s="29"/>
      <c r="L557" s="462"/>
      <c r="M557" s="28"/>
    </row>
    <row r="558" s="15" customFormat="true" ht="12" hidden="true" customHeight="false" outlineLevel="0" collapsed="false">
      <c r="A558" s="12"/>
      <c r="B558" s="13"/>
      <c r="C558" s="12"/>
      <c r="H558" s="462"/>
      <c r="I558" s="462"/>
      <c r="J558" s="29"/>
      <c r="K558" s="29"/>
      <c r="L558" s="462"/>
      <c r="M558" s="28"/>
    </row>
    <row r="559" s="15" customFormat="true" ht="12" hidden="true" customHeight="false" outlineLevel="0" collapsed="false">
      <c r="A559" s="12"/>
      <c r="B559" s="13"/>
      <c r="C559" s="12"/>
      <c r="H559" s="462"/>
      <c r="I559" s="462"/>
      <c r="J559" s="29"/>
      <c r="K559" s="29"/>
      <c r="L559" s="462"/>
      <c r="M559" s="28"/>
    </row>
    <row r="560" s="15" customFormat="true" ht="12" hidden="true" customHeight="false" outlineLevel="0" collapsed="false">
      <c r="A560" s="12"/>
      <c r="B560" s="13"/>
      <c r="C560" s="12"/>
      <c r="H560" s="462"/>
      <c r="I560" s="462"/>
      <c r="J560" s="29"/>
      <c r="K560" s="29"/>
      <c r="L560" s="462"/>
      <c r="M560" s="28"/>
    </row>
    <row r="561" s="15" customFormat="true" ht="12" hidden="true" customHeight="false" outlineLevel="0" collapsed="false">
      <c r="A561" s="12"/>
      <c r="B561" s="13"/>
      <c r="C561" s="12"/>
      <c r="H561" s="462"/>
      <c r="I561" s="462"/>
      <c r="J561" s="29"/>
      <c r="K561" s="29"/>
      <c r="L561" s="462"/>
      <c r="M561" s="28"/>
    </row>
    <row r="562" s="15" customFormat="true" ht="12" hidden="true" customHeight="false" outlineLevel="0" collapsed="false">
      <c r="A562" s="12"/>
      <c r="B562" s="13"/>
      <c r="C562" s="12"/>
      <c r="H562" s="462"/>
      <c r="I562" s="462"/>
      <c r="J562" s="29"/>
      <c r="K562" s="29"/>
      <c r="L562" s="462"/>
      <c r="M562" s="28"/>
    </row>
    <row r="563" s="15" customFormat="true" ht="12" hidden="true" customHeight="false" outlineLevel="0" collapsed="false">
      <c r="A563" s="12"/>
      <c r="B563" s="13"/>
      <c r="C563" s="12"/>
      <c r="H563" s="462"/>
      <c r="I563" s="462"/>
      <c r="J563" s="29"/>
      <c r="K563" s="29"/>
      <c r="L563" s="462"/>
      <c r="M563" s="28"/>
    </row>
    <row r="564" s="15" customFormat="true" ht="12" hidden="true" customHeight="false" outlineLevel="0" collapsed="false">
      <c r="A564" s="12"/>
      <c r="B564" s="13"/>
      <c r="C564" s="12"/>
      <c r="H564" s="462"/>
      <c r="I564" s="462"/>
      <c r="J564" s="29"/>
      <c r="K564" s="29"/>
      <c r="L564" s="462"/>
      <c r="M564" s="28"/>
    </row>
    <row r="565" s="15" customFormat="true" ht="12" hidden="true" customHeight="false" outlineLevel="0" collapsed="false">
      <c r="A565" s="12"/>
      <c r="B565" s="13"/>
      <c r="C565" s="12"/>
      <c r="H565" s="462"/>
      <c r="I565" s="462"/>
      <c r="J565" s="29"/>
      <c r="K565" s="29"/>
      <c r="L565" s="462"/>
      <c r="M565" s="28"/>
    </row>
    <row r="566" s="15" customFormat="true" ht="12" hidden="true" customHeight="false" outlineLevel="0" collapsed="false">
      <c r="A566" s="12"/>
      <c r="B566" s="13"/>
      <c r="C566" s="12"/>
      <c r="H566" s="462"/>
      <c r="I566" s="462"/>
      <c r="J566" s="29"/>
      <c r="K566" s="29"/>
      <c r="L566" s="462"/>
      <c r="M566" s="28"/>
    </row>
    <row r="567" s="15" customFormat="true" ht="12" hidden="true" customHeight="false" outlineLevel="0" collapsed="false">
      <c r="A567" s="12"/>
      <c r="B567" s="13"/>
      <c r="C567" s="12"/>
      <c r="H567" s="462"/>
      <c r="I567" s="462"/>
      <c r="J567" s="29"/>
      <c r="K567" s="29"/>
      <c r="L567" s="462"/>
      <c r="M567" s="28"/>
    </row>
    <row r="568" s="15" customFormat="true" ht="12" hidden="true" customHeight="false" outlineLevel="0" collapsed="false">
      <c r="A568" s="12"/>
      <c r="B568" s="13"/>
      <c r="C568" s="12"/>
      <c r="H568" s="462"/>
      <c r="I568" s="462"/>
      <c r="J568" s="29"/>
      <c r="K568" s="29"/>
      <c r="L568" s="462"/>
      <c r="M568" s="28"/>
    </row>
    <row r="569" s="15" customFormat="true" ht="12" hidden="true" customHeight="false" outlineLevel="0" collapsed="false">
      <c r="A569" s="12"/>
      <c r="B569" s="13"/>
      <c r="C569" s="12"/>
      <c r="H569" s="462"/>
      <c r="I569" s="462"/>
      <c r="J569" s="29"/>
      <c r="K569" s="29"/>
      <c r="L569" s="462"/>
      <c r="M569" s="28"/>
    </row>
    <row r="570" s="15" customFormat="true" ht="12" hidden="true" customHeight="false" outlineLevel="0" collapsed="false">
      <c r="A570" s="12"/>
      <c r="B570" s="13"/>
      <c r="C570" s="12"/>
      <c r="H570" s="462"/>
      <c r="I570" s="462"/>
      <c r="J570" s="29"/>
      <c r="K570" s="29"/>
      <c r="L570" s="462"/>
      <c r="M570" s="28"/>
    </row>
    <row r="571" s="15" customFormat="true" ht="12" hidden="true" customHeight="false" outlineLevel="0" collapsed="false">
      <c r="A571" s="12"/>
      <c r="B571" s="13"/>
      <c r="C571" s="12"/>
      <c r="H571" s="462"/>
      <c r="I571" s="462"/>
      <c r="J571" s="29"/>
      <c r="K571" s="29"/>
      <c r="L571" s="462"/>
      <c r="M571" s="28"/>
    </row>
    <row r="572" s="15" customFormat="true" ht="12" hidden="true" customHeight="false" outlineLevel="0" collapsed="false">
      <c r="A572" s="12"/>
      <c r="B572" s="13"/>
      <c r="C572" s="12"/>
      <c r="H572" s="462"/>
      <c r="I572" s="462"/>
      <c r="J572" s="29"/>
      <c r="K572" s="29"/>
      <c r="L572" s="462"/>
      <c r="M572" s="28"/>
    </row>
    <row r="573" s="15" customFormat="true" ht="12" hidden="true" customHeight="false" outlineLevel="0" collapsed="false">
      <c r="A573" s="12"/>
      <c r="B573" s="13"/>
      <c r="C573" s="12"/>
      <c r="H573" s="462"/>
      <c r="I573" s="462"/>
      <c r="J573" s="29"/>
      <c r="K573" s="29"/>
      <c r="L573" s="462"/>
      <c r="M573" s="28"/>
    </row>
    <row r="574" s="15" customFormat="true" ht="12" hidden="true" customHeight="false" outlineLevel="0" collapsed="false">
      <c r="A574" s="12"/>
      <c r="B574" s="13"/>
      <c r="C574" s="12"/>
      <c r="H574" s="462"/>
      <c r="I574" s="462"/>
      <c r="J574" s="29"/>
      <c r="K574" s="29"/>
      <c r="L574" s="462"/>
      <c r="M574" s="28"/>
    </row>
    <row r="575" s="15" customFormat="true" ht="12" hidden="true" customHeight="false" outlineLevel="0" collapsed="false">
      <c r="A575" s="12"/>
      <c r="B575" s="13"/>
      <c r="C575" s="12"/>
      <c r="H575" s="462"/>
      <c r="I575" s="462"/>
      <c r="J575" s="29"/>
      <c r="K575" s="29"/>
      <c r="L575" s="462"/>
      <c r="M575" s="28"/>
    </row>
    <row r="576" s="15" customFormat="true" ht="12" hidden="true" customHeight="false" outlineLevel="0" collapsed="false">
      <c r="A576" s="12"/>
      <c r="B576" s="13"/>
      <c r="C576" s="12"/>
      <c r="H576" s="462"/>
      <c r="I576" s="462"/>
      <c r="J576" s="29"/>
      <c r="K576" s="29"/>
      <c r="L576" s="462"/>
      <c r="M576" s="28"/>
    </row>
    <row r="577" s="15" customFormat="true" ht="12" hidden="true" customHeight="false" outlineLevel="0" collapsed="false">
      <c r="A577" s="12"/>
      <c r="B577" s="13"/>
      <c r="C577" s="12"/>
      <c r="H577" s="462"/>
      <c r="I577" s="462"/>
      <c r="J577" s="29"/>
      <c r="K577" s="29"/>
      <c r="L577" s="462"/>
      <c r="M577" s="28"/>
    </row>
    <row r="578" s="15" customFormat="true" ht="12" hidden="true" customHeight="false" outlineLevel="0" collapsed="false">
      <c r="A578" s="12"/>
      <c r="B578" s="13"/>
      <c r="C578" s="12"/>
      <c r="H578" s="462"/>
      <c r="I578" s="462"/>
      <c r="J578" s="29"/>
      <c r="K578" s="29"/>
      <c r="L578" s="462"/>
      <c r="M578" s="28"/>
    </row>
    <row r="579" s="15" customFormat="true" ht="12" hidden="true" customHeight="false" outlineLevel="0" collapsed="false">
      <c r="A579" s="12"/>
      <c r="B579" s="13"/>
      <c r="C579" s="12"/>
      <c r="H579" s="462"/>
      <c r="I579" s="462"/>
      <c r="J579" s="29"/>
      <c r="K579" s="29"/>
      <c r="L579" s="462"/>
      <c r="M579" s="28"/>
    </row>
    <row r="580" s="15" customFormat="true" ht="12" hidden="true" customHeight="false" outlineLevel="0" collapsed="false">
      <c r="A580" s="12"/>
      <c r="B580" s="13"/>
      <c r="C580" s="12"/>
      <c r="H580" s="462"/>
      <c r="I580" s="462"/>
      <c r="J580" s="29"/>
      <c r="K580" s="29"/>
      <c r="L580" s="462"/>
      <c r="M580" s="28"/>
    </row>
    <row r="581" s="15" customFormat="true" ht="12" hidden="true" customHeight="false" outlineLevel="0" collapsed="false">
      <c r="A581" s="12"/>
      <c r="B581" s="13"/>
      <c r="C581" s="12"/>
      <c r="H581" s="462"/>
      <c r="I581" s="462"/>
      <c r="J581" s="29"/>
      <c r="K581" s="29"/>
      <c r="L581" s="462"/>
      <c r="M581" s="28"/>
    </row>
    <row r="582" s="15" customFormat="true" ht="12" hidden="true" customHeight="false" outlineLevel="0" collapsed="false">
      <c r="A582" s="12"/>
      <c r="B582" s="13"/>
      <c r="C582" s="12"/>
      <c r="H582" s="462"/>
      <c r="I582" s="462"/>
      <c r="J582" s="29"/>
      <c r="K582" s="29"/>
      <c r="L582" s="462"/>
      <c r="M582" s="28"/>
    </row>
    <row r="583" s="15" customFormat="true" ht="12" hidden="true" customHeight="false" outlineLevel="0" collapsed="false">
      <c r="A583" s="12"/>
      <c r="B583" s="13"/>
      <c r="C583" s="12"/>
      <c r="H583" s="462"/>
      <c r="I583" s="462"/>
      <c r="J583" s="29"/>
      <c r="K583" s="29"/>
      <c r="L583" s="462"/>
      <c r="M583" s="28"/>
    </row>
    <row r="584" s="15" customFormat="true" ht="12" hidden="true" customHeight="false" outlineLevel="0" collapsed="false">
      <c r="A584" s="12"/>
      <c r="B584" s="13"/>
      <c r="C584" s="12"/>
      <c r="H584" s="462"/>
      <c r="I584" s="462"/>
      <c r="J584" s="29"/>
      <c r="K584" s="29"/>
      <c r="L584" s="462"/>
      <c r="M584" s="28"/>
    </row>
    <row r="585" s="15" customFormat="true" ht="12" hidden="true" customHeight="false" outlineLevel="0" collapsed="false">
      <c r="A585" s="12"/>
      <c r="B585" s="13"/>
      <c r="C585" s="12"/>
      <c r="H585" s="462"/>
      <c r="I585" s="462"/>
      <c r="J585" s="29"/>
      <c r="K585" s="29"/>
      <c r="L585" s="462"/>
      <c r="M585" s="28"/>
    </row>
    <row r="586" s="15" customFormat="true" ht="12" hidden="true" customHeight="false" outlineLevel="0" collapsed="false">
      <c r="A586" s="12"/>
      <c r="B586" s="13"/>
      <c r="C586" s="12"/>
      <c r="H586" s="462"/>
      <c r="I586" s="462"/>
      <c r="J586" s="29"/>
      <c r="K586" s="29"/>
      <c r="L586" s="462"/>
      <c r="M586" s="28"/>
    </row>
    <row r="587" s="15" customFormat="true" ht="12" hidden="true" customHeight="false" outlineLevel="0" collapsed="false">
      <c r="A587" s="12"/>
      <c r="B587" s="13"/>
      <c r="C587" s="12"/>
      <c r="H587" s="462"/>
      <c r="I587" s="462"/>
      <c r="J587" s="29"/>
      <c r="K587" s="29"/>
      <c r="L587" s="462"/>
      <c r="M587" s="28"/>
    </row>
    <row r="588" s="15" customFormat="true" ht="12" hidden="true" customHeight="false" outlineLevel="0" collapsed="false">
      <c r="A588" s="12"/>
      <c r="B588" s="13"/>
      <c r="C588" s="12"/>
      <c r="H588" s="462"/>
      <c r="I588" s="462"/>
      <c r="J588" s="29"/>
      <c r="K588" s="29"/>
      <c r="L588" s="462"/>
      <c r="M588" s="28"/>
    </row>
    <row r="589" s="15" customFormat="true" ht="12" hidden="true" customHeight="false" outlineLevel="0" collapsed="false">
      <c r="A589" s="12"/>
      <c r="B589" s="13"/>
      <c r="C589" s="12"/>
      <c r="H589" s="462"/>
      <c r="I589" s="462"/>
      <c r="J589" s="29"/>
      <c r="K589" s="29"/>
      <c r="L589" s="462"/>
      <c r="M589" s="28"/>
    </row>
    <row r="590" s="15" customFormat="true" ht="12" hidden="true" customHeight="false" outlineLevel="0" collapsed="false">
      <c r="A590" s="12"/>
      <c r="B590" s="13"/>
      <c r="C590" s="12"/>
      <c r="H590" s="462"/>
      <c r="I590" s="462"/>
      <c r="J590" s="29"/>
      <c r="K590" s="29"/>
      <c r="L590" s="462"/>
      <c r="M590" s="28"/>
    </row>
    <row r="591" s="15" customFormat="true" ht="12" hidden="true" customHeight="false" outlineLevel="0" collapsed="false">
      <c r="A591" s="12"/>
      <c r="B591" s="13"/>
      <c r="C591" s="12"/>
      <c r="H591" s="462"/>
      <c r="I591" s="462"/>
      <c r="J591" s="29"/>
      <c r="K591" s="29"/>
      <c r="L591" s="462"/>
      <c r="M591" s="28"/>
    </row>
    <row r="592" s="15" customFormat="true" ht="12" hidden="true" customHeight="false" outlineLevel="0" collapsed="false">
      <c r="A592" s="12"/>
      <c r="B592" s="13"/>
      <c r="C592" s="12"/>
      <c r="H592" s="462"/>
      <c r="I592" s="462"/>
      <c r="J592" s="29"/>
      <c r="K592" s="29"/>
      <c r="L592" s="462"/>
      <c r="M592" s="28"/>
    </row>
    <row r="593" s="15" customFormat="true" ht="12" hidden="true" customHeight="false" outlineLevel="0" collapsed="false">
      <c r="A593" s="12"/>
      <c r="B593" s="13"/>
      <c r="C593" s="12"/>
      <c r="H593" s="462"/>
      <c r="I593" s="462"/>
      <c r="J593" s="29"/>
      <c r="K593" s="29"/>
      <c r="L593" s="462"/>
      <c r="M593" s="28"/>
    </row>
    <row r="594" s="15" customFormat="true" ht="12" hidden="true" customHeight="false" outlineLevel="0" collapsed="false">
      <c r="A594" s="12"/>
      <c r="B594" s="13"/>
      <c r="C594" s="12"/>
      <c r="H594" s="462"/>
      <c r="I594" s="462"/>
      <c r="J594" s="29"/>
      <c r="K594" s="29"/>
      <c r="L594" s="462"/>
      <c r="M594" s="28"/>
    </row>
    <row r="595" s="15" customFormat="true" ht="12" hidden="true" customHeight="false" outlineLevel="0" collapsed="false">
      <c r="A595" s="12"/>
      <c r="B595" s="13"/>
      <c r="C595" s="12"/>
      <c r="H595" s="462"/>
      <c r="I595" s="462"/>
      <c r="J595" s="29"/>
      <c r="K595" s="29"/>
      <c r="L595" s="462"/>
      <c r="M595" s="28"/>
    </row>
    <row r="596" s="15" customFormat="true" ht="12" hidden="true" customHeight="false" outlineLevel="0" collapsed="false">
      <c r="A596" s="12"/>
      <c r="B596" s="13"/>
      <c r="C596" s="12"/>
      <c r="H596" s="462"/>
      <c r="I596" s="462"/>
      <c r="J596" s="29"/>
      <c r="K596" s="29"/>
      <c r="L596" s="462"/>
      <c r="M596" s="28"/>
    </row>
    <row r="597" s="15" customFormat="true" ht="12" hidden="true" customHeight="false" outlineLevel="0" collapsed="false">
      <c r="A597" s="12"/>
      <c r="B597" s="13"/>
      <c r="C597" s="12"/>
      <c r="H597" s="462"/>
      <c r="I597" s="462"/>
      <c r="J597" s="29"/>
      <c r="K597" s="29"/>
      <c r="L597" s="462"/>
      <c r="M597" s="28"/>
    </row>
    <row r="598" s="15" customFormat="true" ht="12" hidden="true" customHeight="false" outlineLevel="0" collapsed="false">
      <c r="A598" s="12"/>
      <c r="B598" s="13"/>
      <c r="C598" s="12"/>
      <c r="H598" s="462"/>
      <c r="I598" s="462"/>
      <c r="J598" s="29"/>
      <c r="K598" s="29"/>
      <c r="L598" s="462"/>
      <c r="M598" s="28"/>
    </row>
    <row r="599" s="15" customFormat="true" ht="12" hidden="true" customHeight="false" outlineLevel="0" collapsed="false">
      <c r="A599" s="12"/>
      <c r="B599" s="13"/>
      <c r="C599" s="12"/>
      <c r="H599" s="462"/>
      <c r="I599" s="462"/>
      <c r="J599" s="29"/>
      <c r="K599" s="29"/>
      <c r="L599" s="462"/>
      <c r="M599" s="28"/>
    </row>
    <row r="600" s="15" customFormat="true" ht="12" hidden="true" customHeight="false" outlineLevel="0" collapsed="false">
      <c r="A600" s="12"/>
      <c r="B600" s="13"/>
      <c r="C600" s="12"/>
      <c r="H600" s="462"/>
      <c r="I600" s="462"/>
      <c r="J600" s="29"/>
      <c r="K600" s="29"/>
      <c r="L600" s="462"/>
      <c r="M600" s="28"/>
    </row>
    <row r="601" s="15" customFormat="true" ht="12" hidden="true" customHeight="false" outlineLevel="0" collapsed="false">
      <c r="A601" s="12"/>
      <c r="B601" s="13"/>
      <c r="C601" s="12"/>
      <c r="H601" s="462"/>
      <c r="I601" s="462"/>
      <c r="J601" s="29"/>
      <c r="K601" s="29"/>
      <c r="L601" s="462"/>
      <c r="M601" s="28"/>
    </row>
    <row r="602" s="15" customFormat="true" ht="12" hidden="true" customHeight="false" outlineLevel="0" collapsed="false">
      <c r="A602" s="12"/>
      <c r="B602" s="13"/>
      <c r="C602" s="12"/>
      <c r="H602" s="462"/>
      <c r="I602" s="462"/>
      <c r="J602" s="29"/>
      <c r="K602" s="29"/>
      <c r="L602" s="462"/>
      <c r="M602" s="28"/>
    </row>
    <row r="603" s="15" customFormat="true" ht="12" hidden="true" customHeight="false" outlineLevel="0" collapsed="false">
      <c r="A603" s="12"/>
      <c r="B603" s="13"/>
      <c r="C603" s="12"/>
      <c r="H603" s="462"/>
      <c r="I603" s="462"/>
      <c r="J603" s="29"/>
      <c r="K603" s="29"/>
      <c r="L603" s="462"/>
      <c r="M603" s="28"/>
    </row>
    <row r="604" s="15" customFormat="true" ht="12" hidden="true" customHeight="false" outlineLevel="0" collapsed="false">
      <c r="A604" s="12"/>
      <c r="B604" s="13"/>
      <c r="C604" s="12"/>
      <c r="H604" s="462"/>
      <c r="I604" s="462"/>
      <c r="J604" s="29"/>
      <c r="K604" s="29"/>
      <c r="L604" s="462"/>
      <c r="M604" s="28"/>
    </row>
    <row r="605" s="15" customFormat="true" ht="12" hidden="true" customHeight="false" outlineLevel="0" collapsed="false">
      <c r="A605" s="12"/>
      <c r="B605" s="13"/>
      <c r="C605" s="12"/>
      <c r="H605" s="462"/>
      <c r="I605" s="462"/>
      <c r="J605" s="29"/>
      <c r="K605" s="29"/>
      <c r="L605" s="462"/>
      <c r="M605" s="28"/>
    </row>
    <row r="606" s="15" customFormat="true" ht="12" hidden="true" customHeight="false" outlineLevel="0" collapsed="false">
      <c r="A606" s="12"/>
      <c r="B606" s="13"/>
      <c r="C606" s="12"/>
      <c r="H606" s="462"/>
      <c r="I606" s="462"/>
      <c r="J606" s="29"/>
      <c r="K606" s="29"/>
      <c r="L606" s="462"/>
      <c r="M606" s="28"/>
    </row>
    <row r="607" s="15" customFormat="true" ht="12" hidden="true" customHeight="false" outlineLevel="0" collapsed="false">
      <c r="A607" s="12"/>
      <c r="B607" s="13"/>
      <c r="C607" s="12"/>
      <c r="H607" s="462"/>
      <c r="I607" s="462"/>
      <c r="J607" s="29"/>
      <c r="K607" s="29"/>
      <c r="L607" s="462"/>
      <c r="M607" s="28"/>
    </row>
    <row r="608" s="15" customFormat="true" ht="12" hidden="true" customHeight="false" outlineLevel="0" collapsed="false">
      <c r="A608" s="12"/>
      <c r="B608" s="13"/>
      <c r="C608" s="12"/>
      <c r="H608" s="462"/>
      <c r="I608" s="462"/>
      <c r="J608" s="29"/>
      <c r="K608" s="29"/>
      <c r="L608" s="462"/>
      <c r="M608" s="28"/>
    </row>
    <row r="609" s="15" customFormat="true" ht="12" hidden="true" customHeight="false" outlineLevel="0" collapsed="false">
      <c r="A609" s="12"/>
      <c r="B609" s="13"/>
      <c r="C609" s="12"/>
      <c r="H609" s="462"/>
      <c r="I609" s="462"/>
      <c r="J609" s="29"/>
      <c r="K609" s="29"/>
      <c r="L609" s="462"/>
      <c r="M609" s="28"/>
    </row>
    <row r="610" s="15" customFormat="true" ht="12" hidden="true" customHeight="false" outlineLevel="0" collapsed="false">
      <c r="A610" s="12"/>
      <c r="B610" s="13"/>
      <c r="C610" s="12"/>
      <c r="H610" s="462"/>
      <c r="I610" s="462"/>
      <c r="J610" s="29"/>
      <c r="K610" s="29"/>
      <c r="L610" s="462"/>
      <c r="M610" s="28"/>
    </row>
    <row r="611" s="15" customFormat="true" ht="12" hidden="true" customHeight="false" outlineLevel="0" collapsed="false">
      <c r="A611" s="12"/>
      <c r="B611" s="13"/>
      <c r="C611" s="12"/>
      <c r="H611" s="462"/>
      <c r="I611" s="462"/>
      <c r="J611" s="29"/>
      <c r="K611" s="29"/>
      <c r="L611" s="462"/>
      <c r="M611" s="28"/>
    </row>
    <row r="612" s="15" customFormat="true" ht="12" hidden="true" customHeight="false" outlineLevel="0" collapsed="false">
      <c r="A612" s="12"/>
      <c r="B612" s="13"/>
      <c r="C612" s="12"/>
      <c r="H612" s="462"/>
      <c r="I612" s="462"/>
      <c r="J612" s="29"/>
      <c r="K612" s="29"/>
      <c r="L612" s="462"/>
      <c r="M612" s="28"/>
    </row>
    <row r="613" s="15" customFormat="true" ht="12" hidden="true" customHeight="false" outlineLevel="0" collapsed="false">
      <c r="A613" s="12"/>
      <c r="B613" s="13"/>
      <c r="C613" s="12"/>
      <c r="H613" s="462"/>
      <c r="I613" s="462"/>
      <c r="J613" s="29"/>
      <c r="K613" s="29"/>
      <c r="L613" s="462"/>
      <c r="M613" s="28"/>
    </row>
    <row r="614" s="15" customFormat="true" ht="12" hidden="true" customHeight="false" outlineLevel="0" collapsed="false">
      <c r="A614" s="12"/>
      <c r="B614" s="13"/>
      <c r="C614" s="12"/>
      <c r="H614" s="462"/>
      <c r="I614" s="462"/>
      <c r="J614" s="29"/>
      <c r="K614" s="29"/>
      <c r="L614" s="462"/>
      <c r="M614" s="28"/>
    </row>
    <row r="615" s="15" customFormat="true" ht="12" hidden="true" customHeight="false" outlineLevel="0" collapsed="false">
      <c r="A615" s="12"/>
      <c r="B615" s="13"/>
      <c r="C615" s="12"/>
      <c r="H615" s="462"/>
      <c r="I615" s="462"/>
      <c r="J615" s="29"/>
      <c r="K615" s="29"/>
      <c r="L615" s="462"/>
      <c r="M615" s="28"/>
    </row>
    <row r="616" s="15" customFormat="true" ht="12" hidden="true" customHeight="false" outlineLevel="0" collapsed="false">
      <c r="A616" s="12"/>
      <c r="B616" s="13"/>
      <c r="C616" s="12"/>
      <c r="H616" s="462"/>
      <c r="I616" s="462"/>
      <c r="J616" s="29"/>
      <c r="K616" s="29"/>
      <c r="L616" s="462"/>
      <c r="M616" s="28"/>
    </row>
    <row r="617" s="15" customFormat="true" ht="12" hidden="true" customHeight="false" outlineLevel="0" collapsed="false">
      <c r="A617" s="12"/>
      <c r="B617" s="13"/>
      <c r="C617" s="12"/>
      <c r="H617" s="462"/>
      <c r="I617" s="462"/>
      <c r="J617" s="29"/>
      <c r="K617" s="29"/>
      <c r="L617" s="462"/>
      <c r="M617" s="28"/>
    </row>
    <row r="618" s="15" customFormat="true" ht="12" hidden="true" customHeight="false" outlineLevel="0" collapsed="false">
      <c r="A618" s="12"/>
      <c r="B618" s="13"/>
      <c r="C618" s="12"/>
      <c r="H618" s="462"/>
      <c r="I618" s="462"/>
      <c r="J618" s="29"/>
      <c r="K618" s="29"/>
      <c r="L618" s="462"/>
      <c r="M618" s="28"/>
    </row>
    <row r="619" s="15" customFormat="true" ht="12" hidden="true" customHeight="false" outlineLevel="0" collapsed="false">
      <c r="A619" s="12"/>
      <c r="B619" s="13"/>
      <c r="C619" s="12"/>
      <c r="H619" s="462"/>
      <c r="I619" s="462"/>
      <c r="J619" s="29"/>
      <c r="K619" s="29"/>
      <c r="L619" s="462"/>
      <c r="M619" s="28"/>
    </row>
    <row r="620" s="15" customFormat="true" ht="12" hidden="true" customHeight="false" outlineLevel="0" collapsed="false">
      <c r="A620" s="12"/>
      <c r="B620" s="13"/>
      <c r="C620" s="12"/>
      <c r="H620" s="462"/>
      <c r="I620" s="462"/>
      <c r="J620" s="29"/>
      <c r="K620" s="29"/>
      <c r="L620" s="462"/>
      <c r="M620" s="28"/>
    </row>
    <row r="621" s="15" customFormat="true" ht="12" hidden="true" customHeight="false" outlineLevel="0" collapsed="false">
      <c r="A621" s="12"/>
      <c r="B621" s="13"/>
      <c r="C621" s="12"/>
      <c r="H621" s="462"/>
      <c r="I621" s="462"/>
      <c r="J621" s="29"/>
      <c r="K621" s="29"/>
      <c r="L621" s="462"/>
      <c r="M621" s="28"/>
    </row>
    <row r="622" s="15" customFormat="true" ht="12" hidden="true" customHeight="false" outlineLevel="0" collapsed="false">
      <c r="A622" s="12"/>
      <c r="B622" s="13"/>
      <c r="C622" s="12"/>
      <c r="H622" s="462"/>
      <c r="I622" s="462"/>
      <c r="J622" s="29"/>
      <c r="K622" s="29"/>
      <c r="L622" s="462"/>
      <c r="M622" s="28"/>
    </row>
    <row r="623" s="15" customFormat="true" ht="12" hidden="true" customHeight="false" outlineLevel="0" collapsed="false">
      <c r="A623" s="12"/>
      <c r="B623" s="13"/>
      <c r="C623" s="12"/>
      <c r="H623" s="462"/>
      <c r="I623" s="462"/>
      <c r="J623" s="29"/>
      <c r="K623" s="29"/>
      <c r="L623" s="462"/>
      <c r="M623" s="28"/>
    </row>
    <row r="624" s="15" customFormat="true" ht="12" hidden="true" customHeight="false" outlineLevel="0" collapsed="false">
      <c r="A624" s="12"/>
      <c r="B624" s="13"/>
      <c r="C624" s="12"/>
      <c r="H624" s="462"/>
      <c r="I624" s="462"/>
      <c r="J624" s="29"/>
      <c r="K624" s="29"/>
      <c r="L624" s="462"/>
      <c r="M624" s="28"/>
    </row>
    <row r="625" s="15" customFormat="true" ht="12" hidden="true" customHeight="false" outlineLevel="0" collapsed="false">
      <c r="A625" s="12"/>
      <c r="B625" s="13"/>
      <c r="C625" s="12"/>
      <c r="H625" s="462"/>
      <c r="I625" s="462"/>
      <c r="J625" s="29"/>
      <c r="K625" s="29"/>
      <c r="L625" s="462"/>
      <c r="M625" s="28"/>
    </row>
    <row r="626" s="15" customFormat="true" ht="12" hidden="true" customHeight="false" outlineLevel="0" collapsed="false">
      <c r="A626" s="12"/>
      <c r="B626" s="13"/>
      <c r="C626" s="12"/>
      <c r="H626" s="462"/>
      <c r="I626" s="462"/>
      <c r="J626" s="29"/>
      <c r="K626" s="29"/>
      <c r="L626" s="462"/>
      <c r="M626" s="28"/>
    </row>
    <row r="627" s="15" customFormat="true" ht="12" hidden="true" customHeight="false" outlineLevel="0" collapsed="false">
      <c r="A627" s="12"/>
      <c r="B627" s="13"/>
      <c r="C627" s="12"/>
      <c r="H627" s="462"/>
      <c r="I627" s="462"/>
      <c r="J627" s="29"/>
      <c r="K627" s="29"/>
      <c r="L627" s="462"/>
      <c r="M627" s="28"/>
    </row>
    <row r="628" s="15" customFormat="true" ht="12" hidden="true" customHeight="false" outlineLevel="0" collapsed="false">
      <c r="A628" s="12"/>
      <c r="B628" s="13"/>
      <c r="C628" s="12"/>
      <c r="H628" s="462"/>
      <c r="I628" s="462"/>
      <c r="J628" s="29"/>
      <c r="K628" s="29"/>
      <c r="L628" s="462"/>
      <c r="M628" s="28"/>
    </row>
    <row r="629" s="15" customFormat="true" ht="12" hidden="true" customHeight="false" outlineLevel="0" collapsed="false">
      <c r="A629" s="12"/>
      <c r="B629" s="13"/>
      <c r="C629" s="12"/>
      <c r="H629" s="462"/>
      <c r="I629" s="462"/>
      <c r="J629" s="29"/>
      <c r="K629" s="29"/>
      <c r="L629" s="462"/>
      <c r="M629" s="28"/>
    </row>
    <row r="630" s="15" customFormat="true" ht="12" hidden="true" customHeight="false" outlineLevel="0" collapsed="false">
      <c r="A630" s="12"/>
      <c r="B630" s="13"/>
      <c r="C630" s="12"/>
      <c r="H630" s="462"/>
      <c r="I630" s="462"/>
      <c r="J630" s="29"/>
      <c r="K630" s="29"/>
      <c r="L630" s="462"/>
      <c r="M630" s="28"/>
    </row>
    <row r="631" s="15" customFormat="true" ht="12" hidden="true" customHeight="false" outlineLevel="0" collapsed="false">
      <c r="A631" s="12"/>
      <c r="B631" s="13"/>
      <c r="C631" s="12"/>
      <c r="H631" s="462"/>
      <c r="I631" s="462"/>
      <c r="J631" s="29"/>
      <c r="K631" s="29"/>
      <c r="L631" s="462"/>
      <c r="M631" s="28"/>
    </row>
    <row r="632" s="15" customFormat="true" ht="12" hidden="true" customHeight="false" outlineLevel="0" collapsed="false">
      <c r="A632" s="12"/>
      <c r="B632" s="13"/>
      <c r="C632" s="12"/>
      <c r="H632" s="462"/>
      <c r="I632" s="462"/>
      <c r="J632" s="29"/>
      <c r="K632" s="29"/>
      <c r="L632" s="462"/>
      <c r="M632" s="28"/>
    </row>
    <row r="633" s="15" customFormat="true" ht="12" hidden="true" customHeight="false" outlineLevel="0" collapsed="false">
      <c r="A633" s="12"/>
      <c r="B633" s="13"/>
      <c r="C633" s="12"/>
      <c r="H633" s="462"/>
      <c r="I633" s="462"/>
      <c r="J633" s="29"/>
      <c r="K633" s="29"/>
      <c r="L633" s="462"/>
      <c r="M633" s="28"/>
    </row>
    <row r="634" s="15" customFormat="true" ht="12" hidden="true" customHeight="false" outlineLevel="0" collapsed="false">
      <c r="A634" s="12"/>
      <c r="B634" s="13"/>
      <c r="C634" s="12"/>
      <c r="H634" s="462"/>
      <c r="I634" s="462"/>
      <c r="J634" s="29"/>
      <c r="K634" s="29"/>
      <c r="L634" s="462"/>
      <c r="M634" s="28"/>
    </row>
    <row r="635" s="15" customFormat="true" ht="12" hidden="true" customHeight="false" outlineLevel="0" collapsed="false">
      <c r="A635" s="12"/>
      <c r="B635" s="13"/>
      <c r="C635" s="12"/>
      <c r="H635" s="462"/>
      <c r="I635" s="462"/>
      <c r="J635" s="29"/>
      <c r="K635" s="29"/>
      <c r="L635" s="462"/>
      <c r="M635" s="28"/>
    </row>
    <row r="636" s="15" customFormat="true" ht="12" hidden="true" customHeight="false" outlineLevel="0" collapsed="false">
      <c r="A636" s="12"/>
      <c r="B636" s="13"/>
      <c r="C636" s="12"/>
      <c r="H636" s="462"/>
      <c r="I636" s="462"/>
      <c r="J636" s="29"/>
      <c r="K636" s="29"/>
      <c r="L636" s="462"/>
      <c r="M636" s="28"/>
    </row>
    <row r="637" s="15" customFormat="true" ht="12" hidden="true" customHeight="false" outlineLevel="0" collapsed="false">
      <c r="A637" s="12"/>
      <c r="B637" s="13"/>
      <c r="C637" s="12"/>
      <c r="H637" s="462"/>
      <c r="I637" s="462"/>
      <c r="J637" s="29"/>
      <c r="K637" s="29"/>
      <c r="L637" s="462"/>
      <c r="M637" s="28"/>
    </row>
    <row r="638" s="15" customFormat="true" ht="12" hidden="true" customHeight="false" outlineLevel="0" collapsed="false">
      <c r="A638" s="12"/>
      <c r="B638" s="13"/>
      <c r="C638" s="12"/>
      <c r="H638" s="462"/>
      <c r="I638" s="462"/>
      <c r="J638" s="29"/>
      <c r="K638" s="29"/>
      <c r="L638" s="462"/>
      <c r="M638" s="28"/>
    </row>
    <row r="639" s="15" customFormat="true" ht="12" hidden="true" customHeight="false" outlineLevel="0" collapsed="false">
      <c r="A639" s="12"/>
      <c r="B639" s="13"/>
      <c r="C639" s="12"/>
      <c r="H639" s="462"/>
      <c r="I639" s="462"/>
      <c r="J639" s="29"/>
      <c r="K639" s="29"/>
      <c r="L639" s="462"/>
      <c r="M639" s="28"/>
    </row>
    <row r="640" s="15" customFormat="true" ht="12" hidden="true" customHeight="false" outlineLevel="0" collapsed="false">
      <c r="A640" s="12"/>
      <c r="B640" s="13"/>
      <c r="C640" s="12"/>
      <c r="H640" s="462"/>
      <c r="I640" s="462"/>
      <c r="J640" s="29"/>
      <c r="K640" s="29"/>
      <c r="L640" s="462"/>
      <c r="M640" s="28"/>
    </row>
    <row r="641" s="15" customFormat="true" ht="12" hidden="true" customHeight="false" outlineLevel="0" collapsed="false">
      <c r="A641" s="12"/>
      <c r="B641" s="13"/>
      <c r="C641" s="12"/>
      <c r="H641" s="462"/>
      <c r="I641" s="462"/>
      <c r="J641" s="29"/>
      <c r="K641" s="29"/>
      <c r="L641" s="462"/>
      <c r="M641" s="28"/>
    </row>
    <row r="642" s="15" customFormat="true" ht="12" hidden="true" customHeight="false" outlineLevel="0" collapsed="false">
      <c r="A642" s="12"/>
      <c r="B642" s="13"/>
      <c r="C642" s="12"/>
      <c r="H642" s="462"/>
      <c r="I642" s="462"/>
      <c r="J642" s="29"/>
      <c r="K642" s="29"/>
      <c r="L642" s="462"/>
      <c r="M642" s="28"/>
    </row>
    <row r="643" s="15" customFormat="true" ht="12" hidden="true" customHeight="false" outlineLevel="0" collapsed="false">
      <c r="A643" s="12"/>
      <c r="B643" s="13"/>
      <c r="C643" s="12"/>
      <c r="H643" s="462"/>
      <c r="I643" s="462"/>
      <c r="J643" s="29"/>
      <c r="K643" s="29"/>
      <c r="L643" s="462"/>
      <c r="M643" s="28"/>
    </row>
    <row r="644" s="15" customFormat="true" ht="12" hidden="true" customHeight="false" outlineLevel="0" collapsed="false">
      <c r="A644" s="12"/>
      <c r="B644" s="13"/>
      <c r="C644" s="12"/>
      <c r="H644" s="462"/>
      <c r="I644" s="462"/>
      <c r="J644" s="29"/>
      <c r="K644" s="29"/>
      <c r="L644" s="462"/>
      <c r="M644" s="28"/>
    </row>
    <row r="645" s="15" customFormat="true" ht="12" hidden="true" customHeight="false" outlineLevel="0" collapsed="false">
      <c r="A645" s="12"/>
      <c r="B645" s="13"/>
      <c r="C645" s="12"/>
      <c r="H645" s="462"/>
      <c r="I645" s="462"/>
      <c r="J645" s="29"/>
      <c r="K645" s="29"/>
      <c r="L645" s="462"/>
      <c r="M645" s="28"/>
    </row>
    <row r="646" s="15" customFormat="true" ht="12" hidden="true" customHeight="false" outlineLevel="0" collapsed="false">
      <c r="A646" s="12"/>
      <c r="B646" s="13"/>
      <c r="C646" s="12"/>
      <c r="H646" s="462"/>
      <c r="I646" s="462"/>
      <c r="J646" s="29"/>
      <c r="K646" s="29"/>
      <c r="L646" s="462"/>
      <c r="M646" s="28"/>
    </row>
    <row r="647" s="15" customFormat="true" ht="12" hidden="true" customHeight="false" outlineLevel="0" collapsed="false">
      <c r="A647" s="12"/>
      <c r="B647" s="13"/>
      <c r="C647" s="12"/>
      <c r="H647" s="462"/>
      <c r="I647" s="462"/>
      <c r="J647" s="29"/>
      <c r="K647" s="29"/>
      <c r="L647" s="462"/>
      <c r="M647" s="28"/>
    </row>
    <row r="648" s="15" customFormat="true" ht="12" hidden="true" customHeight="false" outlineLevel="0" collapsed="false">
      <c r="A648" s="12"/>
      <c r="B648" s="13"/>
      <c r="C648" s="12"/>
      <c r="H648" s="462"/>
      <c r="I648" s="462"/>
      <c r="J648" s="29"/>
      <c r="K648" s="29"/>
      <c r="L648" s="462"/>
      <c r="M648" s="28"/>
    </row>
    <row r="649" s="15" customFormat="true" ht="12" hidden="true" customHeight="false" outlineLevel="0" collapsed="false">
      <c r="A649" s="12"/>
      <c r="B649" s="13"/>
      <c r="C649" s="12"/>
      <c r="H649" s="462"/>
      <c r="I649" s="462"/>
      <c r="J649" s="29"/>
      <c r="K649" s="29"/>
      <c r="L649" s="462"/>
      <c r="M649" s="28"/>
    </row>
    <row r="650" s="15" customFormat="true" ht="12" hidden="true" customHeight="false" outlineLevel="0" collapsed="false">
      <c r="A650" s="12"/>
      <c r="B650" s="13"/>
      <c r="C650" s="12"/>
      <c r="H650" s="462"/>
      <c r="I650" s="462"/>
      <c r="J650" s="29"/>
      <c r="K650" s="29"/>
      <c r="L650" s="462"/>
      <c r="M650" s="28"/>
    </row>
    <row r="651" s="15" customFormat="true" ht="12" hidden="true" customHeight="false" outlineLevel="0" collapsed="false">
      <c r="A651" s="12"/>
      <c r="B651" s="13"/>
      <c r="C651" s="12"/>
      <c r="H651" s="462"/>
      <c r="I651" s="462"/>
      <c r="J651" s="29"/>
      <c r="K651" s="29"/>
      <c r="L651" s="462"/>
      <c r="M651" s="28"/>
    </row>
    <row r="652" s="15" customFormat="true" ht="12" hidden="true" customHeight="false" outlineLevel="0" collapsed="false">
      <c r="A652" s="12"/>
      <c r="B652" s="13"/>
      <c r="C652" s="12"/>
      <c r="H652" s="462"/>
      <c r="I652" s="462"/>
      <c r="J652" s="29"/>
      <c r="K652" s="29"/>
      <c r="L652" s="462"/>
      <c r="M652" s="28"/>
    </row>
    <row r="653" s="15" customFormat="true" ht="12" hidden="true" customHeight="false" outlineLevel="0" collapsed="false">
      <c r="A653" s="12"/>
      <c r="B653" s="13"/>
      <c r="C653" s="12"/>
      <c r="H653" s="462"/>
      <c r="I653" s="462"/>
      <c r="J653" s="29"/>
      <c r="K653" s="29"/>
      <c r="L653" s="462"/>
      <c r="M653" s="28"/>
    </row>
    <row r="654" s="15" customFormat="true" ht="12" hidden="true" customHeight="false" outlineLevel="0" collapsed="false">
      <c r="A654" s="12"/>
      <c r="B654" s="13"/>
      <c r="C654" s="12"/>
      <c r="H654" s="462"/>
      <c r="I654" s="462"/>
      <c r="J654" s="29"/>
      <c r="K654" s="29"/>
      <c r="L654" s="462"/>
      <c r="M654" s="28"/>
    </row>
    <row r="655" s="15" customFormat="true" ht="12" hidden="true" customHeight="false" outlineLevel="0" collapsed="false">
      <c r="A655" s="12"/>
      <c r="B655" s="13"/>
      <c r="C655" s="12"/>
      <c r="H655" s="462"/>
      <c r="I655" s="462"/>
      <c r="J655" s="29"/>
      <c r="K655" s="29"/>
      <c r="L655" s="462"/>
      <c r="M655" s="28"/>
    </row>
    <row r="656" s="15" customFormat="true" ht="12" hidden="true" customHeight="false" outlineLevel="0" collapsed="false">
      <c r="A656" s="12"/>
      <c r="B656" s="13"/>
      <c r="C656" s="12"/>
      <c r="H656" s="462"/>
      <c r="I656" s="462"/>
      <c r="J656" s="29"/>
      <c r="K656" s="29"/>
      <c r="L656" s="462"/>
      <c r="M656" s="28"/>
    </row>
    <row r="657" s="15" customFormat="true" ht="12" hidden="true" customHeight="false" outlineLevel="0" collapsed="false">
      <c r="A657" s="12"/>
      <c r="B657" s="13"/>
      <c r="C657" s="12"/>
      <c r="H657" s="462"/>
      <c r="I657" s="462"/>
      <c r="J657" s="29"/>
      <c r="K657" s="29"/>
      <c r="L657" s="462"/>
      <c r="M657" s="28"/>
    </row>
    <row r="658" s="15" customFormat="true" ht="12" hidden="true" customHeight="false" outlineLevel="0" collapsed="false">
      <c r="A658" s="12"/>
      <c r="B658" s="13"/>
      <c r="C658" s="12"/>
      <c r="H658" s="462"/>
      <c r="I658" s="462"/>
      <c r="J658" s="29"/>
      <c r="K658" s="29"/>
      <c r="L658" s="462"/>
      <c r="M658" s="28"/>
    </row>
    <row r="659" s="15" customFormat="true" ht="12" hidden="true" customHeight="false" outlineLevel="0" collapsed="false">
      <c r="A659" s="12"/>
      <c r="B659" s="13"/>
      <c r="C659" s="12"/>
      <c r="H659" s="462"/>
      <c r="I659" s="462"/>
      <c r="J659" s="29"/>
      <c r="K659" s="29"/>
      <c r="L659" s="462"/>
      <c r="M659" s="28"/>
    </row>
    <row r="660" s="15" customFormat="true" ht="12" hidden="true" customHeight="false" outlineLevel="0" collapsed="false">
      <c r="A660" s="12"/>
      <c r="B660" s="13"/>
      <c r="C660" s="12"/>
      <c r="H660" s="462"/>
      <c r="I660" s="462"/>
      <c r="J660" s="29"/>
      <c r="K660" s="29"/>
      <c r="L660" s="462"/>
      <c r="M660" s="28"/>
    </row>
    <row r="661" s="15" customFormat="true" ht="12" hidden="true" customHeight="false" outlineLevel="0" collapsed="false">
      <c r="A661" s="12"/>
      <c r="B661" s="13"/>
      <c r="C661" s="12"/>
      <c r="H661" s="462"/>
      <c r="I661" s="462"/>
      <c r="J661" s="29"/>
      <c r="K661" s="29"/>
      <c r="L661" s="462"/>
      <c r="M661" s="28"/>
    </row>
    <row r="662" s="15" customFormat="true" ht="12" hidden="true" customHeight="false" outlineLevel="0" collapsed="false">
      <c r="A662" s="12"/>
      <c r="B662" s="13"/>
      <c r="C662" s="12"/>
      <c r="H662" s="462"/>
      <c r="I662" s="462"/>
      <c r="J662" s="29"/>
      <c r="K662" s="29"/>
      <c r="L662" s="462"/>
      <c r="M662" s="28"/>
    </row>
    <row r="663" s="15" customFormat="true" ht="12" hidden="true" customHeight="false" outlineLevel="0" collapsed="false">
      <c r="A663" s="12"/>
      <c r="B663" s="13"/>
      <c r="C663" s="12"/>
      <c r="H663" s="462"/>
      <c r="I663" s="462"/>
      <c r="J663" s="29"/>
      <c r="K663" s="29"/>
      <c r="L663" s="462"/>
      <c r="M663" s="28"/>
    </row>
    <row r="664" s="15" customFormat="true" ht="12" hidden="true" customHeight="false" outlineLevel="0" collapsed="false">
      <c r="A664" s="12"/>
      <c r="B664" s="13"/>
      <c r="C664" s="12"/>
      <c r="H664" s="462"/>
      <c r="I664" s="462"/>
      <c r="J664" s="29"/>
      <c r="K664" s="29"/>
      <c r="L664" s="462"/>
      <c r="M664" s="28"/>
    </row>
    <row r="665" s="15" customFormat="true" ht="12" hidden="true" customHeight="false" outlineLevel="0" collapsed="false">
      <c r="A665" s="12"/>
      <c r="B665" s="13"/>
      <c r="C665" s="12"/>
      <c r="H665" s="462"/>
      <c r="I665" s="462"/>
      <c r="J665" s="29"/>
      <c r="K665" s="29"/>
      <c r="L665" s="462"/>
      <c r="M665" s="28"/>
    </row>
    <row r="666" s="15" customFormat="true" ht="12" hidden="true" customHeight="false" outlineLevel="0" collapsed="false">
      <c r="A666" s="12"/>
      <c r="B666" s="13"/>
      <c r="C666" s="12"/>
      <c r="H666" s="462"/>
      <c r="I666" s="462"/>
      <c r="J666" s="29"/>
      <c r="K666" s="29"/>
      <c r="L666" s="462"/>
      <c r="M666" s="28"/>
    </row>
    <row r="667" s="15" customFormat="true" ht="12" hidden="true" customHeight="false" outlineLevel="0" collapsed="false">
      <c r="A667" s="12"/>
      <c r="B667" s="13"/>
      <c r="C667" s="12"/>
      <c r="H667" s="462"/>
      <c r="I667" s="462"/>
      <c r="J667" s="29"/>
      <c r="K667" s="29"/>
      <c r="L667" s="462"/>
      <c r="M667" s="28"/>
    </row>
    <row r="668" s="15" customFormat="true" ht="12" hidden="true" customHeight="false" outlineLevel="0" collapsed="false">
      <c r="A668" s="12"/>
      <c r="B668" s="13"/>
      <c r="C668" s="12"/>
      <c r="H668" s="462"/>
      <c r="I668" s="462"/>
      <c r="J668" s="29"/>
      <c r="K668" s="29"/>
      <c r="L668" s="462"/>
      <c r="M668" s="28"/>
    </row>
    <row r="669" s="15" customFormat="true" ht="12" hidden="true" customHeight="false" outlineLevel="0" collapsed="false">
      <c r="A669" s="12"/>
      <c r="B669" s="13"/>
      <c r="C669" s="12"/>
      <c r="H669" s="462"/>
      <c r="I669" s="462"/>
      <c r="J669" s="29"/>
      <c r="K669" s="29"/>
      <c r="L669" s="462"/>
      <c r="M669" s="28"/>
    </row>
    <row r="670" s="15" customFormat="true" ht="12" hidden="true" customHeight="false" outlineLevel="0" collapsed="false">
      <c r="A670" s="12"/>
      <c r="B670" s="13"/>
      <c r="C670" s="12"/>
      <c r="H670" s="462"/>
      <c r="I670" s="462"/>
      <c r="J670" s="29"/>
      <c r="K670" s="29"/>
      <c r="L670" s="462"/>
      <c r="M670" s="28"/>
    </row>
    <row r="671" s="15" customFormat="true" ht="12" hidden="true" customHeight="false" outlineLevel="0" collapsed="false">
      <c r="A671" s="12"/>
      <c r="B671" s="13"/>
      <c r="C671" s="12"/>
      <c r="H671" s="462"/>
      <c r="I671" s="462"/>
      <c r="J671" s="29"/>
      <c r="K671" s="29"/>
      <c r="L671" s="462"/>
      <c r="M671" s="28"/>
    </row>
    <row r="672" s="15" customFormat="true" ht="12" hidden="true" customHeight="false" outlineLevel="0" collapsed="false">
      <c r="A672" s="12"/>
      <c r="B672" s="13"/>
      <c r="C672" s="12"/>
      <c r="H672" s="462"/>
      <c r="I672" s="462"/>
      <c r="J672" s="29"/>
      <c r="K672" s="29"/>
      <c r="L672" s="462"/>
      <c r="M672" s="28"/>
    </row>
    <row r="673" s="15" customFormat="true" ht="12" hidden="true" customHeight="false" outlineLevel="0" collapsed="false">
      <c r="A673" s="12"/>
      <c r="B673" s="13"/>
      <c r="C673" s="12"/>
      <c r="H673" s="462"/>
      <c r="I673" s="462"/>
      <c r="J673" s="29"/>
      <c r="K673" s="29"/>
      <c r="L673" s="462"/>
      <c r="M673" s="28"/>
    </row>
    <row r="674" s="15" customFormat="true" ht="12" hidden="true" customHeight="false" outlineLevel="0" collapsed="false">
      <c r="A674" s="12"/>
      <c r="B674" s="13"/>
      <c r="C674" s="12"/>
      <c r="H674" s="462"/>
      <c r="I674" s="462"/>
      <c r="J674" s="29"/>
      <c r="K674" s="29"/>
      <c r="L674" s="462"/>
      <c r="M674" s="28"/>
    </row>
    <row r="675" s="15" customFormat="true" ht="12" hidden="true" customHeight="false" outlineLevel="0" collapsed="false">
      <c r="A675" s="12"/>
      <c r="B675" s="13"/>
      <c r="C675" s="12"/>
      <c r="H675" s="462"/>
      <c r="I675" s="462"/>
      <c r="J675" s="29"/>
      <c r="K675" s="29"/>
      <c r="L675" s="462"/>
      <c r="M675" s="28"/>
    </row>
    <row r="676" s="15" customFormat="true" ht="12" hidden="true" customHeight="false" outlineLevel="0" collapsed="false">
      <c r="A676" s="12"/>
      <c r="B676" s="13"/>
      <c r="C676" s="12"/>
      <c r="H676" s="462"/>
      <c r="I676" s="462"/>
      <c r="J676" s="29"/>
      <c r="K676" s="29"/>
      <c r="L676" s="462"/>
      <c r="M676" s="28"/>
    </row>
    <row r="677" s="15" customFormat="true" ht="12" hidden="true" customHeight="false" outlineLevel="0" collapsed="false">
      <c r="A677" s="12"/>
      <c r="B677" s="13"/>
      <c r="C677" s="12"/>
      <c r="H677" s="462"/>
      <c r="I677" s="462"/>
      <c r="J677" s="29"/>
      <c r="K677" s="29"/>
      <c r="L677" s="462"/>
      <c r="M677" s="28"/>
    </row>
    <row r="678" s="15" customFormat="true" ht="12" hidden="true" customHeight="false" outlineLevel="0" collapsed="false">
      <c r="A678" s="12"/>
      <c r="B678" s="13"/>
      <c r="C678" s="12"/>
      <c r="H678" s="462"/>
      <c r="I678" s="462"/>
      <c r="J678" s="29"/>
      <c r="K678" s="29"/>
      <c r="L678" s="462"/>
      <c r="M678" s="28"/>
    </row>
    <row r="679" s="15" customFormat="true" ht="12" hidden="true" customHeight="false" outlineLevel="0" collapsed="false">
      <c r="A679" s="12"/>
      <c r="B679" s="13"/>
      <c r="C679" s="12"/>
      <c r="H679" s="462"/>
      <c r="I679" s="462"/>
      <c r="J679" s="29"/>
      <c r="K679" s="29"/>
      <c r="L679" s="462"/>
      <c r="M679" s="28"/>
    </row>
    <row r="680" s="15" customFormat="true" ht="12" hidden="true" customHeight="false" outlineLevel="0" collapsed="false">
      <c r="A680" s="12"/>
      <c r="B680" s="13"/>
      <c r="C680" s="12"/>
      <c r="H680" s="462"/>
      <c r="I680" s="462"/>
      <c r="J680" s="29"/>
      <c r="K680" s="29"/>
      <c r="L680" s="462"/>
      <c r="M680" s="28"/>
    </row>
    <row r="681" s="15" customFormat="true" ht="12" hidden="true" customHeight="false" outlineLevel="0" collapsed="false">
      <c r="A681" s="12"/>
      <c r="B681" s="13"/>
      <c r="C681" s="12"/>
      <c r="H681" s="462"/>
      <c r="I681" s="462"/>
      <c r="J681" s="29"/>
      <c r="K681" s="29"/>
      <c r="L681" s="462"/>
      <c r="M681" s="28"/>
    </row>
    <row r="682" s="15" customFormat="true" ht="12" hidden="true" customHeight="false" outlineLevel="0" collapsed="false">
      <c r="A682" s="12"/>
      <c r="B682" s="13"/>
      <c r="C682" s="12"/>
      <c r="H682" s="462"/>
      <c r="I682" s="462"/>
      <c r="J682" s="29"/>
      <c r="K682" s="29"/>
      <c r="L682" s="462"/>
      <c r="M682" s="28"/>
    </row>
    <row r="683" s="15" customFormat="true" ht="12" hidden="true" customHeight="false" outlineLevel="0" collapsed="false">
      <c r="A683" s="12"/>
      <c r="B683" s="13"/>
      <c r="C683" s="12"/>
      <c r="H683" s="462"/>
      <c r="I683" s="462"/>
      <c r="J683" s="29"/>
      <c r="K683" s="29"/>
      <c r="L683" s="462"/>
      <c r="M683" s="28"/>
    </row>
    <row r="684" s="15" customFormat="true" ht="12" hidden="true" customHeight="false" outlineLevel="0" collapsed="false">
      <c r="A684" s="12"/>
      <c r="B684" s="13"/>
      <c r="C684" s="12"/>
      <c r="H684" s="462"/>
      <c r="I684" s="462"/>
      <c r="J684" s="29"/>
      <c r="K684" s="29"/>
      <c r="L684" s="462"/>
      <c r="M684" s="28"/>
    </row>
    <row r="685" s="15" customFormat="true" ht="12" hidden="true" customHeight="false" outlineLevel="0" collapsed="false">
      <c r="A685" s="12"/>
      <c r="B685" s="13"/>
      <c r="C685" s="12"/>
      <c r="H685" s="462"/>
      <c r="I685" s="462"/>
      <c r="J685" s="29"/>
      <c r="K685" s="29"/>
      <c r="L685" s="462"/>
      <c r="M685" s="28"/>
    </row>
    <row r="686" s="15" customFormat="true" ht="12" hidden="true" customHeight="false" outlineLevel="0" collapsed="false">
      <c r="A686" s="12"/>
      <c r="B686" s="13"/>
      <c r="C686" s="12"/>
      <c r="H686" s="462"/>
      <c r="I686" s="462"/>
      <c r="J686" s="29"/>
      <c r="K686" s="29"/>
      <c r="L686" s="462"/>
      <c r="M686" s="28"/>
    </row>
    <row r="687" s="15" customFormat="true" ht="12" hidden="true" customHeight="false" outlineLevel="0" collapsed="false">
      <c r="A687" s="12"/>
      <c r="B687" s="13"/>
      <c r="C687" s="12"/>
      <c r="H687" s="462"/>
      <c r="I687" s="462"/>
      <c r="J687" s="29"/>
      <c r="K687" s="29"/>
      <c r="L687" s="462"/>
      <c r="M687" s="28"/>
    </row>
    <row r="688" s="15" customFormat="true" ht="12" hidden="true" customHeight="false" outlineLevel="0" collapsed="false">
      <c r="A688" s="12"/>
      <c r="B688" s="13"/>
      <c r="C688" s="12"/>
      <c r="H688" s="462"/>
      <c r="I688" s="462"/>
      <c r="J688" s="29"/>
      <c r="K688" s="29"/>
      <c r="L688" s="462"/>
      <c r="M688" s="28"/>
    </row>
    <row r="689" s="15" customFormat="true" ht="12" hidden="true" customHeight="false" outlineLevel="0" collapsed="false">
      <c r="A689" s="12"/>
      <c r="B689" s="13"/>
      <c r="C689" s="12"/>
      <c r="H689" s="462"/>
      <c r="I689" s="462"/>
      <c r="J689" s="29"/>
      <c r="K689" s="29"/>
      <c r="L689" s="462"/>
      <c r="M689" s="28"/>
    </row>
    <row r="690" s="15" customFormat="true" ht="12" hidden="true" customHeight="false" outlineLevel="0" collapsed="false">
      <c r="A690" s="12"/>
      <c r="B690" s="13"/>
      <c r="C690" s="12"/>
      <c r="H690" s="462"/>
      <c r="I690" s="462"/>
      <c r="J690" s="29"/>
      <c r="K690" s="29"/>
      <c r="L690" s="462"/>
      <c r="M690" s="28"/>
    </row>
    <row r="691" s="15" customFormat="true" ht="12" hidden="true" customHeight="false" outlineLevel="0" collapsed="false">
      <c r="A691" s="12"/>
      <c r="B691" s="13"/>
      <c r="C691" s="12"/>
      <c r="H691" s="462"/>
      <c r="I691" s="462"/>
      <c r="J691" s="29"/>
      <c r="K691" s="29"/>
      <c r="L691" s="462"/>
      <c r="M691" s="28"/>
    </row>
    <row r="692" s="15" customFormat="true" ht="12" hidden="true" customHeight="false" outlineLevel="0" collapsed="false">
      <c r="A692" s="12"/>
      <c r="B692" s="13"/>
      <c r="C692" s="12"/>
      <c r="H692" s="462"/>
      <c r="I692" s="462"/>
      <c r="J692" s="29"/>
      <c r="K692" s="29"/>
      <c r="L692" s="462"/>
      <c r="M692" s="28"/>
    </row>
    <row r="693" s="15" customFormat="true" ht="12" hidden="true" customHeight="false" outlineLevel="0" collapsed="false">
      <c r="A693" s="12"/>
      <c r="B693" s="13"/>
      <c r="C693" s="12"/>
      <c r="H693" s="462"/>
      <c r="I693" s="462"/>
      <c r="J693" s="29"/>
      <c r="K693" s="29"/>
      <c r="L693" s="462"/>
      <c r="M693" s="28"/>
    </row>
    <row r="694" s="15" customFormat="true" ht="12" hidden="true" customHeight="false" outlineLevel="0" collapsed="false">
      <c r="A694" s="12"/>
      <c r="B694" s="13"/>
      <c r="C694" s="12"/>
      <c r="H694" s="462"/>
      <c r="I694" s="462"/>
      <c r="J694" s="29"/>
      <c r="K694" s="29"/>
      <c r="L694" s="462"/>
      <c r="M694" s="28"/>
    </row>
    <row r="695" s="15" customFormat="true" ht="12" hidden="true" customHeight="false" outlineLevel="0" collapsed="false">
      <c r="A695" s="12"/>
      <c r="B695" s="13"/>
      <c r="C695" s="12"/>
      <c r="H695" s="462"/>
      <c r="I695" s="462"/>
      <c r="J695" s="29"/>
      <c r="K695" s="29"/>
      <c r="L695" s="462"/>
      <c r="M695" s="28"/>
    </row>
    <row r="696" s="15" customFormat="true" ht="12" hidden="true" customHeight="false" outlineLevel="0" collapsed="false">
      <c r="A696" s="12"/>
      <c r="B696" s="13"/>
      <c r="C696" s="12"/>
      <c r="H696" s="462"/>
      <c r="I696" s="462"/>
      <c r="J696" s="29"/>
      <c r="K696" s="29"/>
      <c r="L696" s="462"/>
      <c r="M696" s="28"/>
    </row>
    <row r="697" s="15" customFormat="true" ht="12" hidden="true" customHeight="false" outlineLevel="0" collapsed="false">
      <c r="A697" s="12"/>
      <c r="B697" s="13"/>
      <c r="C697" s="12"/>
      <c r="H697" s="462"/>
      <c r="I697" s="462"/>
      <c r="J697" s="29"/>
      <c r="K697" s="29"/>
      <c r="L697" s="462"/>
      <c r="M697" s="28"/>
    </row>
    <row r="698" s="15" customFormat="true" ht="12" hidden="true" customHeight="false" outlineLevel="0" collapsed="false">
      <c r="A698" s="12"/>
      <c r="B698" s="13"/>
      <c r="C698" s="12"/>
      <c r="H698" s="462"/>
      <c r="I698" s="462"/>
      <c r="J698" s="29"/>
      <c r="K698" s="29"/>
      <c r="L698" s="462"/>
      <c r="M698" s="28"/>
    </row>
    <row r="699" s="15" customFormat="true" ht="12" hidden="true" customHeight="false" outlineLevel="0" collapsed="false">
      <c r="A699" s="12"/>
      <c r="B699" s="13"/>
      <c r="C699" s="12"/>
      <c r="H699" s="462"/>
      <c r="I699" s="462"/>
      <c r="J699" s="29"/>
      <c r="K699" s="29"/>
      <c r="L699" s="462"/>
      <c r="M699" s="28"/>
    </row>
    <row r="700" s="15" customFormat="true" ht="12" hidden="true" customHeight="false" outlineLevel="0" collapsed="false">
      <c r="A700" s="12"/>
      <c r="B700" s="13"/>
      <c r="C700" s="12"/>
      <c r="H700" s="462"/>
      <c r="I700" s="462"/>
      <c r="J700" s="29"/>
      <c r="K700" s="29"/>
      <c r="L700" s="462"/>
      <c r="M700" s="28"/>
    </row>
    <row r="701" s="15" customFormat="true" ht="12" hidden="true" customHeight="false" outlineLevel="0" collapsed="false">
      <c r="A701" s="12"/>
      <c r="B701" s="13"/>
      <c r="C701" s="12"/>
      <c r="H701" s="462"/>
      <c r="I701" s="462"/>
      <c r="J701" s="29"/>
      <c r="K701" s="29"/>
      <c r="L701" s="462"/>
      <c r="M701" s="28"/>
    </row>
    <row r="702" s="15" customFormat="true" ht="12" hidden="true" customHeight="false" outlineLevel="0" collapsed="false">
      <c r="A702" s="12"/>
      <c r="B702" s="13"/>
      <c r="C702" s="12"/>
      <c r="H702" s="462"/>
      <c r="I702" s="462"/>
      <c r="J702" s="29"/>
      <c r="K702" s="29"/>
      <c r="L702" s="462"/>
      <c r="M702" s="28"/>
    </row>
    <row r="703" s="15" customFormat="true" ht="12" hidden="true" customHeight="false" outlineLevel="0" collapsed="false">
      <c r="A703" s="12"/>
      <c r="B703" s="13"/>
      <c r="C703" s="12"/>
      <c r="H703" s="462"/>
      <c r="I703" s="462"/>
      <c r="J703" s="29"/>
      <c r="K703" s="29"/>
      <c r="L703" s="462"/>
      <c r="M703" s="28"/>
    </row>
    <row r="704" s="15" customFormat="true" ht="12" hidden="true" customHeight="false" outlineLevel="0" collapsed="false">
      <c r="A704" s="12"/>
      <c r="B704" s="13"/>
      <c r="C704" s="12"/>
      <c r="H704" s="462"/>
      <c r="I704" s="462"/>
      <c r="J704" s="29"/>
      <c r="K704" s="29"/>
      <c r="L704" s="462"/>
      <c r="M704" s="28"/>
    </row>
    <row r="705" s="15" customFormat="true" ht="12" hidden="true" customHeight="false" outlineLevel="0" collapsed="false">
      <c r="A705" s="12"/>
      <c r="B705" s="13"/>
      <c r="C705" s="12"/>
      <c r="H705" s="462"/>
      <c r="I705" s="462"/>
      <c r="J705" s="29"/>
      <c r="K705" s="29"/>
      <c r="L705" s="462"/>
      <c r="M705" s="28"/>
    </row>
    <row r="706" s="15" customFormat="true" ht="12" hidden="true" customHeight="false" outlineLevel="0" collapsed="false">
      <c r="A706" s="12"/>
      <c r="B706" s="13"/>
      <c r="C706" s="12"/>
      <c r="H706" s="462"/>
      <c r="I706" s="462"/>
      <c r="J706" s="29"/>
      <c r="K706" s="29"/>
      <c r="L706" s="462"/>
      <c r="M706" s="28"/>
    </row>
    <row r="707" s="15" customFormat="true" ht="12" hidden="true" customHeight="false" outlineLevel="0" collapsed="false">
      <c r="A707" s="12"/>
      <c r="B707" s="13"/>
      <c r="C707" s="12"/>
      <c r="H707" s="462"/>
      <c r="I707" s="462"/>
      <c r="J707" s="29"/>
      <c r="K707" s="29"/>
      <c r="L707" s="462"/>
      <c r="M707" s="28"/>
    </row>
    <row r="708" s="15" customFormat="true" ht="12" hidden="true" customHeight="false" outlineLevel="0" collapsed="false">
      <c r="A708" s="12"/>
      <c r="B708" s="13"/>
      <c r="C708" s="12"/>
      <c r="H708" s="462"/>
      <c r="I708" s="462"/>
      <c r="J708" s="29"/>
      <c r="K708" s="29"/>
      <c r="L708" s="462"/>
      <c r="M708" s="28"/>
    </row>
    <row r="709" s="15" customFormat="true" ht="12" hidden="true" customHeight="false" outlineLevel="0" collapsed="false">
      <c r="A709" s="12"/>
      <c r="B709" s="13"/>
      <c r="C709" s="12"/>
      <c r="H709" s="462"/>
      <c r="I709" s="462"/>
      <c r="J709" s="29"/>
      <c r="K709" s="29"/>
      <c r="L709" s="462"/>
      <c r="M709" s="28"/>
    </row>
    <row r="710" s="15" customFormat="true" ht="12" hidden="true" customHeight="false" outlineLevel="0" collapsed="false">
      <c r="A710" s="12"/>
      <c r="B710" s="13"/>
      <c r="C710" s="12"/>
      <c r="H710" s="462"/>
      <c r="I710" s="462"/>
      <c r="J710" s="29"/>
      <c r="K710" s="29"/>
      <c r="L710" s="462"/>
      <c r="M710" s="28"/>
    </row>
    <row r="711" s="15" customFormat="true" ht="12" hidden="true" customHeight="false" outlineLevel="0" collapsed="false">
      <c r="A711" s="12"/>
      <c r="B711" s="13"/>
      <c r="C711" s="12"/>
      <c r="H711" s="462"/>
      <c r="I711" s="462"/>
      <c r="J711" s="29"/>
      <c r="K711" s="29"/>
      <c r="L711" s="462"/>
      <c r="M711" s="28"/>
    </row>
    <row r="712" s="15" customFormat="true" ht="12" hidden="true" customHeight="false" outlineLevel="0" collapsed="false">
      <c r="A712" s="12"/>
      <c r="B712" s="13"/>
      <c r="C712" s="12"/>
      <c r="H712" s="462"/>
      <c r="I712" s="462"/>
      <c r="J712" s="29"/>
      <c r="K712" s="29"/>
      <c r="L712" s="462"/>
      <c r="M712" s="28"/>
    </row>
    <row r="713" s="15" customFormat="true" ht="12" hidden="true" customHeight="false" outlineLevel="0" collapsed="false">
      <c r="A713" s="12"/>
      <c r="B713" s="13"/>
      <c r="C713" s="12"/>
      <c r="H713" s="462"/>
      <c r="I713" s="462"/>
      <c r="J713" s="29"/>
      <c r="K713" s="29"/>
      <c r="L713" s="462"/>
      <c r="M713" s="28"/>
    </row>
    <row r="714" s="15" customFormat="true" ht="12" hidden="true" customHeight="false" outlineLevel="0" collapsed="false">
      <c r="A714" s="12"/>
      <c r="B714" s="13"/>
      <c r="C714" s="12"/>
      <c r="H714" s="462"/>
      <c r="I714" s="462"/>
      <c r="J714" s="29"/>
      <c r="K714" s="29"/>
      <c r="L714" s="462"/>
      <c r="M714" s="28"/>
    </row>
    <row r="715" s="15" customFormat="true" ht="12" hidden="true" customHeight="false" outlineLevel="0" collapsed="false">
      <c r="A715" s="12"/>
      <c r="B715" s="13"/>
      <c r="C715" s="12"/>
      <c r="H715" s="462"/>
      <c r="I715" s="462"/>
      <c r="J715" s="29"/>
      <c r="K715" s="29"/>
      <c r="L715" s="462"/>
      <c r="M715" s="28"/>
    </row>
    <row r="716" s="15" customFormat="true" ht="12" hidden="true" customHeight="false" outlineLevel="0" collapsed="false">
      <c r="A716" s="12"/>
      <c r="B716" s="13"/>
      <c r="C716" s="12"/>
      <c r="H716" s="462"/>
      <c r="I716" s="462"/>
      <c r="J716" s="29"/>
      <c r="K716" s="29"/>
      <c r="L716" s="462"/>
      <c r="M716" s="28"/>
    </row>
    <row r="717" s="15" customFormat="true" ht="12" hidden="true" customHeight="false" outlineLevel="0" collapsed="false">
      <c r="A717" s="12"/>
      <c r="B717" s="13"/>
      <c r="C717" s="12"/>
      <c r="H717" s="462"/>
      <c r="I717" s="462"/>
      <c r="J717" s="29"/>
      <c r="K717" s="29"/>
      <c r="L717" s="462"/>
      <c r="M717" s="28"/>
    </row>
    <row r="718" s="15" customFormat="true" ht="12" hidden="true" customHeight="false" outlineLevel="0" collapsed="false">
      <c r="A718" s="12"/>
      <c r="B718" s="13"/>
      <c r="C718" s="12"/>
      <c r="H718" s="462"/>
      <c r="I718" s="462"/>
      <c r="J718" s="29"/>
      <c r="K718" s="29"/>
      <c r="L718" s="462"/>
      <c r="M718" s="28"/>
    </row>
    <row r="719" s="15" customFormat="true" ht="12" hidden="true" customHeight="false" outlineLevel="0" collapsed="false">
      <c r="A719" s="12"/>
      <c r="B719" s="13"/>
      <c r="C719" s="12"/>
      <c r="H719" s="462"/>
      <c r="I719" s="462"/>
      <c r="J719" s="29"/>
      <c r="K719" s="29"/>
      <c r="L719" s="462"/>
      <c r="M719" s="28"/>
    </row>
    <row r="720" s="15" customFormat="true" ht="12" hidden="true" customHeight="false" outlineLevel="0" collapsed="false">
      <c r="A720" s="12"/>
      <c r="B720" s="13"/>
      <c r="C720" s="12"/>
      <c r="H720" s="462"/>
      <c r="I720" s="462"/>
      <c r="J720" s="29"/>
      <c r="K720" s="29"/>
      <c r="L720" s="462"/>
      <c r="M720" s="28"/>
    </row>
    <row r="721" s="15" customFormat="true" ht="12" hidden="true" customHeight="false" outlineLevel="0" collapsed="false">
      <c r="A721" s="12"/>
      <c r="B721" s="13"/>
      <c r="C721" s="12"/>
      <c r="H721" s="462"/>
      <c r="I721" s="462"/>
      <c r="J721" s="29"/>
      <c r="K721" s="29"/>
      <c r="L721" s="462"/>
      <c r="M721" s="28"/>
    </row>
    <row r="722" s="15" customFormat="true" ht="12" hidden="true" customHeight="false" outlineLevel="0" collapsed="false">
      <c r="A722" s="12"/>
      <c r="B722" s="13"/>
      <c r="C722" s="12"/>
      <c r="H722" s="462"/>
      <c r="I722" s="462"/>
      <c r="J722" s="29"/>
      <c r="K722" s="29"/>
      <c r="L722" s="462"/>
      <c r="M722" s="28"/>
    </row>
    <row r="723" s="15" customFormat="true" ht="12" hidden="true" customHeight="false" outlineLevel="0" collapsed="false">
      <c r="A723" s="12"/>
      <c r="B723" s="13"/>
      <c r="C723" s="12"/>
      <c r="H723" s="462"/>
      <c r="I723" s="462"/>
      <c r="J723" s="29"/>
      <c r="K723" s="29"/>
      <c r="L723" s="462"/>
      <c r="M723" s="28"/>
    </row>
    <row r="724" s="15" customFormat="true" ht="12" hidden="true" customHeight="false" outlineLevel="0" collapsed="false">
      <c r="A724" s="12"/>
      <c r="B724" s="13"/>
      <c r="C724" s="12"/>
      <c r="H724" s="462"/>
      <c r="I724" s="462"/>
      <c r="J724" s="29"/>
      <c r="K724" s="29"/>
      <c r="L724" s="462"/>
      <c r="M724" s="28"/>
    </row>
    <row r="725" s="15" customFormat="true" ht="12" hidden="true" customHeight="false" outlineLevel="0" collapsed="false">
      <c r="A725" s="12"/>
      <c r="B725" s="13"/>
      <c r="C725" s="12"/>
      <c r="H725" s="462"/>
      <c r="I725" s="462"/>
      <c r="J725" s="29"/>
      <c r="K725" s="29"/>
      <c r="L725" s="462"/>
      <c r="M725" s="28"/>
    </row>
    <row r="726" s="15" customFormat="true" ht="12" hidden="true" customHeight="false" outlineLevel="0" collapsed="false">
      <c r="A726" s="12"/>
      <c r="B726" s="13"/>
      <c r="C726" s="12"/>
      <c r="H726" s="462"/>
      <c r="I726" s="462"/>
      <c r="J726" s="29"/>
      <c r="K726" s="29"/>
      <c r="L726" s="462"/>
      <c r="M726" s="28"/>
    </row>
    <row r="727" s="15" customFormat="true" ht="12" hidden="true" customHeight="false" outlineLevel="0" collapsed="false">
      <c r="A727" s="12"/>
      <c r="B727" s="13"/>
      <c r="C727" s="12"/>
      <c r="H727" s="462"/>
      <c r="I727" s="462"/>
      <c r="J727" s="29"/>
      <c r="K727" s="29"/>
      <c r="L727" s="462"/>
      <c r="M727" s="28"/>
    </row>
    <row r="728" s="15" customFormat="true" ht="12" hidden="true" customHeight="false" outlineLevel="0" collapsed="false">
      <c r="A728" s="12"/>
      <c r="B728" s="13"/>
      <c r="C728" s="12"/>
      <c r="H728" s="462"/>
      <c r="I728" s="462"/>
      <c r="J728" s="29"/>
      <c r="K728" s="29"/>
      <c r="L728" s="462"/>
      <c r="M728" s="28"/>
    </row>
    <row r="729" s="15" customFormat="true" ht="12" hidden="true" customHeight="false" outlineLevel="0" collapsed="false">
      <c r="A729" s="12"/>
      <c r="B729" s="13"/>
      <c r="C729" s="12"/>
      <c r="H729" s="462"/>
      <c r="I729" s="462"/>
      <c r="J729" s="29"/>
      <c r="K729" s="29"/>
      <c r="L729" s="462"/>
      <c r="M729" s="28"/>
    </row>
    <row r="730" s="15" customFormat="true" ht="12" hidden="true" customHeight="false" outlineLevel="0" collapsed="false">
      <c r="A730" s="12"/>
      <c r="B730" s="13"/>
      <c r="C730" s="12"/>
      <c r="H730" s="462"/>
      <c r="I730" s="462"/>
      <c r="J730" s="29"/>
      <c r="K730" s="29"/>
      <c r="L730" s="462"/>
      <c r="M730" s="28"/>
    </row>
    <row r="731" s="15" customFormat="true" ht="12" hidden="true" customHeight="false" outlineLevel="0" collapsed="false">
      <c r="A731" s="12"/>
      <c r="B731" s="13"/>
      <c r="C731" s="12"/>
      <c r="H731" s="462"/>
      <c r="I731" s="462"/>
      <c r="J731" s="29"/>
      <c r="K731" s="29"/>
      <c r="L731" s="462"/>
      <c r="M731" s="28"/>
    </row>
    <row r="732" s="15" customFormat="true" ht="12" hidden="true" customHeight="false" outlineLevel="0" collapsed="false">
      <c r="A732" s="12"/>
      <c r="B732" s="13"/>
      <c r="C732" s="12"/>
      <c r="H732" s="462"/>
      <c r="I732" s="462"/>
      <c r="J732" s="29"/>
      <c r="K732" s="29"/>
      <c r="L732" s="462"/>
      <c r="M732" s="28"/>
    </row>
    <row r="733" s="15" customFormat="true" ht="12" hidden="true" customHeight="false" outlineLevel="0" collapsed="false">
      <c r="A733" s="12"/>
      <c r="B733" s="13"/>
      <c r="C733" s="12"/>
      <c r="H733" s="462"/>
      <c r="I733" s="462"/>
      <c r="J733" s="29"/>
      <c r="K733" s="29"/>
      <c r="L733" s="462"/>
      <c r="M733" s="28"/>
    </row>
    <row r="734" s="15" customFormat="true" ht="12" hidden="true" customHeight="false" outlineLevel="0" collapsed="false">
      <c r="A734" s="12"/>
      <c r="B734" s="13"/>
      <c r="C734" s="12"/>
      <c r="H734" s="462"/>
      <c r="I734" s="462"/>
      <c r="J734" s="29"/>
      <c r="K734" s="29"/>
      <c r="L734" s="462"/>
      <c r="M734" s="28"/>
    </row>
    <row r="735" s="15" customFormat="true" ht="12" hidden="true" customHeight="false" outlineLevel="0" collapsed="false">
      <c r="A735" s="12"/>
      <c r="B735" s="13"/>
      <c r="C735" s="12"/>
      <c r="H735" s="462"/>
      <c r="I735" s="462"/>
      <c r="J735" s="29"/>
      <c r="K735" s="29"/>
      <c r="L735" s="462"/>
      <c r="M735" s="28"/>
    </row>
    <row r="736" s="15" customFormat="true" ht="12" hidden="true" customHeight="false" outlineLevel="0" collapsed="false">
      <c r="A736" s="12"/>
      <c r="B736" s="13"/>
      <c r="C736" s="12"/>
      <c r="H736" s="462"/>
      <c r="I736" s="462"/>
      <c r="J736" s="29"/>
      <c r="K736" s="29"/>
      <c r="L736" s="462"/>
      <c r="M736" s="28"/>
    </row>
    <row r="737" s="15" customFormat="true" ht="12" hidden="true" customHeight="false" outlineLevel="0" collapsed="false">
      <c r="A737" s="12"/>
      <c r="B737" s="13"/>
      <c r="C737" s="12"/>
      <c r="H737" s="462"/>
      <c r="I737" s="462"/>
      <c r="J737" s="29"/>
      <c r="K737" s="29"/>
      <c r="L737" s="462"/>
      <c r="M737" s="28"/>
    </row>
    <row r="738" s="15" customFormat="true" ht="12" hidden="true" customHeight="false" outlineLevel="0" collapsed="false">
      <c r="A738" s="12"/>
      <c r="B738" s="13"/>
      <c r="C738" s="12"/>
      <c r="H738" s="462"/>
      <c r="I738" s="462"/>
      <c r="J738" s="29"/>
      <c r="K738" s="29"/>
      <c r="L738" s="462"/>
      <c r="M738" s="28"/>
    </row>
    <row r="739" s="15" customFormat="true" ht="12" hidden="true" customHeight="false" outlineLevel="0" collapsed="false">
      <c r="A739" s="12"/>
      <c r="B739" s="13"/>
      <c r="C739" s="12"/>
      <c r="H739" s="462"/>
      <c r="I739" s="462"/>
      <c r="J739" s="29"/>
      <c r="K739" s="29"/>
      <c r="L739" s="462"/>
      <c r="M739" s="28"/>
    </row>
    <row r="740" s="15" customFormat="true" ht="12" hidden="true" customHeight="false" outlineLevel="0" collapsed="false">
      <c r="A740" s="12"/>
      <c r="B740" s="13"/>
      <c r="C740" s="12"/>
      <c r="H740" s="462"/>
      <c r="I740" s="462"/>
      <c r="J740" s="29"/>
      <c r="K740" s="29"/>
      <c r="L740" s="462"/>
      <c r="M740" s="28"/>
    </row>
    <row r="741" s="15" customFormat="true" ht="12" hidden="true" customHeight="false" outlineLevel="0" collapsed="false">
      <c r="A741" s="12"/>
      <c r="B741" s="13"/>
      <c r="C741" s="12"/>
      <c r="H741" s="462"/>
      <c r="I741" s="462"/>
      <c r="J741" s="29"/>
      <c r="K741" s="29"/>
      <c r="L741" s="462"/>
      <c r="M741" s="28"/>
    </row>
    <row r="742" s="15" customFormat="true" ht="12" hidden="true" customHeight="false" outlineLevel="0" collapsed="false">
      <c r="A742" s="12"/>
      <c r="B742" s="13"/>
      <c r="C742" s="12"/>
      <c r="H742" s="462"/>
      <c r="I742" s="462"/>
      <c r="J742" s="29"/>
      <c r="K742" s="29"/>
      <c r="L742" s="462"/>
      <c r="M742" s="28"/>
    </row>
    <row r="743" s="15" customFormat="true" ht="12" hidden="true" customHeight="false" outlineLevel="0" collapsed="false">
      <c r="A743" s="12"/>
      <c r="B743" s="13"/>
      <c r="C743" s="12"/>
      <c r="H743" s="462"/>
      <c r="I743" s="462"/>
      <c r="J743" s="29"/>
      <c r="K743" s="29"/>
      <c r="L743" s="462"/>
      <c r="M743" s="28"/>
    </row>
    <row r="744" s="15" customFormat="true" ht="12" hidden="true" customHeight="false" outlineLevel="0" collapsed="false">
      <c r="A744" s="12"/>
      <c r="B744" s="13"/>
      <c r="C744" s="12"/>
      <c r="H744" s="462"/>
      <c r="I744" s="462"/>
      <c r="J744" s="29"/>
      <c r="K744" s="29"/>
      <c r="L744" s="462"/>
      <c r="M744" s="28"/>
    </row>
    <row r="745" s="15" customFormat="true" ht="12" hidden="true" customHeight="false" outlineLevel="0" collapsed="false">
      <c r="A745" s="12"/>
      <c r="B745" s="13"/>
      <c r="C745" s="12"/>
      <c r="H745" s="462"/>
      <c r="I745" s="462"/>
      <c r="J745" s="29"/>
      <c r="K745" s="29"/>
      <c r="L745" s="462"/>
      <c r="M745" s="28"/>
    </row>
    <row r="746" s="15" customFormat="true" ht="12" hidden="true" customHeight="false" outlineLevel="0" collapsed="false">
      <c r="A746" s="12"/>
      <c r="B746" s="13"/>
      <c r="C746" s="12"/>
      <c r="H746" s="462"/>
      <c r="I746" s="462"/>
      <c r="J746" s="29"/>
      <c r="K746" s="29"/>
      <c r="L746" s="462"/>
      <c r="M746" s="28"/>
    </row>
    <row r="747" s="15" customFormat="true" ht="12" hidden="true" customHeight="false" outlineLevel="0" collapsed="false">
      <c r="A747" s="12"/>
      <c r="B747" s="13"/>
      <c r="C747" s="12"/>
      <c r="H747" s="462"/>
      <c r="I747" s="462"/>
      <c r="J747" s="29"/>
      <c r="K747" s="29"/>
      <c r="L747" s="462"/>
      <c r="M747" s="28"/>
    </row>
    <row r="748" s="15" customFormat="true" ht="12" hidden="true" customHeight="false" outlineLevel="0" collapsed="false">
      <c r="A748" s="12"/>
      <c r="B748" s="13"/>
      <c r="C748" s="12"/>
      <c r="H748" s="462"/>
      <c r="I748" s="462"/>
      <c r="J748" s="29"/>
      <c r="K748" s="29"/>
      <c r="L748" s="462"/>
      <c r="M748" s="28"/>
    </row>
    <row r="749" s="15" customFormat="true" ht="12" hidden="true" customHeight="false" outlineLevel="0" collapsed="false">
      <c r="A749" s="12"/>
      <c r="B749" s="13"/>
      <c r="C749" s="12"/>
      <c r="H749" s="462"/>
      <c r="I749" s="462"/>
      <c r="J749" s="29"/>
      <c r="K749" s="29"/>
      <c r="L749" s="462"/>
      <c r="M749" s="28"/>
    </row>
    <row r="750" s="15" customFormat="true" ht="12" hidden="true" customHeight="false" outlineLevel="0" collapsed="false">
      <c r="A750" s="12"/>
      <c r="B750" s="13"/>
      <c r="C750" s="12"/>
      <c r="H750" s="462"/>
      <c r="I750" s="462"/>
      <c r="J750" s="29"/>
      <c r="K750" s="29"/>
      <c r="L750" s="462"/>
      <c r="M750" s="28"/>
    </row>
    <row r="751" s="15" customFormat="true" ht="12" hidden="true" customHeight="false" outlineLevel="0" collapsed="false">
      <c r="A751" s="12"/>
      <c r="B751" s="13"/>
      <c r="C751" s="12"/>
      <c r="H751" s="462"/>
      <c r="I751" s="462"/>
      <c r="J751" s="29"/>
      <c r="K751" s="29"/>
      <c r="L751" s="462"/>
      <c r="M751" s="28"/>
    </row>
    <row r="752" s="15" customFormat="true" ht="12" hidden="true" customHeight="false" outlineLevel="0" collapsed="false">
      <c r="A752" s="12"/>
      <c r="B752" s="13"/>
      <c r="C752" s="12"/>
      <c r="H752" s="462"/>
      <c r="I752" s="462"/>
      <c r="J752" s="29"/>
      <c r="K752" s="29"/>
      <c r="L752" s="462"/>
      <c r="M752" s="28"/>
    </row>
    <row r="753" s="15" customFormat="true" ht="12" hidden="true" customHeight="false" outlineLevel="0" collapsed="false">
      <c r="A753" s="12"/>
      <c r="B753" s="13"/>
      <c r="C753" s="12"/>
      <c r="H753" s="462"/>
      <c r="I753" s="462"/>
      <c r="J753" s="29"/>
      <c r="K753" s="29"/>
      <c r="L753" s="462"/>
      <c r="M753" s="28"/>
    </row>
    <row r="754" s="15" customFormat="true" ht="12" hidden="true" customHeight="false" outlineLevel="0" collapsed="false">
      <c r="A754" s="12"/>
      <c r="B754" s="13"/>
      <c r="C754" s="12"/>
      <c r="H754" s="462"/>
      <c r="I754" s="462"/>
      <c r="J754" s="29"/>
      <c r="K754" s="29"/>
      <c r="L754" s="462"/>
      <c r="M754" s="28"/>
    </row>
    <row r="755" s="15" customFormat="true" ht="12" hidden="true" customHeight="false" outlineLevel="0" collapsed="false">
      <c r="A755" s="12"/>
      <c r="B755" s="13"/>
      <c r="C755" s="12"/>
      <c r="H755" s="462"/>
      <c r="I755" s="462"/>
      <c r="J755" s="29"/>
      <c r="K755" s="29"/>
      <c r="L755" s="462"/>
      <c r="M755" s="28"/>
    </row>
    <row r="756" s="15" customFormat="true" ht="12" hidden="true" customHeight="false" outlineLevel="0" collapsed="false">
      <c r="A756" s="12"/>
      <c r="B756" s="13"/>
      <c r="C756" s="12"/>
      <c r="H756" s="462"/>
      <c r="I756" s="462"/>
      <c r="J756" s="29"/>
      <c r="K756" s="29"/>
      <c r="L756" s="462"/>
      <c r="M756" s="28"/>
    </row>
    <row r="757" s="15" customFormat="true" ht="12" hidden="true" customHeight="false" outlineLevel="0" collapsed="false">
      <c r="A757" s="12"/>
      <c r="B757" s="13"/>
      <c r="C757" s="12"/>
      <c r="H757" s="462"/>
      <c r="I757" s="462"/>
      <c r="J757" s="29"/>
      <c r="K757" s="29"/>
      <c r="L757" s="462"/>
      <c r="M757" s="28"/>
    </row>
    <row r="758" s="15" customFormat="true" ht="12" hidden="true" customHeight="false" outlineLevel="0" collapsed="false">
      <c r="A758" s="12"/>
      <c r="B758" s="13"/>
      <c r="C758" s="12"/>
      <c r="H758" s="462"/>
      <c r="I758" s="462"/>
      <c r="J758" s="29"/>
      <c r="K758" s="29"/>
      <c r="L758" s="462"/>
      <c r="M758" s="28"/>
    </row>
    <row r="759" s="15" customFormat="true" ht="12" hidden="true" customHeight="false" outlineLevel="0" collapsed="false">
      <c r="A759" s="12"/>
      <c r="B759" s="13"/>
      <c r="C759" s="12"/>
      <c r="H759" s="462"/>
      <c r="I759" s="462"/>
      <c r="J759" s="29"/>
      <c r="K759" s="29"/>
      <c r="L759" s="462"/>
      <c r="M759" s="28"/>
    </row>
    <row r="760" s="15" customFormat="true" ht="12" hidden="true" customHeight="false" outlineLevel="0" collapsed="false">
      <c r="A760" s="12"/>
      <c r="B760" s="13"/>
      <c r="C760" s="12"/>
      <c r="H760" s="462"/>
      <c r="I760" s="462"/>
      <c r="J760" s="29"/>
      <c r="K760" s="29"/>
      <c r="L760" s="462"/>
      <c r="M760" s="28"/>
    </row>
    <row r="761" s="15" customFormat="true" ht="12" hidden="true" customHeight="false" outlineLevel="0" collapsed="false">
      <c r="A761" s="12"/>
      <c r="B761" s="13"/>
      <c r="C761" s="12"/>
      <c r="H761" s="462"/>
      <c r="I761" s="462"/>
      <c r="J761" s="29"/>
      <c r="K761" s="29"/>
      <c r="L761" s="462"/>
      <c r="M761" s="28"/>
    </row>
    <row r="762" s="15" customFormat="true" ht="12" hidden="true" customHeight="false" outlineLevel="0" collapsed="false">
      <c r="A762" s="12"/>
      <c r="B762" s="13"/>
      <c r="C762" s="12"/>
      <c r="H762" s="462"/>
      <c r="I762" s="462"/>
      <c r="J762" s="29"/>
      <c r="K762" s="29"/>
      <c r="L762" s="462"/>
      <c r="M762" s="28"/>
    </row>
    <row r="763" s="15" customFormat="true" ht="12" hidden="true" customHeight="false" outlineLevel="0" collapsed="false">
      <c r="A763" s="12"/>
      <c r="B763" s="13"/>
      <c r="C763" s="12"/>
      <c r="H763" s="462"/>
      <c r="I763" s="462"/>
      <c r="J763" s="29"/>
      <c r="K763" s="29"/>
      <c r="L763" s="462"/>
      <c r="M763" s="28"/>
    </row>
    <row r="764" s="15" customFormat="true" ht="12" hidden="true" customHeight="false" outlineLevel="0" collapsed="false">
      <c r="A764" s="12"/>
      <c r="B764" s="13"/>
      <c r="C764" s="12"/>
      <c r="H764" s="462"/>
      <c r="I764" s="462"/>
      <c r="J764" s="29"/>
      <c r="K764" s="29"/>
      <c r="L764" s="462"/>
      <c r="M764" s="28"/>
    </row>
    <row r="765" s="15" customFormat="true" ht="12" hidden="true" customHeight="false" outlineLevel="0" collapsed="false">
      <c r="A765" s="12"/>
      <c r="B765" s="13"/>
      <c r="C765" s="12"/>
      <c r="H765" s="462"/>
      <c r="I765" s="462"/>
      <c r="J765" s="29"/>
      <c r="K765" s="29"/>
      <c r="L765" s="462"/>
      <c r="M765" s="28"/>
    </row>
    <row r="766" s="15" customFormat="true" ht="12" hidden="true" customHeight="false" outlineLevel="0" collapsed="false">
      <c r="A766" s="12"/>
      <c r="B766" s="13"/>
      <c r="C766" s="12"/>
      <c r="H766" s="462"/>
      <c r="I766" s="462"/>
      <c r="J766" s="29"/>
      <c r="K766" s="29"/>
      <c r="L766" s="462"/>
      <c r="M766" s="28"/>
    </row>
    <row r="767" s="15" customFormat="true" ht="12" hidden="true" customHeight="false" outlineLevel="0" collapsed="false">
      <c r="A767" s="12"/>
      <c r="B767" s="13"/>
      <c r="C767" s="12"/>
      <c r="H767" s="462"/>
      <c r="I767" s="462"/>
      <c r="J767" s="29"/>
      <c r="K767" s="29"/>
      <c r="L767" s="462"/>
      <c r="M767" s="28"/>
    </row>
    <row r="768" s="15" customFormat="true" ht="12" hidden="true" customHeight="false" outlineLevel="0" collapsed="false">
      <c r="A768" s="12"/>
      <c r="B768" s="13"/>
      <c r="C768" s="12"/>
      <c r="H768" s="462"/>
      <c r="I768" s="462"/>
      <c r="J768" s="29"/>
      <c r="K768" s="29"/>
      <c r="L768" s="462"/>
      <c r="M768" s="28"/>
    </row>
    <row r="769" s="15" customFormat="true" ht="12" hidden="true" customHeight="false" outlineLevel="0" collapsed="false">
      <c r="A769" s="12"/>
      <c r="B769" s="13"/>
      <c r="C769" s="12"/>
      <c r="H769" s="462"/>
      <c r="I769" s="462"/>
      <c r="J769" s="29"/>
      <c r="K769" s="29"/>
      <c r="L769" s="462"/>
      <c r="M769" s="28"/>
    </row>
    <row r="770" s="15" customFormat="true" ht="12" hidden="true" customHeight="false" outlineLevel="0" collapsed="false">
      <c r="A770" s="12"/>
      <c r="B770" s="13"/>
      <c r="C770" s="12"/>
      <c r="H770" s="462"/>
      <c r="I770" s="462"/>
      <c r="J770" s="29"/>
      <c r="K770" s="29"/>
      <c r="L770" s="462"/>
      <c r="M770" s="28"/>
    </row>
    <row r="771" s="15" customFormat="true" ht="12" hidden="true" customHeight="false" outlineLevel="0" collapsed="false">
      <c r="A771" s="12"/>
      <c r="B771" s="13"/>
      <c r="C771" s="12"/>
      <c r="H771" s="462"/>
      <c r="I771" s="462"/>
      <c r="J771" s="29"/>
      <c r="K771" s="29"/>
      <c r="L771" s="462"/>
      <c r="M771" s="28"/>
    </row>
    <row r="772" s="15" customFormat="true" ht="12" hidden="true" customHeight="false" outlineLevel="0" collapsed="false">
      <c r="A772" s="12"/>
      <c r="B772" s="13"/>
      <c r="C772" s="12"/>
      <c r="H772" s="462"/>
      <c r="I772" s="462"/>
      <c r="J772" s="29"/>
      <c r="K772" s="29"/>
      <c r="L772" s="462"/>
      <c r="M772" s="28"/>
    </row>
    <row r="773" s="15" customFormat="true" ht="12" hidden="true" customHeight="false" outlineLevel="0" collapsed="false">
      <c r="A773" s="12"/>
      <c r="B773" s="13"/>
      <c r="C773" s="12"/>
      <c r="H773" s="462"/>
      <c r="I773" s="462"/>
      <c r="J773" s="29"/>
      <c r="K773" s="29"/>
      <c r="L773" s="462"/>
      <c r="M773" s="28"/>
    </row>
    <row r="774" s="15" customFormat="true" ht="12" hidden="true" customHeight="false" outlineLevel="0" collapsed="false">
      <c r="A774" s="12"/>
      <c r="B774" s="13"/>
      <c r="C774" s="12"/>
      <c r="H774" s="462"/>
      <c r="I774" s="462"/>
      <c r="J774" s="29"/>
      <c r="K774" s="29"/>
      <c r="L774" s="462"/>
      <c r="M774" s="28"/>
    </row>
    <row r="775" s="15" customFormat="true" ht="12" hidden="true" customHeight="false" outlineLevel="0" collapsed="false">
      <c r="A775" s="12"/>
      <c r="B775" s="13"/>
      <c r="C775" s="12"/>
      <c r="H775" s="462"/>
      <c r="I775" s="462"/>
      <c r="J775" s="29"/>
      <c r="K775" s="29"/>
      <c r="L775" s="462"/>
      <c r="M775" s="28"/>
    </row>
    <row r="776" s="15" customFormat="true" ht="12" hidden="true" customHeight="false" outlineLevel="0" collapsed="false">
      <c r="A776" s="12"/>
      <c r="B776" s="13"/>
      <c r="C776" s="12"/>
      <c r="H776" s="462"/>
      <c r="I776" s="462"/>
      <c r="J776" s="29"/>
      <c r="K776" s="29"/>
      <c r="L776" s="462"/>
      <c r="M776" s="28"/>
    </row>
    <row r="777" s="15" customFormat="true" ht="12" hidden="true" customHeight="false" outlineLevel="0" collapsed="false">
      <c r="A777" s="12"/>
      <c r="B777" s="13"/>
      <c r="C777" s="12"/>
      <c r="H777" s="462"/>
      <c r="I777" s="462"/>
      <c r="J777" s="29"/>
      <c r="K777" s="29"/>
      <c r="L777" s="462"/>
      <c r="M777" s="28"/>
    </row>
    <row r="778" s="15" customFormat="true" ht="12" hidden="true" customHeight="false" outlineLevel="0" collapsed="false">
      <c r="A778" s="12"/>
      <c r="B778" s="13"/>
      <c r="C778" s="12"/>
      <c r="H778" s="462"/>
      <c r="I778" s="462"/>
      <c r="J778" s="29"/>
      <c r="K778" s="29"/>
      <c r="L778" s="462"/>
      <c r="M778" s="28"/>
    </row>
    <row r="779" s="15" customFormat="true" ht="12" hidden="true" customHeight="false" outlineLevel="0" collapsed="false">
      <c r="A779" s="12"/>
      <c r="B779" s="13"/>
      <c r="C779" s="12"/>
      <c r="H779" s="462"/>
      <c r="I779" s="462"/>
      <c r="J779" s="29"/>
      <c r="K779" s="29"/>
      <c r="L779" s="462"/>
      <c r="M779" s="28"/>
    </row>
    <row r="780" s="15" customFormat="true" ht="12" hidden="true" customHeight="false" outlineLevel="0" collapsed="false">
      <c r="A780" s="12"/>
      <c r="B780" s="13"/>
      <c r="C780" s="12"/>
      <c r="H780" s="462"/>
      <c r="I780" s="462"/>
      <c r="J780" s="29"/>
      <c r="K780" s="29"/>
      <c r="L780" s="462"/>
      <c r="M780" s="28"/>
    </row>
    <row r="781" s="15" customFormat="true" ht="12" hidden="true" customHeight="false" outlineLevel="0" collapsed="false">
      <c r="A781" s="12"/>
      <c r="B781" s="13"/>
      <c r="C781" s="12"/>
      <c r="H781" s="462"/>
      <c r="I781" s="462"/>
      <c r="J781" s="29"/>
      <c r="K781" s="29"/>
      <c r="L781" s="462"/>
      <c r="M781" s="28"/>
    </row>
    <row r="782" s="15" customFormat="true" ht="12" hidden="true" customHeight="false" outlineLevel="0" collapsed="false">
      <c r="A782" s="12"/>
      <c r="B782" s="13"/>
      <c r="C782" s="12"/>
      <c r="H782" s="462"/>
      <c r="I782" s="462"/>
      <c r="J782" s="29"/>
      <c r="K782" s="29"/>
      <c r="L782" s="462"/>
      <c r="M782" s="28"/>
    </row>
    <row r="783" s="15" customFormat="true" ht="12" hidden="true" customHeight="false" outlineLevel="0" collapsed="false">
      <c r="A783" s="12"/>
      <c r="B783" s="13"/>
      <c r="C783" s="12"/>
      <c r="H783" s="462"/>
      <c r="I783" s="462"/>
      <c r="J783" s="29"/>
      <c r="K783" s="29"/>
      <c r="L783" s="462"/>
      <c r="M783" s="28"/>
    </row>
    <row r="784" s="15" customFormat="true" ht="12" hidden="true" customHeight="false" outlineLevel="0" collapsed="false">
      <c r="A784" s="12"/>
      <c r="B784" s="13"/>
      <c r="C784" s="12"/>
      <c r="H784" s="462"/>
      <c r="I784" s="462"/>
      <c r="J784" s="29"/>
      <c r="K784" s="29"/>
      <c r="L784" s="462"/>
      <c r="M784" s="28"/>
    </row>
    <row r="785" s="15" customFormat="true" ht="12" hidden="true" customHeight="false" outlineLevel="0" collapsed="false">
      <c r="A785" s="12"/>
      <c r="B785" s="13"/>
      <c r="C785" s="12"/>
      <c r="H785" s="462"/>
      <c r="I785" s="462"/>
      <c r="J785" s="29"/>
      <c r="K785" s="29"/>
      <c r="L785" s="462"/>
      <c r="M785" s="28"/>
    </row>
    <row r="786" s="15" customFormat="true" ht="12" hidden="true" customHeight="false" outlineLevel="0" collapsed="false">
      <c r="A786" s="12"/>
      <c r="B786" s="13"/>
      <c r="C786" s="12"/>
      <c r="H786" s="462"/>
      <c r="I786" s="462"/>
      <c r="J786" s="29"/>
      <c r="K786" s="29"/>
      <c r="L786" s="462"/>
      <c r="M786" s="28"/>
    </row>
    <row r="787" s="15" customFormat="true" ht="12" hidden="true" customHeight="false" outlineLevel="0" collapsed="false">
      <c r="A787" s="12"/>
      <c r="B787" s="13"/>
      <c r="C787" s="12"/>
      <c r="H787" s="462"/>
      <c r="I787" s="462"/>
      <c r="J787" s="29"/>
      <c r="K787" s="29"/>
      <c r="L787" s="462"/>
      <c r="M787" s="28"/>
    </row>
    <row r="788" s="15" customFormat="true" ht="12" hidden="true" customHeight="false" outlineLevel="0" collapsed="false">
      <c r="A788" s="12"/>
      <c r="B788" s="13"/>
      <c r="C788" s="12"/>
      <c r="H788" s="462"/>
      <c r="I788" s="462"/>
      <c r="J788" s="29"/>
      <c r="K788" s="29"/>
      <c r="L788" s="462"/>
      <c r="M788" s="28"/>
    </row>
    <row r="789" s="15" customFormat="true" ht="12" hidden="true" customHeight="false" outlineLevel="0" collapsed="false">
      <c r="A789" s="12"/>
      <c r="B789" s="13"/>
      <c r="C789" s="12"/>
      <c r="H789" s="462"/>
      <c r="I789" s="462"/>
      <c r="J789" s="29"/>
      <c r="K789" s="29"/>
      <c r="L789" s="462"/>
      <c r="M789" s="28"/>
    </row>
    <row r="790" s="15" customFormat="true" ht="12" hidden="true" customHeight="false" outlineLevel="0" collapsed="false">
      <c r="A790" s="12"/>
      <c r="B790" s="13"/>
      <c r="C790" s="12"/>
      <c r="H790" s="462"/>
      <c r="I790" s="462"/>
      <c r="J790" s="29"/>
      <c r="K790" s="29"/>
      <c r="L790" s="462"/>
      <c r="M790" s="28"/>
    </row>
    <row r="791" s="15" customFormat="true" ht="12" hidden="true" customHeight="false" outlineLevel="0" collapsed="false">
      <c r="A791" s="12"/>
      <c r="B791" s="13"/>
      <c r="C791" s="12"/>
      <c r="H791" s="462"/>
      <c r="I791" s="462"/>
      <c r="J791" s="29"/>
      <c r="K791" s="29"/>
      <c r="L791" s="462"/>
      <c r="M791" s="28"/>
    </row>
    <row r="792" s="15" customFormat="true" ht="12" hidden="true" customHeight="false" outlineLevel="0" collapsed="false">
      <c r="A792" s="12"/>
      <c r="B792" s="13"/>
      <c r="C792" s="12"/>
      <c r="H792" s="462"/>
      <c r="I792" s="462"/>
      <c r="J792" s="29"/>
      <c r="K792" s="29"/>
      <c r="L792" s="462"/>
      <c r="M792" s="28"/>
    </row>
    <row r="793" s="15" customFormat="true" ht="12" hidden="true" customHeight="false" outlineLevel="0" collapsed="false">
      <c r="A793" s="12"/>
      <c r="B793" s="13"/>
      <c r="C793" s="12"/>
      <c r="H793" s="462"/>
      <c r="I793" s="462"/>
      <c r="J793" s="29"/>
      <c r="K793" s="29"/>
      <c r="L793" s="462"/>
      <c r="M793" s="28"/>
    </row>
    <row r="794" s="15" customFormat="true" ht="12" hidden="true" customHeight="false" outlineLevel="0" collapsed="false">
      <c r="A794" s="12"/>
      <c r="B794" s="13"/>
      <c r="C794" s="12"/>
      <c r="H794" s="462"/>
      <c r="I794" s="462"/>
      <c r="J794" s="29"/>
      <c r="K794" s="29"/>
      <c r="L794" s="462"/>
      <c r="M794" s="28"/>
    </row>
    <row r="795" s="15" customFormat="true" ht="12" hidden="true" customHeight="false" outlineLevel="0" collapsed="false">
      <c r="A795" s="12"/>
      <c r="B795" s="13"/>
      <c r="C795" s="12"/>
      <c r="H795" s="462"/>
      <c r="I795" s="462"/>
      <c r="J795" s="29"/>
      <c r="K795" s="29"/>
      <c r="L795" s="462"/>
      <c r="M795" s="28"/>
    </row>
    <row r="796" s="15" customFormat="true" ht="12" hidden="true" customHeight="false" outlineLevel="0" collapsed="false">
      <c r="A796" s="12"/>
      <c r="B796" s="13"/>
      <c r="C796" s="12"/>
      <c r="H796" s="462"/>
      <c r="I796" s="462"/>
      <c r="J796" s="29"/>
      <c r="K796" s="29"/>
      <c r="L796" s="462"/>
      <c r="M796" s="28"/>
    </row>
    <row r="797" s="15" customFormat="true" ht="12" hidden="true" customHeight="false" outlineLevel="0" collapsed="false">
      <c r="A797" s="12"/>
      <c r="B797" s="13"/>
      <c r="C797" s="12"/>
      <c r="H797" s="462"/>
      <c r="I797" s="462"/>
      <c r="J797" s="29"/>
      <c r="K797" s="29"/>
      <c r="L797" s="462"/>
      <c r="M797" s="28"/>
    </row>
    <row r="798" s="15" customFormat="true" ht="12" hidden="true" customHeight="false" outlineLevel="0" collapsed="false">
      <c r="A798" s="12"/>
      <c r="B798" s="13"/>
      <c r="C798" s="12"/>
      <c r="H798" s="462"/>
      <c r="I798" s="462"/>
      <c r="J798" s="29"/>
      <c r="K798" s="29"/>
      <c r="L798" s="462"/>
      <c r="M798" s="28"/>
    </row>
    <row r="799" s="15" customFormat="true" ht="12" hidden="true" customHeight="false" outlineLevel="0" collapsed="false">
      <c r="A799" s="12"/>
      <c r="B799" s="13"/>
      <c r="C799" s="12"/>
      <c r="H799" s="462"/>
      <c r="I799" s="462"/>
      <c r="J799" s="29"/>
      <c r="K799" s="29"/>
      <c r="L799" s="462"/>
      <c r="M799" s="28"/>
    </row>
    <row r="800" s="15" customFormat="true" ht="12" hidden="true" customHeight="false" outlineLevel="0" collapsed="false">
      <c r="A800" s="12"/>
      <c r="B800" s="13"/>
      <c r="C800" s="12"/>
      <c r="H800" s="462"/>
      <c r="I800" s="462"/>
      <c r="J800" s="29"/>
      <c r="K800" s="29"/>
      <c r="L800" s="462"/>
      <c r="M800" s="28"/>
    </row>
    <row r="801" s="15" customFormat="true" ht="12" hidden="true" customHeight="false" outlineLevel="0" collapsed="false">
      <c r="A801" s="12"/>
      <c r="B801" s="13"/>
      <c r="C801" s="12"/>
      <c r="H801" s="462"/>
      <c r="I801" s="462"/>
      <c r="J801" s="29"/>
      <c r="K801" s="29"/>
      <c r="L801" s="462"/>
      <c r="M801" s="28"/>
    </row>
    <row r="802" s="15" customFormat="true" ht="12" hidden="true" customHeight="false" outlineLevel="0" collapsed="false">
      <c r="A802" s="12"/>
      <c r="B802" s="13"/>
      <c r="C802" s="12"/>
      <c r="H802" s="462"/>
      <c r="I802" s="462"/>
      <c r="J802" s="29"/>
      <c r="K802" s="29"/>
      <c r="L802" s="462"/>
      <c r="M802" s="28"/>
    </row>
    <row r="803" s="15" customFormat="true" ht="12" hidden="true" customHeight="false" outlineLevel="0" collapsed="false">
      <c r="A803" s="12"/>
      <c r="B803" s="13"/>
      <c r="C803" s="12"/>
      <c r="H803" s="462"/>
      <c r="I803" s="462"/>
      <c r="J803" s="29"/>
      <c r="K803" s="29"/>
      <c r="L803" s="462"/>
      <c r="M803" s="28"/>
    </row>
    <row r="804" s="15" customFormat="true" ht="12" hidden="true" customHeight="false" outlineLevel="0" collapsed="false">
      <c r="A804" s="12"/>
      <c r="B804" s="13"/>
      <c r="C804" s="12"/>
      <c r="H804" s="462"/>
      <c r="I804" s="462"/>
      <c r="J804" s="29"/>
      <c r="K804" s="29"/>
      <c r="L804" s="462"/>
      <c r="M804" s="28"/>
    </row>
    <row r="805" s="15" customFormat="true" ht="12" hidden="true" customHeight="false" outlineLevel="0" collapsed="false">
      <c r="A805" s="12"/>
      <c r="B805" s="13"/>
      <c r="C805" s="12"/>
      <c r="H805" s="462"/>
      <c r="I805" s="462"/>
      <c r="J805" s="29"/>
      <c r="K805" s="29"/>
      <c r="L805" s="462"/>
      <c r="M805" s="28"/>
    </row>
    <row r="806" s="15" customFormat="true" ht="12" hidden="true" customHeight="false" outlineLevel="0" collapsed="false">
      <c r="A806" s="12"/>
      <c r="B806" s="13"/>
      <c r="C806" s="12"/>
      <c r="H806" s="462"/>
      <c r="I806" s="462"/>
      <c r="J806" s="29"/>
      <c r="K806" s="29"/>
      <c r="L806" s="462"/>
      <c r="M806" s="28"/>
    </row>
    <row r="807" s="15" customFormat="true" ht="12" hidden="true" customHeight="false" outlineLevel="0" collapsed="false">
      <c r="A807" s="12"/>
      <c r="B807" s="13"/>
      <c r="C807" s="12"/>
      <c r="H807" s="462"/>
      <c r="I807" s="462"/>
      <c r="J807" s="29"/>
      <c r="K807" s="29"/>
      <c r="L807" s="462"/>
      <c r="M807" s="28"/>
    </row>
    <row r="808" s="15" customFormat="true" ht="12" hidden="true" customHeight="false" outlineLevel="0" collapsed="false">
      <c r="A808" s="12"/>
      <c r="B808" s="13"/>
      <c r="C808" s="12"/>
      <c r="H808" s="462"/>
      <c r="I808" s="462"/>
      <c r="J808" s="29"/>
      <c r="K808" s="29"/>
      <c r="L808" s="462"/>
      <c r="M808" s="28"/>
    </row>
    <row r="809" s="15" customFormat="true" ht="12" hidden="true" customHeight="false" outlineLevel="0" collapsed="false">
      <c r="A809" s="12"/>
      <c r="B809" s="13"/>
      <c r="C809" s="12"/>
      <c r="H809" s="462"/>
      <c r="I809" s="462"/>
      <c r="J809" s="29"/>
      <c r="K809" s="29"/>
      <c r="L809" s="462"/>
      <c r="M809" s="28"/>
    </row>
    <row r="810" s="15" customFormat="true" ht="12" hidden="true" customHeight="false" outlineLevel="0" collapsed="false">
      <c r="A810" s="12"/>
      <c r="B810" s="13"/>
      <c r="C810" s="12"/>
      <c r="H810" s="462"/>
      <c r="I810" s="462"/>
      <c r="J810" s="29"/>
      <c r="K810" s="29"/>
      <c r="L810" s="462"/>
      <c r="M810" s="28"/>
    </row>
    <row r="811" s="15" customFormat="true" ht="12" hidden="true" customHeight="false" outlineLevel="0" collapsed="false">
      <c r="A811" s="12"/>
      <c r="B811" s="13"/>
      <c r="C811" s="12"/>
      <c r="H811" s="462"/>
      <c r="I811" s="462"/>
      <c r="J811" s="29"/>
      <c r="K811" s="29"/>
      <c r="L811" s="462"/>
      <c r="M811" s="28"/>
    </row>
    <row r="812" s="15" customFormat="true" ht="12" hidden="true" customHeight="false" outlineLevel="0" collapsed="false">
      <c r="A812" s="12"/>
      <c r="B812" s="13"/>
      <c r="C812" s="12"/>
      <c r="H812" s="462"/>
      <c r="I812" s="462"/>
      <c r="J812" s="29"/>
      <c r="K812" s="29"/>
      <c r="L812" s="462"/>
      <c r="M812" s="28"/>
    </row>
    <row r="813" s="15" customFormat="true" ht="12" hidden="true" customHeight="false" outlineLevel="0" collapsed="false">
      <c r="A813" s="12"/>
      <c r="B813" s="13"/>
      <c r="C813" s="12"/>
      <c r="H813" s="462"/>
      <c r="I813" s="462"/>
      <c r="J813" s="29"/>
      <c r="K813" s="29"/>
      <c r="L813" s="462"/>
      <c r="M813" s="28"/>
    </row>
    <row r="814" s="15" customFormat="true" ht="12" hidden="true" customHeight="false" outlineLevel="0" collapsed="false">
      <c r="A814" s="12"/>
      <c r="B814" s="13"/>
      <c r="C814" s="12"/>
      <c r="H814" s="462"/>
      <c r="I814" s="462"/>
      <c r="J814" s="29"/>
      <c r="K814" s="29"/>
      <c r="L814" s="462"/>
      <c r="M814" s="28"/>
    </row>
    <row r="815" s="15" customFormat="true" ht="12" hidden="true" customHeight="false" outlineLevel="0" collapsed="false">
      <c r="A815" s="12"/>
      <c r="B815" s="13"/>
      <c r="C815" s="12"/>
      <c r="H815" s="462"/>
      <c r="I815" s="462"/>
      <c r="J815" s="29"/>
      <c r="K815" s="29"/>
      <c r="L815" s="462"/>
      <c r="M815" s="28"/>
    </row>
    <row r="816" s="15" customFormat="true" ht="12" hidden="true" customHeight="false" outlineLevel="0" collapsed="false">
      <c r="A816" s="12"/>
      <c r="B816" s="13"/>
      <c r="C816" s="12"/>
      <c r="H816" s="462"/>
      <c r="I816" s="462"/>
      <c r="J816" s="29"/>
      <c r="K816" s="29"/>
      <c r="L816" s="462"/>
      <c r="M816" s="28"/>
    </row>
    <row r="817" s="15" customFormat="true" ht="12" hidden="true" customHeight="false" outlineLevel="0" collapsed="false">
      <c r="A817" s="12"/>
      <c r="B817" s="13"/>
      <c r="C817" s="12"/>
      <c r="H817" s="462"/>
      <c r="I817" s="462"/>
      <c r="J817" s="29"/>
      <c r="K817" s="29"/>
      <c r="L817" s="462"/>
      <c r="M817" s="28"/>
    </row>
    <row r="818" s="15" customFormat="true" ht="12" hidden="true" customHeight="false" outlineLevel="0" collapsed="false">
      <c r="A818" s="12"/>
      <c r="B818" s="13"/>
      <c r="C818" s="12"/>
      <c r="H818" s="462"/>
      <c r="I818" s="462"/>
      <c r="J818" s="29"/>
      <c r="K818" s="29"/>
      <c r="L818" s="462"/>
      <c r="M818" s="28"/>
    </row>
    <row r="819" s="15" customFormat="true" ht="12" hidden="true" customHeight="false" outlineLevel="0" collapsed="false">
      <c r="A819" s="12"/>
      <c r="B819" s="13"/>
      <c r="C819" s="12"/>
      <c r="H819" s="462"/>
      <c r="I819" s="462"/>
      <c r="J819" s="29"/>
      <c r="K819" s="29"/>
      <c r="L819" s="462"/>
      <c r="M819" s="28"/>
    </row>
    <row r="820" s="15" customFormat="true" ht="12" hidden="true" customHeight="false" outlineLevel="0" collapsed="false">
      <c r="A820" s="12"/>
      <c r="B820" s="13"/>
      <c r="C820" s="12"/>
      <c r="H820" s="462"/>
      <c r="I820" s="462"/>
      <c r="J820" s="29"/>
      <c r="K820" s="29"/>
      <c r="L820" s="462"/>
      <c r="M820" s="28"/>
    </row>
    <row r="821" s="15" customFormat="true" ht="12" hidden="true" customHeight="false" outlineLevel="0" collapsed="false">
      <c r="A821" s="12"/>
      <c r="B821" s="13"/>
      <c r="C821" s="12"/>
      <c r="H821" s="462"/>
      <c r="I821" s="462"/>
      <c r="J821" s="29"/>
      <c r="K821" s="29"/>
      <c r="L821" s="462"/>
      <c r="M821" s="28"/>
    </row>
    <row r="822" s="15" customFormat="true" ht="12" hidden="true" customHeight="false" outlineLevel="0" collapsed="false">
      <c r="A822" s="12"/>
      <c r="B822" s="13"/>
      <c r="C822" s="12"/>
      <c r="H822" s="462"/>
      <c r="I822" s="462"/>
      <c r="J822" s="29"/>
      <c r="K822" s="29"/>
      <c r="L822" s="462"/>
      <c r="M822" s="28"/>
    </row>
    <row r="823" s="15" customFormat="true" ht="12" hidden="true" customHeight="false" outlineLevel="0" collapsed="false">
      <c r="A823" s="12"/>
      <c r="B823" s="13"/>
      <c r="C823" s="12"/>
      <c r="H823" s="462"/>
      <c r="I823" s="462"/>
      <c r="J823" s="29"/>
      <c r="K823" s="29"/>
      <c r="L823" s="462"/>
      <c r="M823" s="28"/>
    </row>
    <row r="824" s="15" customFormat="true" ht="12" hidden="true" customHeight="false" outlineLevel="0" collapsed="false">
      <c r="A824" s="12"/>
      <c r="B824" s="13"/>
      <c r="C824" s="12"/>
      <c r="H824" s="462"/>
      <c r="I824" s="462"/>
      <c r="J824" s="29"/>
      <c r="K824" s="29"/>
      <c r="L824" s="462"/>
      <c r="M824" s="28"/>
    </row>
    <row r="825" s="15" customFormat="true" ht="12" hidden="true" customHeight="false" outlineLevel="0" collapsed="false">
      <c r="A825" s="12"/>
      <c r="B825" s="13"/>
      <c r="C825" s="12"/>
      <c r="H825" s="462"/>
      <c r="I825" s="462"/>
      <c r="J825" s="29"/>
      <c r="K825" s="29"/>
      <c r="L825" s="462"/>
      <c r="M825" s="28"/>
    </row>
    <row r="826" s="15" customFormat="true" ht="12" hidden="true" customHeight="false" outlineLevel="0" collapsed="false">
      <c r="A826" s="12"/>
      <c r="B826" s="13"/>
      <c r="C826" s="12"/>
      <c r="H826" s="462"/>
      <c r="I826" s="462"/>
      <c r="J826" s="29"/>
      <c r="K826" s="29"/>
      <c r="L826" s="462"/>
      <c r="M826" s="28"/>
    </row>
    <row r="827" s="15" customFormat="true" ht="12" hidden="true" customHeight="false" outlineLevel="0" collapsed="false">
      <c r="A827" s="12"/>
      <c r="B827" s="13"/>
      <c r="C827" s="12"/>
      <c r="H827" s="462"/>
      <c r="I827" s="462"/>
      <c r="J827" s="29"/>
      <c r="K827" s="29"/>
      <c r="L827" s="462"/>
      <c r="M827" s="28"/>
    </row>
    <row r="828" s="15" customFormat="true" ht="12" hidden="true" customHeight="false" outlineLevel="0" collapsed="false">
      <c r="A828" s="12"/>
      <c r="B828" s="13"/>
      <c r="C828" s="12"/>
      <c r="H828" s="462"/>
      <c r="I828" s="462"/>
      <c r="J828" s="29"/>
      <c r="K828" s="29"/>
      <c r="L828" s="462"/>
      <c r="M828" s="28"/>
    </row>
    <row r="829" s="15" customFormat="true" ht="12" hidden="true" customHeight="false" outlineLevel="0" collapsed="false">
      <c r="A829" s="12"/>
      <c r="B829" s="13"/>
      <c r="C829" s="12"/>
      <c r="H829" s="462"/>
      <c r="I829" s="462"/>
      <c r="J829" s="29"/>
      <c r="K829" s="29"/>
      <c r="L829" s="462"/>
      <c r="M829" s="28"/>
    </row>
    <row r="830" s="15" customFormat="true" ht="12" hidden="true" customHeight="false" outlineLevel="0" collapsed="false">
      <c r="A830" s="12"/>
      <c r="B830" s="13"/>
      <c r="C830" s="12"/>
      <c r="H830" s="462"/>
      <c r="I830" s="462"/>
      <c r="J830" s="29"/>
      <c r="K830" s="29"/>
      <c r="L830" s="462"/>
      <c r="M830" s="28"/>
    </row>
    <row r="831" s="15" customFormat="true" ht="12" hidden="true" customHeight="false" outlineLevel="0" collapsed="false">
      <c r="A831" s="12"/>
      <c r="B831" s="13"/>
      <c r="C831" s="12"/>
      <c r="H831" s="462"/>
      <c r="I831" s="462"/>
      <c r="J831" s="29"/>
      <c r="K831" s="29"/>
      <c r="L831" s="462"/>
      <c r="M831" s="28"/>
    </row>
    <row r="832" s="15" customFormat="true" ht="12" hidden="true" customHeight="false" outlineLevel="0" collapsed="false">
      <c r="A832" s="12"/>
      <c r="B832" s="13"/>
      <c r="C832" s="12"/>
      <c r="H832" s="462"/>
      <c r="I832" s="462"/>
      <c r="J832" s="29"/>
      <c r="K832" s="29"/>
      <c r="L832" s="462"/>
      <c r="M832" s="28"/>
    </row>
    <row r="833" s="15" customFormat="true" ht="12" hidden="true" customHeight="false" outlineLevel="0" collapsed="false">
      <c r="A833" s="12"/>
      <c r="B833" s="13"/>
      <c r="C833" s="12"/>
      <c r="H833" s="462"/>
      <c r="I833" s="462"/>
      <c r="J833" s="29"/>
      <c r="K833" s="29"/>
      <c r="L833" s="462"/>
      <c r="M833" s="28"/>
    </row>
    <row r="834" s="15" customFormat="true" ht="12" hidden="true" customHeight="false" outlineLevel="0" collapsed="false">
      <c r="A834" s="12"/>
      <c r="B834" s="13"/>
      <c r="C834" s="12"/>
      <c r="H834" s="462"/>
      <c r="I834" s="462"/>
      <c r="J834" s="29"/>
      <c r="K834" s="29"/>
      <c r="L834" s="462"/>
      <c r="M834" s="28"/>
    </row>
    <row r="835" s="15" customFormat="true" ht="12" hidden="true" customHeight="false" outlineLevel="0" collapsed="false">
      <c r="A835" s="12"/>
      <c r="B835" s="13"/>
      <c r="C835" s="12"/>
      <c r="H835" s="462"/>
      <c r="I835" s="462"/>
      <c r="J835" s="29"/>
      <c r="K835" s="29"/>
      <c r="L835" s="462"/>
      <c r="M835" s="28"/>
    </row>
    <row r="836" s="15" customFormat="true" ht="12" hidden="true" customHeight="false" outlineLevel="0" collapsed="false">
      <c r="A836" s="12"/>
      <c r="B836" s="13"/>
      <c r="C836" s="12"/>
      <c r="H836" s="462"/>
      <c r="I836" s="462"/>
      <c r="J836" s="29"/>
      <c r="K836" s="29"/>
      <c r="L836" s="462"/>
      <c r="M836" s="28"/>
    </row>
    <row r="837" s="15" customFormat="true" ht="12" hidden="true" customHeight="false" outlineLevel="0" collapsed="false">
      <c r="A837" s="12"/>
      <c r="B837" s="13"/>
      <c r="C837" s="12"/>
      <c r="H837" s="462"/>
      <c r="I837" s="462"/>
      <c r="J837" s="29"/>
      <c r="K837" s="29"/>
      <c r="L837" s="462"/>
      <c r="M837" s="28"/>
    </row>
    <row r="838" customFormat="false" ht="15" hidden="false" customHeight="false" outlineLevel="0" collapsed="false"/>
  </sheetData>
  <autoFilter ref="K1:K837"/>
  <mergeCells count="341">
    <mergeCell ref="B1:H1"/>
    <mergeCell ref="B3:H3"/>
    <mergeCell ref="B4:B5"/>
    <mergeCell ref="C4:C5"/>
    <mergeCell ref="D4:D5"/>
    <mergeCell ref="E4:E5"/>
    <mergeCell ref="F4:F5"/>
    <mergeCell ref="G4:G5"/>
    <mergeCell ref="H4:H5"/>
    <mergeCell ref="B7:H7"/>
    <mergeCell ref="B8:B9"/>
    <mergeCell ref="C8:C9"/>
    <mergeCell ref="D8:D9"/>
    <mergeCell ref="E8:E9"/>
    <mergeCell ref="F8:F9"/>
    <mergeCell ref="G8:G9"/>
    <mergeCell ref="H8:H9"/>
    <mergeCell ref="B10:B12"/>
    <mergeCell ref="C10:C12"/>
    <mergeCell ref="D10:D12"/>
    <mergeCell ref="E10:E11"/>
    <mergeCell ref="F10:F11"/>
    <mergeCell ref="G10:G11"/>
    <mergeCell ref="H10:H11"/>
    <mergeCell ref="B13:B17"/>
    <mergeCell ref="C13:C17"/>
    <mergeCell ref="D13:D17"/>
    <mergeCell ref="E13:E17"/>
    <mergeCell ref="F13:F17"/>
    <mergeCell ref="G13:G17"/>
    <mergeCell ref="H13:H17"/>
    <mergeCell ref="B19:B20"/>
    <mergeCell ref="C19:C20"/>
    <mergeCell ref="D19:D20"/>
    <mergeCell ref="E19:E20"/>
    <mergeCell ref="F19:F20"/>
    <mergeCell ref="G19:G20"/>
    <mergeCell ref="H19:H20"/>
    <mergeCell ref="B22:H22"/>
    <mergeCell ref="B23:B28"/>
    <mergeCell ref="C23:C26"/>
    <mergeCell ref="D23:D26"/>
    <mergeCell ref="E23:E26"/>
    <mergeCell ref="F23:F26"/>
    <mergeCell ref="G23:G26"/>
    <mergeCell ref="H23:H26"/>
    <mergeCell ref="C27:C28"/>
    <mergeCell ref="D27:D28"/>
    <mergeCell ref="E27:E28"/>
    <mergeCell ref="F27:F28"/>
    <mergeCell ref="G27:G28"/>
    <mergeCell ref="H27:H28"/>
    <mergeCell ref="B29:B30"/>
    <mergeCell ref="C29:C30"/>
    <mergeCell ref="D29:D30"/>
    <mergeCell ref="E29:E30"/>
    <mergeCell ref="F29:F30"/>
    <mergeCell ref="G29:G30"/>
    <mergeCell ref="H29:H30"/>
    <mergeCell ref="B31:H31"/>
    <mergeCell ref="B32:B41"/>
    <mergeCell ref="C32:C39"/>
    <mergeCell ref="D32:D39"/>
    <mergeCell ref="E32:E39"/>
    <mergeCell ref="F32:F39"/>
    <mergeCell ref="G32:G39"/>
    <mergeCell ref="H32:H39"/>
    <mergeCell ref="C40:C41"/>
    <mergeCell ref="D40:D41"/>
    <mergeCell ref="E40:E41"/>
    <mergeCell ref="F40:F41"/>
    <mergeCell ref="G40:G41"/>
    <mergeCell ref="H40:H41"/>
    <mergeCell ref="B42:B43"/>
    <mergeCell ref="C42:C43"/>
    <mergeCell ref="D42:D43"/>
    <mergeCell ref="E42:E43"/>
    <mergeCell ref="F42:F43"/>
    <mergeCell ref="G42:G43"/>
    <mergeCell ref="H42:H43"/>
    <mergeCell ref="B44:H44"/>
    <mergeCell ref="B45:B50"/>
    <mergeCell ref="C45:C50"/>
    <mergeCell ref="D45:D50"/>
    <mergeCell ref="E45:E50"/>
    <mergeCell ref="F45:F46"/>
    <mergeCell ref="G45:G46"/>
    <mergeCell ref="H45:H46"/>
    <mergeCell ref="F48:F50"/>
    <mergeCell ref="B51:B56"/>
    <mergeCell ref="C51:C56"/>
    <mergeCell ref="D51:D56"/>
    <mergeCell ref="E51:E56"/>
    <mergeCell ref="F51:F52"/>
    <mergeCell ref="G51:G52"/>
    <mergeCell ref="H51:H52"/>
    <mergeCell ref="F54:F56"/>
    <mergeCell ref="B57:B59"/>
    <mergeCell ref="C57:C59"/>
    <mergeCell ref="D57:D59"/>
    <mergeCell ref="E57:E59"/>
    <mergeCell ref="F57:F58"/>
    <mergeCell ref="G57:G58"/>
    <mergeCell ref="H57:H58"/>
    <mergeCell ref="B60:H60"/>
    <mergeCell ref="B61:B62"/>
    <mergeCell ref="C61:C62"/>
    <mergeCell ref="D61:D62"/>
    <mergeCell ref="E61:E62"/>
    <mergeCell ref="F61:F62"/>
    <mergeCell ref="G61:G62"/>
    <mergeCell ref="H61:H62"/>
    <mergeCell ref="B63:B71"/>
    <mergeCell ref="C63:C71"/>
    <mergeCell ref="D63:D71"/>
    <mergeCell ref="E63:E71"/>
    <mergeCell ref="F63:F69"/>
    <mergeCell ref="G63:G69"/>
    <mergeCell ref="H63:H69"/>
    <mergeCell ref="F70:F71"/>
    <mergeCell ref="G70:G71"/>
    <mergeCell ref="H70:H71"/>
    <mergeCell ref="B72:B73"/>
    <mergeCell ref="C72:C73"/>
    <mergeCell ref="D72:D73"/>
    <mergeCell ref="E72:E73"/>
    <mergeCell ref="F72:F73"/>
    <mergeCell ref="G72:G73"/>
    <mergeCell ref="B74:B76"/>
    <mergeCell ref="C74:C76"/>
    <mergeCell ref="D74:D76"/>
    <mergeCell ref="E74:E76"/>
    <mergeCell ref="F74:F75"/>
    <mergeCell ref="G74:G75"/>
    <mergeCell ref="H74:H75"/>
    <mergeCell ref="B77:B81"/>
    <mergeCell ref="C77:C81"/>
    <mergeCell ref="D77:D81"/>
    <mergeCell ref="E77:E81"/>
    <mergeCell ref="F77:F80"/>
    <mergeCell ref="G77:G80"/>
    <mergeCell ref="H77:H80"/>
    <mergeCell ref="B82:B90"/>
    <mergeCell ref="C82:C90"/>
    <mergeCell ref="D82:D90"/>
    <mergeCell ref="E82:E90"/>
    <mergeCell ref="F82:F83"/>
    <mergeCell ref="G82:G83"/>
    <mergeCell ref="H82:H83"/>
    <mergeCell ref="F85:F87"/>
    <mergeCell ref="G85:G87"/>
    <mergeCell ref="H85:H87"/>
    <mergeCell ref="F88:F90"/>
    <mergeCell ref="B91:B101"/>
    <mergeCell ref="C91:C101"/>
    <mergeCell ref="D91:D101"/>
    <mergeCell ref="E91:E101"/>
    <mergeCell ref="F91:F93"/>
    <mergeCell ref="G91:G93"/>
    <mergeCell ref="H91:H93"/>
    <mergeCell ref="F95:F98"/>
    <mergeCell ref="G95:G98"/>
    <mergeCell ref="H95:H98"/>
    <mergeCell ref="F99:F101"/>
    <mergeCell ref="B102:B114"/>
    <mergeCell ref="C102:C114"/>
    <mergeCell ref="D102:D114"/>
    <mergeCell ref="E102:E114"/>
    <mergeCell ref="F102:F103"/>
    <mergeCell ref="G102:G103"/>
    <mergeCell ref="H102:H103"/>
    <mergeCell ref="F104:F105"/>
    <mergeCell ref="G104:G105"/>
    <mergeCell ref="H104:H105"/>
    <mergeCell ref="F106:F108"/>
    <mergeCell ref="F110:F111"/>
    <mergeCell ref="G110:G111"/>
    <mergeCell ref="H110:H111"/>
    <mergeCell ref="B115:B118"/>
    <mergeCell ref="C115:C118"/>
    <mergeCell ref="D115:D118"/>
    <mergeCell ref="E115:E118"/>
    <mergeCell ref="F115:F117"/>
    <mergeCell ref="G115:G117"/>
    <mergeCell ref="H115:H117"/>
    <mergeCell ref="B119:B121"/>
    <mergeCell ref="C119:C121"/>
    <mergeCell ref="D119:D121"/>
    <mergeCell ref="E119:E121"/>
    <mergeCell ref="B122:H122"/>
    <mergeCell ref="B123:B124"/>
    <mergeCell ref="C123:C124"/>
    <mergeCell ref="D123:D124"/>
    <mergeCell ref="E123:E124"/>
    <mergeCell ref="F123:F124"/>
    <mergeCell ref="G123:G124"/>
    <mergeCell ref="H123:H124"/>
    <mergeCell ref="B125:B127"/>
    <mergeCell ref="C125:C127"/>
    <mergeCell ref="D125:D127"/>
    <mergeCell ref="E125:E127"/>
    <mergeCell ref="F126:F127"/>
    <mergeCell ref="G126:G127"/>
    <mergeCell ref="B128:B129"/>
    <mergeCell ref="C128:C129"/>
    <mergeCell ref="D128:D129"/>
    <mergeCell ref="E128:E129"/>
    <mergeCell ref="F128:F129"/>
    <mergeCell ref="G128:G129"/>
    <mergeCell ref="H128:H129"/>
    <mergeCell ref="B130:B131"/>
    <mergeCell ref="C130:C131"/>
    <mergeCell ref="D130:D131"/>
    <mergeCell ref="E130:E131"/>
    <mergeCell ref="F130:F131"/>
    <mergeCell ref="G130:G131"/>
    <mergeCell ref="H130:H131"/>
    <mergeCell ref="B132:B134"/>
    <mergeCell ref="C132:C134"/>
    <mergeCell ref="D132:D134"/>
    <mergeCell ref="E132:E134"/>
    <mergeCell ref="F132:F134"/>
    <mergeCell ref="G132:G133"/>
    <mergeCell ref="H132:H133"/>
    <mergeCell ref="B135:B137"/>
    <mergeCell ref="C135:C137"/>
    <mergeCell ref="D135:D137"/>
    <mergeCell ref="E135:E137"/>
    <mergeCell ref="F135:F137"/>
    <mergeCell ref="G135:G136"/>
    <mergeCell ref="H135:H136"/>
    <mergeCell ref="B138:B142"/>
    <mergeCell ref="C138:C142"/>
    <mergeCell ref="D138:D142"/>
    <mergeCell ref="E138:E142"/>
    <mergeCell ref="F138:F141"/>
    <mergeCell ref="G138:G141"/>
    <mergeCell ref="H138:H141"/>
    <mergeCell ref="B143:B153"/>
    <mergeCell ref="C143:C153"/>
    <mergeCell ref="D143:D153"/>
    <mergeCell ref="E143:E153"/>
    <mergeCell ref="F145:F147"/>
    <mergeCell ref="G145:G147"/>
    <mergeCell ref="H145:H147"/>
    <mergeCell ref="F148:F150"/>
    <mergeCell ref="G148:G150"/>
    <mergeCell ref="H148:H150"/>
    <mergeCell ref="F151:F153"/>
    <mergeCell ref="B154:B167"/>
    <mergeCell ref="C154:C167"/>
    <mergeCell ref="D154:D167"/>
    <mergeCell ref="E154:E164"/>
    <mergeCell ref="F156:F158"/>
    <mergeCell ref="G156:G158"/>
    <mergeCell ref="H156:H158"/>
    <mergeCell ref="F161:F164"/>
    <mergeCell ref="G161:G164"/>
    <mergeCell ref="H161:H164"/>
    <mergeCell ref="E165:E167"/>
    <mergeCell ref="F165:F167"/>
    <mergeCell ref="B168:B181"/>
    <mergeCell ref="C168:C181"/>
    <mergeCell ref="D168:D181"/>
    <mergeCell ref="E168:E181"/>
    <mergeCell ref="F169:F170"/>
    <mergeCell ref="G169:G170"/>
    <mergeCell ref="H169:H170"/>
    <mergeCell ref="F171:F172"/>
    <mergeCell ref="G171:G172"/>
    <mergeCell ref="H171:H172"/>
    <mergeCell ref="F173:F175"/>
    <mergeCell ref="F177:F178"/>
    <mergeCell ref="G177:G178"/>
    <mergeCell ref="H177:H178"/>
    <mergeCell ref="B182:B185"/>
    <mergeCell ref="C182:C185"/>
    <mergeCell ref="D182:D185"/>
    <mergeCell ref="E182:E185"/>
    <mergeCell ref="F182:F184"/>
    <mergeCell ref="G182:G184"/>
    <mergeCell ref="H182:H184"/>
    <mergeCell ref="B186:H186"/>
    <mergeCell ref="B187:B190"/>
    <mergeCell ref="C187:C190"/>
    <mergeCell ref="D187:D190"/>
    <mergeCell ref="E187:E190"/>
    <mergeCell ref="F187:F189"/>
    <mergeCell ref="G187:G189"/>
    <mergeCell ref="H187:H189"/>
    <mergeCell ref="B191:B200"/>
    <mergeCell ref="C191:C200"/>
    <mergeCell ref="D191:D200"/>
    <mergeCell ref="E191:E197"/>
    <mergeCell ref="F191:F192"/>
    <mergeCell ref="G191:G192"/>
    <mergeCell ref="H191:H192"/>
    <mergeCell ref="F194:F197"/>
    <mergeCell ref="G194:G197"/>
    <mergeCell ref="H194:H197"/>
    <mergeCell ref="E198:E200"/>
    <mergeCell ref="F198:F200"/>
    <mergeCell ref="B201:B209"/>
    <mergeCell ref="C201:C209"/>
    <mergeCell ref="D201:D209"/>
    <mergeCell ref="E201:E209"/>
    <mergeCell ref="F201:F202"/>
    <mergeCell ref="G201:G202"/>
    <mergeCell ref="H201:H202"/>
    <mergeCell ref="F204:F206"/>
    <mergeCell ref="G204:G206"/>
    <mergeCell ref="H204:H206"/>
    <mergeCell ref="F207:F209"/>
    <mergeCell ref="B210:B213"/>
    <mergeCell ref="C210:C213"/>
    <mergeCell ref="D210:D213"/>
    <mergeCell ref="E210:E213"/>
    <mergeCell ref="F210:F212"/>
    <mergeCell ref="G210:G212"/>
    <mergeCell ref="H210:H212"/>
    <mergeCell ref="B214:B216"/>
    <mergeCell ref="C214:C216"/>
    <mergeCell ref="D214:D216"/>
    <mergeCell ref="E214:E216"/>
    <mergeCell ref="F214:F215"/>
    <mergeCell ref="G214:G215"/>
    <mergeCell ref="H214:H215"/>
    <mergeCell ref="B217:B219"/>
    <mergeCell ref="C217:C219"/>
    <mergeCell ref="D217:D219"/>
    <mergeCell ref="E217:E219"/>
    <mergeCell ref="F217:F218"/>
    <mergeCell ref="G217:G218"/>
    <mergeCell ref="H217:H218"/>
    <mergeCell ref="B220:B222"/>
    <mergeCell ref="C220:C222"/>
    <mergeCell ref="D220:D222"/>
    <mergeCell ref="E220:E222"/>
    <mergeCell ref="F220:F221"/>
    <mergeCell ref="G220:G221"/>
    <mergeCell ref="H220:H22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F3" activePane="bottomRight" state="frozen"/>
      <selection pane="topLeft" activeCell="A1" activeCellId="0" sqref="A1"/>
      <selection pane="topRight" activeCell="F1" activeCellId="0" sqref="F1"/>
      <selection pane="bottomLeft" activeCell="A3" activeCellId="0" sqref="A3"/>
      <selection pane="bottomRight" activeCell="F9" activeCellId="1" sqref="417:418 F9"/>
    </sheetView>
  </sheetViews>
  <sheetFormatPr defaultColWidth="11.5703125" defaultRowHeight="15" zeroHeight="true" outlineLevelRow="0" outlineLevelCol="0"/>
  <cols>
    <col collapsed="false" customWidth="true" hidden="false" outlineLevel="0" max="1" min="1" style="1" width="2.57"/>
    <col collapsed="false" customWidth="true" hidden="false" outlineLevel="0" max="2" min="2" style="1" width="4.42"/>
    <col collapsed="false" customWidth="true" hidden="false" outlineLevel="0" max="3" min="3" style="1" width="23.42"/>
    <col collapsed="false" customWidth="true" hidden="false" outlineLevel="0" max="5" min="4" style="1" width="11.14"/>
    <col collapsed="false" customWidth="true" hidden="false" outlineLevel="0" max="6" min="6" style="1" width="13.42"/>
    <col collapsed="false" customWidth="true" hidden="false" outlineLevel="0" max="7" min="7" style="1" width="36"/>
    <col collapsed="false" customWidth="true" hidden="false" outlineLevel="0" max="8" min="8" style="1" width="31.42"/>
    <col collapsed="false" customWidth="true" hidden="false" outlineLevel="0" max="9" min="9" style="1" width="10.42"/>
    <col collapsed="false" customWidth="true" hidden="false" outlineLevel="0" max="10" min="10" style="1" width="8.42"/>
    <col collapsed="false" customWidth="true" hidden="false" outlineLevel="0" max="11" min="11" style="1" width="69.57"/>
    <col collapsed="false" customWidth="true" hidden="false" outlineLevel="0" max="12" min="12" style="1" width="2.57"/>
    <col collapsed="false" customWidth="true" hidden="true" outlineLevel="0" max="21" min="13" style="1" width="9.14"/>
    <col collapsed="false" customWidth="false" hidden="true" outlineLevel="0" max="1024" min="22" style="1" width="11.57"/>
  </cols>
  <sheetData>
    <row r="1" customFormat="false" ht="12" hidden="false" customHeight="true" outlineLevel="0" collapsed="false">
      <c r="A1" s="2"/>
      <c r="B1" s="463"/>
      <c r="C1" s="464"/>
      <c r="D1" s="465"/>
      <c r="E1" s="463"/>
      <c r="F1" s="465"/>
      <c r="G1" s="464"/>
      <c r="H1" s="464"/>
      <c r="I1" s="463"/>
      <c r="J1" s="463"/>
      <c r="K1" s="2"/>
      <c r="L1" s="2"/>
    </row>
    <row r="2" customFormat="false" ht="24" hidden="false" customHeight="true" outlineLevel="0" collapsed="false">
      <c r="A2" s="2"/>
      <c r="B2" s="21" t="s">
        <v>133</v>
      </c>
      <c r="C2" s="21" t="s">
        <v>58</v>
      </c>
      <c r="D2" s="21" t="s">
        <v>134</v>
      </c>
      <c r="E2" s="21" t="s">
        <v>4155</v>
      </c>
      <c r="F2" s="21" t="s">
        <v>136</v>
      </c>
      <c r="G2" s="21" t="s">
        <v>4156</v>
      </c>
      <c r="H2" s="21" t="s">
        <v>4157</v>
      </c>
      <c r="I2" s="21" t="s">
        <v>4158</v>
      </c>
      <c r="J2" s="21" t="s">
        <v>4159</v>
      </c>
      <c r="K2" s="21" t="s">
        <v>4160</v>
      </c>
      <c r="L2" s="2"/>
    </row>
    <row r="3" customFormat="false" ht="15" hidden="false" customHeight="true" outlineLevel="0" collapsed="false">
      <c r="A3" s="466"/>
      <c r="B3" s="44" t="n">
        <v>1</v>
      </c>
      <c r="C3" s="46" t="s">
        <v>4161</v>
      </c>
      <c r="D3" s="44" t="s">
        <v>143</v>
      </c>
      <c r="E3" s="44" t="s">
        <v>343</v>
      </c>
      <c r="F3" s="44" t="s">
        <v>4162</v>
      </c>
      <c r="G3" s="46" t="s">
        <v>4163</v>
      </c>
      <c r="H3" s="45" t="s">
        <v>4164</v>
      </c>
      <c r="I3" s="44" t="n">
        <v>2111</v>
      </c>
      <c r="J3" s="44" t="s">
        <v>208</v>
      </c>
      <c r="K3" s="46" t="s">
        <v>4165</v>
      </c>
      <c r="L3" s="466"/>
    </row>
    <row r="4" customFormat="false" ht="15" hidden="false" customHeight="false" outlineLevel="0" collapsed="false">
      <c r="A4" s="466"/>
      <c r="B4" s="44"/>
      <c r="C4" s="46"/>
      <c r="D4" s="44"/>
      <c r="E4" s="44"/>
      <c r="F4" s="44"/>
      <c r="G4" s="46"/>
      <c r="H4" s="79" t="s">
        <v>4166</v>
      </c>
      <c r="I4" s="44" t="n">
        <v>2110</v>
      </c>
      <c r="J4" s="44" t="s">
        <v>208</v>
      </c>
      <c r="K4" s="46" t="s">
        <v>4167</v>
      </c>
      <c r="L4" s="466"/>
    </row>
    <row r="5" customFormat="false" ht="15" hidden="false" customHeight="true" outlineLevel="0" collapsed="false">
      <c r="A5" s="466"/>
      <c r="B5" s="44" t="n">
        <f aca="false">B3+1</f>
        <v>2</v>
      </c>
      <c r="C5" s="46" t="s">
        <v>4168</v>
      </c>
      <c r="D5" s="44" t="s">
        <v>143</v>
      </c>
      <c r="E5" s="44" t="s">
        <v>4169</v>
      </c>
      <c r="F5" s="44" t="s">
        <v>152</v>
      </c>
      <c r="G5" s="46" t="s">
        <v>4170</v>
      </c>
      <c r="H5" s="45" t="s">
        <v>4164</v>
      </c>
      <c r="I5" s="44" t="n">
        <v>2113</v>
      </c>
      <c r="J5" s="44" t="s">
        <v>208</v>
      </c>
      <c r="K5" s="46" t="s">
        <v>4171</v>
      </c>
      <c r="L5" s="466"/>
    </row>
    <row r="6" customFormat="false" ht="15" hidden="false" customHeight="false" outlineLevel="0" collapsed="false">
      <c r="A6" s="466"/>
      <c r="B6" s="44"/>
      <c r="C6" s="46"/>
      <c r="D6" s="44"/>
      <c r="E6" s="44"/>
      <c r="F6" s="44"/>
      <c r="G6" s="46"/>
      <c r="H6" s="79" t="s">
        <v>4172</v>
      </c>
      <c r="I6" s="44" t="n">
        <v>2112</v>
      </c>
      <c r="J6" s="44" t="s">
        <v>208</v>
      </c>
      <c r="K6" s="46" t="s">
        <v>4173</v>
      </c>
      <c r="L6" s="466"/>
    </row>
    <row r="7" customFormat="false" ht="15" hidden="false" customHeight="true" outlineLevel="0" collapsed="false">
      <c r="A7" s="466"/>
      <c r="B7" s="44" t="n">
        <f aca="false">B5+1</f>
        <v>3</v>
      </c>
      <c r="C7" s="46" t="s">
        <v>4174</v>
      </c>
      <c r="D7" s="44" t="s">
        <v>143</v>
      </c>
      <c r="E7" s="44" t="s">
        <v>4175</v>
      </c>
      <c r="F7" s="44"/>
      <c r="G7" s="46" t="s">
        <v>4176</v>
      </c>
      <c r="H7" s="45" t="s">
        <v>4177</v>
      </c>
      <c r="I7" s="44" t="n">
        <v>1002</v>
      </c>
      <c r="J7" s="44" t="s">
        <v>208</v>
      </c>
      <c r="K7" s="46" t="s">
        <v>4178</v>
      </c>
      <c r="L7" s="466"/>
    </row>
    <row r="8" customFormat="false" ht="24" hidden="false" customHeight="false" outlineLevel="0" collapsed="false">
      <c r="A8" s="466"/>
      <c r="B8" s="44"/>
      <c r="C8" s="46"/>
      <c r="D8" s="44"/>
      <c r="E8" s="44"/>
      <c r="F8" s="44"/>
      <c r="G8" s="46"/>
      <c r="H8" s="79" t="s">
        <v>4179</v>
      </c>
      <c r="I8" s="44" t="n">
        <v>2803</v>
      </c>
      <c r="J8" s="44" t="s">
        <v>208</v>
      </c>
      <c r="K8" s="46" t="s">
        <v>4180</v>
      </c>
      <c r="L8" s="466"/>
    </row>
    <row r="9" customFormat="false" ht="36" hidden="false" customHeight="true" outlineLevel="0" collapsed="false">
      <c r="A9" s="466"/>
      <c r="B9" s="53" t="n">
        <f aca="false">B7+1</f>
        <v>4</v>
      </c>
      <c r="C9" s="54" t="s">
        <v>4181</v>
      </c>
      <c r="D9" s="53" t="s">
        <v>143</v>
      </c>
      <c r="E9" s="53" t="s">
        <v>4169</v>
      </c>
      <c r="F9" s="53" t="s">
        <v>178</v>
      </c>
      <c r="G9" s="54" t="s">
        <v>4182</v>
      </c>
      <c r="H9" s="45" t="s">
        <v>4183</v>
      </c>
      <c r="I9" s="44" t="n">
        <v>1009</v>
      </c>
      <c r="J9" s="44" t="s">
        <v>208</v>
      </c>
      <c r="K9" s="46" t="s">
        <v>4184</v>
      </c>
      <c r="L9" s="466"/>
    </row>
    <row r="10" customFormat="false" ht="24" hidden="false" customHeight="false" outlineLevel="0" collapsed="false">
      <c r="A10" s="466"/>
      <c r="B10" s="53"/>
      <c r="C10" s="54"/>
      <c r="D10" s="53"/>
      <c r="E10" s="53"/>
      <c r="F10" s="53"/>
      <c r="G10" s="54"/>
      <c r="H10" s="467" t="s">
        <v>4185</v>
      </c>
      <c r="I10" s="47" t="s">
        <v>4186</v>
      </c>
      <c r="J10" s="44" t="s">
        <v>208</v>
      </c>
      <c r="K10" s="46" t="s">
        <v>4187</v>
      </c>
      <c r="L10" s="466"/>
    </row>
    <row r="11" customFormat="false" ht="101.25" hidden="false" customHeight="true" outlineLevel="0" collapsed="false">
      <c r="A11" s="466"/>
      <c r="B11" s="53"/>
      <c r="C11" s="54"/>
      <c r="D11" s="53"/>
      <c r="E11" s="53"/>
      <c r="F11" s="53"/>
      <c r="G11" s="54"/>
      <c r="H11" s="468" t="s">
        <v>4188</v>
      </c>
      <c r="I11" s="47" t="s">
        <v>4189</v>
      </c>
      <c r="J11" s="44" t="s">
        <v>208</v>
      </c>
      <c r="K11" s="46" t="s">
        <v>4190</v>
      </c>
      <c r="L11" s="466"/>
    </row>
    <row r="12" customFormat="false" ht="120" hidden="false" customHeight="false" outlineLevel="0" collapsed="false">
      <c r="A12" s="466"/>
      <c r="B12" s="53"/>
      <c r="C12" s="54"/>
      <c r="D12" s="53"/>
      <c r="E12" s="53"/>
      <c r="F12" s="53"/>
      <c r="G12" s="54"/>
      <c r="H12" s="45" t="s">
        <v>4191</v>
      </c>
      <c r="I12" s="47" t="s">
        <v>4192</v>
      </c>
      <c r="J12" s="44" t="s">
        <v>208</v>
      </c>
      <c r="K12" s="46" t="str">
        <f aca="false">VLOOKUP(I12,CódigosRetorno!$A$2:$B$1730,2,FALSE())</f>
        <v>El comprobante ha sido presentado fuera de plazo</v>
      </c>
      <c r="L12" s="466"/>
    </row>
    <row r="13" customFormat="false" ht="64.5" hidden="false" customHeight="true" outlineLevel="0" collapsed="false">
      <c r="A13" s="466"/>
      <c r="B13" s="53"/>
      <c r="C13" s="54"/>
      <c r="D13" s="53"/>
      <c r="E13" s="53"/>
      <c r="F13" s="53"/>
      <c r="G13" s="54"/>
      <c r="H13" s="467" t="s">
        <v>4193</v>
      </c>
      <c r="I13" s="47" t="s">
        <v>4192</v>
      </c>
      <c r="J13" s="44" t="s">
        <v>208</v>
      </c>
      <c r="K13" s="46" t="str">
        <f aca="false">VLOOKUP(I13,CódigosRetorno!$A$2:$B$1730,2,FALSE())</f>
        <v>El comprobante ha sido presentado fuera de plazo</v>
      </c>
      <c r="L13" s="466"/>
    </row>
    <row r="14" customFormat="false" ht="182.25" hidden="false" customHeight="true" outlineLevel="0" collapsed="false">
      <c r="A14" s="466"/>
      <c r="B14" s="53"/>
      <c r="C14" s="54"/>
      <c r="D14" s="53"/>
      <c r="E14" s="53"/>
      <c r="F14" s="53"/>
      <c r="G14" s="54"/>
      <c r="H14" s="467" t="s">
        <v>4194</v>
      </c>
      <c r="I14" s="47" t="s">
        <v>4192</v>
      </c>
      <c r="J14" s="44" t="s">
        <v>208</v>
      </c>
      <c r="K14" s="46" t="str">
        <f aca="false">VLOOKUP(I14,CódigosRetorno!$A$2:$B$1730,2,FALSE())</f>
        <v>El comprobante ha sido presentado fuera de plazo</v>
      </c>
      <c r="L14" s="466"/>
    </row>
    <row r="15" customFormat="false" ht="15" hidden="false" customHeight="true" outlineLevel="0" collapsed="false">
      <c r="A15" s="466"/>
      <c r="B15" s="44" t="n">
        <f aca="false">B9+1</f>
        <v>5</v>
      </c>
      <c r="C15" s="46" t="s">
        <v>4195</v>
      </c>
      <c r="D15" s="44" t="s">
        <v>143</v>
      </c>
      <c r="E15" s="44" t="s">
        <v>4196</v>
      </c>
      <c r="F15" s="44" t="s">
        <v>4197</v>
      </c>
      <c r="G15" s="46" t="s">
        <v>4198</v>
      </c>
      <c r="H15" s="45" t="s">
        <v>3884</v>
      </c>
      <c r="I15" s="44" t="n">
        <v>2805</v>
      </c>
      <c r="J15" s="44" t="s">
        <v>208</v>
      </c>
      <c r="K15" s="46" t="s">
        <v>4199</v>
      </c>
      <c r="L15" s="466"/>
    </row>
    <row r="16" customFormat="false" ht="24" hidden="false" customHeight="false" outlineLevel="0" collapsed="false">
      <c r="A16" s="466"/>
      <c r="B16" s="44"/>
      <c r="C16" s="46"/>
      <c r="D16" s="44"/>
      <c r="E16" s="44"/>
      <c r="F16" s="44"/>
      <c r="G16" s="46"/>
      <c r="H16" s="45" t="s">
        <v>4200</v>
      </c>
      <c r="I16" s="44" t="n">
        <v>2806</v>
      </c>
      <c r="J16" s="44" t="s">
        <v>208</v>
      </c>
      <c r="K16" s="46" t="s">
        <v>4201</v>
      </c>
      <c r="L16" s="466"/>
    </row>
    <row r="17" customFormat="false" ht="15" hidden="false" customHeight="true" outlineLevel="0" collapsed="false">
      <c r="A17" s="466"/>
      <c r="B17" s="44" t="n">
        <f aca="false">B15+1</f>
        <v>6</v>
      </c>
      <c r="C17" s="46" t="s">
        <v>4202</v>
      </c>
      <c r="D17" s="44" t="s">
        <v>143</v>
      </c>
      <c r="E17" s="44" t="s">
        <v>4169</v>
      </c>
      <c r="F17" s="44" t="s">
        <v>178</v>
      </c>
      <c r="G17" s="46" t="s">
        <v>4203</v>
      </c>
      <c r="H17" s="45" t="s">
        <v>3884</v>
      </c>
      <c r="I17" s="44" t="n">
        <v>2807</v>
      </c>
      <c r="J17" s="44" t="s">
        <v>6</v>
      </c>
      <c r="K17" s="46" t="s">
        <v>4204</v>
      </c>
      <c r="L17" s="466"/>
    </row>
    <row r="18" customFormat="false" ht="24" hidden="false" customHeight="false" outlineLevel="0" collapsed="false">
      <c r="A18" s="466"/>
      <c r="B18" s="44"/>
      <c r="C18" s="46"/>
      <c r="D18" s="44"/>
      <c r="E18" s="44"/>
      <c r="F18" s="44"/>
      <c r="G18" s="46"/>
      <c r="H18" s="45" t="s">
        <v>4200</v>
      </c>
      <c r="I18" s="44" t="n">
        <v>2808</v>
      </c>
      <c r="J18" s="44" t="s">
        <v>6</v>
      </c>
      <c r="K18" s="46" t="s">
        <v>4205</v>
      </c>
      <c r="L18" s="466"/>
    </row>
    <row r="19" customFormat="false" ht="36" hidden="false" customHeight="false" outlineLevel="0" collapsed="false">
      <c r="A19" s="466"/>
      <c r="B19" s="44"/>
      <c r="C19" s="46"/>
      <c r="D19" s="44"/>
      <c r="E19" s="44"/>
      <c r="F19" s="44"/>
      <c r="G19" s="46"/>
      <c r="H19" s="467" t="s">
        <v>4206</v>
      </c>
      <c r="I19" s="44" t="n">
        <v>2809</v>
      </c>
      <c r="J19" s="44" t="s">
        <v>208</v>
      </c>
      <c r="K19" s="46" t="s">
        <v>4207</v>
      </c>
      <c r="L19" s="466"/>
    </row>
    <row r="20" customFormat="false" ht="24" hidden="false" customHeight="false" outlineLevel="0" collapsed="false">
      <c r="A20" s="466"/>
      <c r="B20" s="44"/>
      <c r="C20" s="46"/>
      <c r="D20" s="44"/>
      <c r="E20" s="44"/>
      <c r="F20" s="44"/>
      <c r="G20" s="46"/>
      <c r="H20" s="467" t="s">
        <v>4208</v>
      </c>
      <c r="I20" s="44" t="n">
        <v>2810</v>
      </c>
      <c r="J20" s="44" t="s">
        <v>208</v>
      </c>
      <c r="K20" s="46" t="s">
        <v>4209</v>
      </c>
      <c r="L20" s="466"/>
    </row>
    <row r="21" customFormat="false" ht="72" hidden="false" customHeight="false" outlineLevel="0" collapsed="false">
      <c r="A21" s="466"/>
      <c r="B21" s="44"/>
      <c r="C21" s="46"/>
      <c r="D21" s="44"/>
      <c r="E21" s="44"/>
      <c r="F21" s="44"/>
      <c r="G21" s="46"/>
      <c r="H21" s="46" t="s">
        <v>4210</v>
      </c>
      <c r="I21" s="44" t="n">
        <v>4196</v>
      </c>
      <c r="J21" s="44" t="s">
        <v>208</v>
      </c>
      <c r="K21" s="46" t="s">
        <v>4211</v>
      </c>
      <c r="L21" s="466"/>
    </row>
    <row r="22" customFormat="false" ht="24" hidden="false" customHeight="true" outlineLevel="0" collapsed="false">
      <c r="A22" s="466"/>
      <c r="B22" s="44" t="n">
        <f aca="false">B17+1</f>
        <v>7</v>
      </c>
      <c r="C22" s="46" t="s">
        <v>4212</v>
      </c>
      <c r="D22" s="44" t="s">
        <v>143</v>
      </c>
      <c r="E22" s="44" t="s">
        <v>4196</v>
      </c>
      <c r="F22" s="44" t="s">
        <v>4197</v>
      </c>
      <c r="G22" s="46" t="s">
        <v>4213</v>
      </c>
      <c r="H22" s="45" t="s">
        <v>3884</v>
      </c>
      <c r="I22" s="44" t="n">
        <v>2811</v>
      </c>
      <c r="J22" s="44" t="s">
        <v>208</v>
      </c>
      <c r="K22" s="46" t="s">
        <v>4214</v>
      </c>
      <c r="L22" s="466"/>
    </row>
    <row r="23" customFormat="false" ht="24" hidden="false" customHeight="false" outlineLevel="0" collapsed="false">
      <c r="A23" s="466"/>
      <c r="B23" s="44"/>
      <c r="C23" s="46"/>
      <c r="D23" s="44"/>
      <c r="E23" s="44"/>
      <c r="F23" s="44"/>
      <c r="G23" s="46"/>
      <c r="H23" s="45" t="s">
        <v>4200</v>
      </c>
      <c r="I23" s="44" t="n">
        <v>2812</v>
      </c>
      <c r="J23" s="44" t="s">
        <v>208</v>
      </c>
      <c r="K23" s="46" t="s">
        <v>4215</v>
      </c>
      <c r="L23" s="466"/>
    </row>
    <row r="24" customFormat="false" ht="24" hidden="false" customHeight="true" outlineLevel="0" collapsed="false">
      <c r="A24" s="466"/>
      <c r="B24" s="68" t="n">
        <f aca="false">B22+1</f>
        <v>8</v>
      </c>
      <c r="C24" s="54" t="s">
        <v>4216</v>
      </c>
      <c r="D24" s="68" t="s">
        <v>143</v>
      </c>
      <c r="E24" s="68" t="s">
        <v>300</v>
      </c>
      <c r="F24" s="68"/>
      <c r="G24" s="54" t="s">
        <v>4217</v>
      </c>
      <c r="H24" s="45" t="s">
        <v>4164</v>
      </c>
      <c r="I24" s="44" t="n">
        <v>2813</v>
      </c>
      <c r="J24" s="44" t="s">
        <v>208</v>
      </c>
      <c r="K24" s="46" t="s">
        <v>4218</v>
      </c>
      <c r="L24" s="466"/>
    </row>
    <row r="25" customFormat="false" ht="24" hidden="false" customHeight="false" outlineLevel="0" collapsed="false">
      <c r="A25" s="466"/>
      <c r="B25" s="68"/>
      <c r="C25" s="54"/>
      <c r="D25" s="68"/>
      <c r="E25" s="68"/>
      <c r="F25" s="68"/>
      <c r="G25" s="54"/>
      <c r="H25" s="46" t="s">
        <v>4219</v>
      </c>
      <c r="I25" s="44" t="n">
        <v>2814</v>
      </c>
      <c r="J25" s="44" t="s">
        <v>208</v>
      </c>
      <c r="K25" s="46" t="s">
        <v>4220</v>
      </c>
      <c r="L25" s="466"/>
    </row>
    <row r="26" customFormat="false" ht="24" hidden="false" customHeight="true" outlineLevel="0" collapsed="false">
      <c r="A26" s="466"/>
      <c r="B26" s="67" t="n">
        <f aca="false">B24+1</f>
        <v>9</v>
      </c>
      <c r="C26" s="46" t="s">
        <v>4221</v>
      </c>
      <c r="D26" s="67" t="s">
        <v>143</v>
      </c>
      <c r="E26" s="44" t="s">
        <v>197</v>
      </c>
      <c r="F26" s="44" t="s">
        <v>4222</v>
      </c>
      <c r="G26" s="46" t="s">
        <v>4223</v>
      </c>
      <c r="H26" s="45" t="s">
        <v>4224</v>
      </c>
      <c r="I26" s="44" t="n">
        <v>2816</v>
      </c>
      <c r="J26" s="44" t="s">
        <v>208</v>
      </c>
      <c r="K26" s="46" t="s">
        <v>4225</v>
      </c>
      <c r="L26" s="466"/>
    </row>
    <row r="27" customFormat="false" ht="36" hidden="false" customHeight="false" outlineLevel="0" collapsed="false">
      <c r="A27" s="466"/>
      <c r="B27" s="67"/>
      <c r="C27" s="46"/>
      <c r="D27" s="67"/>
      <c r="E27" s="67"/>
      <c r="F27" s="67"/>
      <c r="G27" s="46"/>
      <c r="H27" s="467" t="s">
        <v>4226</v>
      </c>
      <c r="I27" s="44" t="n">
        <v>2817</v>
      </c>
      <c r="J27" s="44" t="s">
        <v>208</v>
      </c>
      <c r="K27" s="46" t="s">
        <v>4227</v>
      </c>
      <c r="L27" s="466"/>
    </row>
    <row r="28" customFormat="false" ht="24" hidden="false" customHeight="true" outlineLevel="0" collapsed="false">
      <c r="A28" s="466"/>
      <c r="B28" s="67"/>
      <c r="C28" s="46"/>
      <c r="D28" s="67"/>
      <c r="E28" s="44"/>
      <c r="F28" s="44"/>
      <c r="G28" s="46" t="s">
        <v>4228</v>
      </c>
      <c r="H28" s="45" t="s">
        <v>1329</v>
      </c>
      <c r="I28" s="44" t="n">
        <v>2818</v>
      </c>
      <c r="J28" s="44" t="s">
        <v>208</v>
      </c>
      <c r="K28" s="46" t="s">
        <v>4229</v>
      </c>
      <c r="L28" s="466"/>
    </row>
    <row r="29" customFormat="false" ht="24" hidden="false" customHeight="false" outlineLevel="0" collapsed="false">
      <c r="A29" s="466"/>
      <c r="B29" s="67"/>
      <c r="C29" s="46"/>
      <c r="D29" s="67"/>
      <c r="E29" s="67"/>
      <c r="F29" s="67"/>
      <c r="G29" s="46"/>
      <c r="H29" s="79" t="s">
        <v>4230</v>
      </c>
      <c r="I29" s="44" t="n">
        <v>2819</v>
      </c>
      <c r="J29" s="44" t="s">
        <v>208</v>
      </c>
      <c r="K29" s="46" t="s">
        <v>4231</v>
      </c>
      <c r="L29" s="466"/>
    </row>
    <row r="30" customFormat="false" ht="24" hidden="false" customHeight="true" outlineLevel="0" collapsed="false">
      <c r="A30" s="466"/>
      <c r="B30" s="67"/>
      <c r="C30" s="46"/>
      <c r="D30" s="67"/>
      <c r="E30" s="44"/>
      <c r="F30" s="44"/>
      <c r="G30" s="46" t="s">
        <v>4232</v>
      </c>
      <c r="H30" s="45" t="s">
        <v>1329</v>
      </c>
      <c r="I30" s="44" t="n">
        <v>2820</v>
      </c>
      <c r="J30" s="44" t="s">
        <v>208</v>
      </c>
      <c r="K30" s="46" t="s">
        <v>4233</v>
      </c>
      <c r="L30" s="466"/>
    </row>
    <row r="31" customFormat="false" ht="36" hidden="false" customHeight="false" outlineLevel="0" collapsed="false">
      <c r="A31" s="466"/>
      <c r="B31" s="67"/>
      <c r="C31" s="46"/>
      <c r="D31" s="67"/>
      <c r="E31" s="67"/>
      <c r="F31" s="67"/>
      <c r="G31" s="46"/>
      <c r="H31" s="79" t="s">
        <v>4234</v>
      </c>
      <c r="I31" s="44" t="n">
        <v>2821</v>
      </c>
      <c r="J31" s="44" t="s">
        <v>208</v>
      </c>
      <c r="K31" s="46" t="s">
        <v>4235</v>
      </c>
      <c r="L31" s="466"/>
    </row>
    <row r="32" customFormat="false" ht="24" hidden="false" customHeight="true" outlineLevel="0" collapsed="false">
      <c r="A32" s="466"/>
      <c r="B32" s="44" t="n">
        <f aca="false">B26+1</f>
        <v>10</v>
      </c>
      <c r="C32" s="46" t="s">
        <v>4236</v>
      </c>
      <c r="D32" s="44" t="s">
        <v>143</v>
      </c>
      <c r="E32" s="44" t="s">
        <v>415</v>
      </c>
      <c r="F32" s="44"/>
      <c r="G32" s="46" t="s">
        <v>4237</v>
      </c>
      <c r="H32" s="46" t="s">
        <v>4164</v>
      </c>
      <c r="I32" s="44" t="n">
        <v>2822</v>
      </c>
      <c r="J32" s="44" t="s">
        <v>6</v>
      </c>
      <c r="K32" s="46" t="s">
        <v>4238</v>
      </c>
      <c r="L32" s="466"/>
    </row>
    <row r="33" customFormat="false" ht="24" hidden="false" customHeight="false" outlineLevel="0" collapsed="false">
      <c r="A33" s="466"/>
      <c r="B33" s="44"/>
      <c r="C33" s="46"/>
      <c r="D33" s="44"/>
      <c r="E33" s="44"/>
      <c r="F33" s="44"/>
      <c r="G33" s="46"/>
      <c r="H33" s="54" t="s">
        <v>4239</v>
      </c>
      <c r="I33" s="44" t="n">
        <v>2823</v>
      </c>
      <c r="J33" s="44" t="s">
        <v>6</v>
      </c>
      <c r="K33" s="46" t="s">
        <v>4240</v>
      </c>
      <c r="L33" s="466"/>
    </row>
    <row r="34" customFormat="false" ht="36" hidden="false" customHeight="false" outlineLevel="0" collapsed="false">
      <c r="A34" s="466"/>
      <c r="B34" s="44"/>
      <c r="C34" s="46"/>
      <c r="D34" s="44"/>
      <c r="E34" s="44"/>
      <c r="F34" s="44"/>
      <c r="G34" s="46"/>
      <c r="H34" s="54" t="s">
        <v>4241</v>
      </c>
      <c r="I34" s="44" t="n">
        <v>2824</v>
      </c>
      <c r="J34" s="44" t="s">
        <v>208</v>
      </c>
      <c r="K34" s="46" t="s">
        <v>4242</v>
      </c>
      <c r="L34" s="466"/>
    </row>
    <row r="35" customFormat="false" ht="24" hidden="false" customHeight="false" outlineLevel="0" collapsed="false">
      <c r="A35" s="466"/>
      <c r="B35" s="44"/>
      <c r="C35" s="46"/>
      <c r="D35" s="44"/>
      <c r="E35" s="44"/>
      <c r="F35" s="44"/>
      <c r="G35" s="46"/>
      <c r="H35" s="54" t="s">
        <v>4243</v>
      </c>
      <c r="I35" s="44" t="n">
        <v>2825</v>
      </c>
      <c r="J35" s="44" t="s">
        <v>6</v>
      </c>
      <c r="K35" s="46" t="s">
        <v>4244</v>
      </c>
      <c r="L35" s="466"/>
    </row>
    <row r="36" customFormat="false" ht="84" hidden="false" customHeight="false" outlineLevel="0" collapsed="false">
      <c r="A36" s="466"/>
      <c r="B36" s="44"/>
      <c r="C36" s="46"/>
      <c r="D36" s="44"/>
      <c r="E36" s="44"/>
      <c r="F36" s="44"/>
      <c r="G36" s="46"/>
      <c r="H36" s="54" t="s">
        <v>4245</v>
      </c>
      <c r="I36" s="44" t="n">
        <v>2874</v>
      </c>
      <c r="J36" s="44" t="s">
        <v>208</v>
      </c>
      <c r="K36" s="46" t="s">
        <v>4246</v>
      </c>
      <c r="L36" s="466"/>
    </row>
    <row r="37" customFormat="false" ht="24" hidden="false" customHeight="true" outlineLevel="0" collapsed="false">
      <c r="A37" s="466"/>
      <c r="B37" s="67" t="n">
        <f aca="false">B32+1</f>
        <v>11</v>
      </c>
      <c r="C37" s="46" t="s">
        <v>4247</v>
      </c>
      <c r="D37" s="67" t="s">
        <v>143</v>
      </c>
      <c r="E37" s="44" t="s">
        <v>197</v>
      </c>
      <c r="F37" s="44" t="s">
        <v>4222</v>
      </c>
      <c r="G37" s="46" t="s">
        <v>4248</v>
      </c>
      <c r="H37" s="45" t="s">
        <v>4249</v>
      </c>
      <c r="I37" s="44" t="n">
        <v>2826</v>
      </c>
      <c r="J37" s="44" t="s">
        <v>208</v>
      </c>
      <c r="K37" s="46" t="s">
        <v>4250</v>
      </c>
      <c r="L37" s="466"/>
    </row>
    <row r="38" customFormat="false" ht="24" hidden="false" customHeight="false" outlineLevel="0" collapsed="false">
      <c r="A38" s="466"/>
      <c r="B38" s="67"/>
      <c r="C38" s="46"/>
      <c r="D38" s="67"/>
      <c r="E38" s="67"/>
      <c r="F38" s="67"/>
      <c r="G38" s="46"/>
      <c r="H38" s="467" t="s">
        <v>4226</v>
      </c>
      <c r="I38" s="44" t="n">
        <v>2827</v>
      </c>
      <c r="J38" s="44" t="s">
        <v>208</v>
      </c>
      <c r="K38" s="46" t="s">
        <v>4251</v>
      </c>
      <c r="L38" s="466"/>
    </row>
    <row r="39" customFormat="false" ht="24" hidden="false" customHeight="true" outlineLevel="0" collapsed="false">
      <c r="A39" s="466"/>
      <c r="B39" s="67"/>
      <c r="C39" s="46"/>
      <c r="D39" s="67"/>
      <c r="E39" s="44"/>
      <c r="F39" s="44"/>
      <c r="G39" s="46" t="s">
        <v>4252</v>
      </c>
      <c r="H39" s="45" t="s">
        <v>1329</v>
      </c>
      <c r="I39" s="44" t="n">
        <v>2828</v>
      </c>
      <c r="J39" s="44" t="s">
        <v>208</v>
      </c>
      <c r="K39" s="46" t="s">
        <v>4253</v>
      </c>
      <c r="L39" s="466"/>
    </row>
    <row r="40" customFormat="false" ht="24" hidden="false" customHeight="false" outlineLevel="0" collapsed="false">
      <c r="A40" s="466"/>
      <c r="B40" s="67"/>
      <c r="C40" s="46"/>
      <c r="D40" s="67"/>
      <c r="E40" s="67"/>
      <c r="F40" s="67"/>
      <c r="G40" s="46"/>
      <c r="H40" s="79" t="s">
        <v>4230</v>
      </c>
      <c r="I40" s="44" t="n">
        <v>2829</v>
      </c>
      <c r="J40" s="44" t="s">
        <v>208</v>
      </c>
      <c r="K40" s="46" t="s">
        <v>4254</v>
      </c>
      <c r="L40" s="466"/>
    </row>
    <row r="41" customFormat="false" ht="24" hidden="false" customHeight="true" outlineLevel="0" collapsed="false">
      <c r="A41" s="466"/>
      <c r="B41" s="67"/>
      <c r="C41" s="46"/>
      <c r="D41" s="67"/>
      <c r="E41" s="44"/>
      <c r="F41" s="44"/>
      <c r="G41" s="46" t="s">
        <v>4255</v>
      </c>
      <c r="H41" s="45" t="s">
        <v>1329</v>
      </c>
      <c r="I41" s="44" t="n">
        <v>2830</v>
      </c>
      <c r="J41" s="44" t="s">
        <v>208</v>
      </c>
      <c r="K41" s="46" t="s">
        <v>4256</v>
      </c>
      <c r="L41" s="466"/>
    </row>
    <row r="42" customFormat="false" ht="36" hidden="false" customHeight="false" outlineLevel="0" collapsed="false">
      <c r="A42" s="466"/>
      <c r="B42" s="67"/>
      <c r="C42" s="46"/>
      <c r="D42" s="67"/>
      <c r="E42" s="67"/>
      <c r="F42" s="67"/>
      <c r="G42" s="46"/>
      <c r="H42" s="79" t="s">
        <v>4234</v>
      </c>
      <c r="I42" s="44" t="n">
        <v>2831</v>
      </c>
      <c r="J42" s="44" t="s">
        <v>208</v>
      </c>
      <c r="K42" s="46" t="s">
        <v>4257</v>
      </c>
      <c r="L42" s="466"/>
    </row>
    <row r="43" customFormat="false" ht="15" hidden="false" customHeight="true" outlineLevel="0" collapsed="false">
      <c r="A43" s="466"/>
      <c r="B43" s="67" t="n">
        <f aca="false">B37+1</f>
        <v>12</v>
      </c>
      <c r="C43" s="46" t="s">
        <v>4258</v>
      </c>
      <c r="D43" s="67" t="s">
        <v>143</v>
      </c>
      <c r="E43" s="44" t="s">
        <v>197</v>
      </c>
      <c r="F43" s="44"/>
      <c r="G43" s="46" t="s">
        <v>4259</v>
      </c>
      <c r="H43" s="46" t="s">
        <v>4164</v>
      </c>
      <c r="I43" s="44" t="n">
        <v>2832</v>
      </c>
      <c r="J43" s="44" t="s">
        <v>208</v>
      </c>
      <c r="K43" s="46" t="s">
        <v>4260</v>
      </c>
      <c r="L43" s="466"/>
    </row>
    <row r="44" customFormat="false" ht="36" hidden="false" customHeight="false" outlineLevel="0" collapsed="false">
      <c r="A44" s="466"/>
      <c r="B44" s="67"/>
      <c r="C44" s="46"/>
      <c r="D44" s="67"/>
      <c r="E44" s="67"/>
      <c r="F44" s="67"/>
      <c r="G44" s="46"/>
      <c r="H44" s="79" t="s">
        <v>4261</v>
      </c>
      <c r="I44" s="44" t="n">
        <v>2833</v>
      </c>
      <c r="J44" s="44" t="s">
        <v>208</v>
      </c>
      <c r="K44" s="46" t="s">
        <v>4262</v>
      </c>
      <c r="L44" s="466"/>
    </row>
    <row r="45" customFormat="false" ht="24" hidden="false" customHeight="true" outlineLevel="0" collapsed="false">
      <c r="A45" s="466"/>
      <c r="B45" s="67"/>
      <c r="C45" s="46"/>
      <c r="D45" s="67"/>
      <c r="E45" s="44"/>
      <c r="F45" s="44"/>
      <c r="G45" s="46" t="s">
        <v>4263</v>
      </c>
      <c r="H45" s="46" t="s">
        <v>1329</v>
      </c>
      <c r="I45" s="44" t="n">
        <v>2834</v>
      </c>
      <c r="J45" s="44" t="s">
        <v>208</v>
      </c>
      <c r="K45" s="46" t="s">
        <v>4264</v>
      </c>
      <c r="L45" s="466"/>
    </row>
    <row r="46" customFormat="false" ht="24" hidden="false" customHeight="false" outlineLevel="0" collapsed="false">
      <c r="A46" s="466"/>
      <c r="B46" s="67"/>
      <c r="C46" s="46"/>
      <c r="D46" s="67"/>
      <c r="E46" s="67"/>
      <c r="F46" s="67"/>
      <c r="G46" s="46"/>
      <c r="H46" s="45" t="s">
        <v>4230</v>
      </c>
      <c r="I46" s="44" t="n">
        <v>2835</v>
      </c>
      <c r="J46" s="44" t="s">
        <v>208</v>
      </c>
      <c r="K46" s="46" t="s">
        <v>4265</v>
      </c>
      <c r="L46" s="466"/>
    </row>
    <row r="47" customFormat="false" ht="15" hidden="false" customHeight="true" outlineLevel="0" collapsed="false">
      <c r="A47" s="466"/>
      <c r="B47" s="44" t="n">
        <f aca="false">B43+1</f>
        <v>13</v>
      </c>
      <c r="C47" s="46" t="s">
        <v>4266</v>
      </c>
      <c r="D47" s="44" t="s">
        <v>143</v>
      </c>
      <c r="E47" s="44" t="s">
        <v>297</v>
      </c>
      <c r="F47" s="44"/>
      <c r="G47" s="46" t="s">
        <v>4267</v>
      </c>
      <c r="H47" s="46" t="s">
        <v>4164</v>
      </c>
      <c r="I47" s="44" t="n">
        <v>2836</v>
      </c>
      <c r="J47" s="44" t="s">
        <v>208</v>
      </c>
      <c r="K47" s="46" t="s">
        <v>4268</v>
      </c>
      <c r="L47" s="466"/>
    </row>
    <row r="48" customFormat="false" ht="36" hidden="false" customHeight="false" outlineLevel="0" collapsed="false">
      <c r="A48" s="466"/>
      <c r="B48" s="44"/>
      <c r="C48" s="46"/>
      <c r="D48" s="44"/>
      <c r="E48" s="44"/>
      <c r="F48" s="44"/>
      <c r="G48" s="46"/>
      <c r="H48" s="45" t="s">
        <v>4269</v>
      </c>
      <c r="I48" s="44" t="n">
        <v>2837</v>
      </c>
      <c r="J48" s="44" t="s">
        <v>208</v>
      </c>
      <c r="K48" s="46" t="s">
        <v>4270</v>
      </c>
      <c r="L48" s="466"/>
    </row>
    <row r="49" customFormat="false" ht="36" hidden="false" customHeight="true" outlineLevel="0" collapsed="false">
      <c r="A49" s="466"/>
      <c r="B49" s="67" t="n">
        <f aca="false">B47+1</f>
        <v>14</v>
      </c>
      <c r="C49" s="46" t="s">
        <v>4271</v>
      </c>
      <c r="D49" s="67" t="s">
        <v>184</v>
      </c>
      <c r="E49" s="67" t="s">
        <v>1402</v>
      </c>
      <c r="F49" s="44"/>
      <c r="G49" s="46" t="s">
        <v>4272</v>
      </c>
      <c r="H49" s="46" t="s">
        <v>4273</v>
      </c>
      <c r="I49" s="44" t="n">
        <v>2838</v>
      </c>
      <c r="J49" s="44" t="s">
        <v>208</v>
      </c>
      <c r="K49" s="46" t="s">
        <v>4274</v>
      </c>
      <c r="L49" s="466"/>
    </row>
    <row r="50" customFormat="false" ht="24" hidden="false" customHeight="false" outlineLevel="0" collapsed="false">
      <c r="A50" s="466"/>
      <c r="B50" s="67"/>
      <c r="C50" s="46"/>
      <c r="D50" s="67"/>
      <c r="E50" s="67"/>
      <c r="F50" s="67"/>
      <c r="G50" s="46"/>
      <c r="H50" s="54" t="s">
        <v>3884</v>
      </c>
      <c r="I50" s="44" t="n">
        <v>2844</v>
      </c>
      <c r="J50" s="44" t="s">
        <v>208</v>
      </c>
      <c r="K50" s="46" t="s">
        <v>4275</v>
      </c>
      <c r="L50" s="466"/>
    </row>
    <row r="51" customFormat="false" ht="36" hidden="false" customHeight="true" outlineLevel="0" collapsed="false">
      <c r="A51" s="466"/>
      <c r="B51" s="67"/>
      <c r="C51" s="46"/>
      <c r="D51" s="67"/>
      <c r="E51" s="67"/>
      <c r="F51" s="44"/>
      <c r="G51" s="46" t="s">
        <v>4276</v>
      </c>
      <c r="H51" s="46" t="s">
        <v>4277</v>
      </c>
      <c r="I51" s="44" t="n">
        <v>2839</v>
      </c>
      <c r="J51" s="44" t="s">
        <v>208</v>
      </c>
      <c r="K51" s="46" t="s">
        <v>4278</v>
      </c>
      <c r="L51" s="466"/>
    </row>
    <row r="52" customFormat="false" ht="36" hidden="false" customHeight="false" outlineLevel="0" collapsed="false">
      <c r="A52" s="466"/>
      <c r="B52" s="67"/>
      <c r="C52" s="46"/>
      <c r="D52" s="67"/>
      <c r="E52" s="67"/>
      <c r="F52" s="67"/>
      <c r="G52" s="46"/>
      <c r="H52" s="79" t="s">
        <v>4279</v>
      </c>
      <c r="I52" s="44" t="n">
        <v>2840</v>
      </c>
      <c r="J52" s="44" t="s">
        <v>208</v>
      </c>
      <c r="K52" s="46" t="s">
        <v>4280</v>
      </c>
      <c r="L52" s="466"/>
    </row>
    <row r="53" customFormat="false" ht="36" hidden="false" customHeight="true" outlineLevel="0" collapsed="false">
      <c r="A53" s="466"/>
      <c r="B53" s="68" t="n">
        <f aca="false">B49+1</f>
        <v>15</v>
      </c>
      <c r="C53" s="54" t="s">
        <v>4281</v>
      </c>
      <c r="D53" s="68" t="s">
        <v>184</v>
      </c>
      <c r="E53" s="68" t="s">
        <v>3040</v>
      </c>
      <c r="F53" s="68"/>
      <c r="G53" s="54" t="s">
        <v>4282</v>
      </c>
      <c r="H53" s="46" t="s">
        <v>4283</v>
      </c>
      <c r="I53" s="44" t="n">
        <v>2841</v>
      </c>
      <c r="J53" s="44" t="s">
        <v>208</v>
      </c>
      <c r="K53" s="46" t="s">
        <v>4284</v>
      </c>
      <c r="L53" s="466"/>
    </row>
    <row r="54" customFormat="false" ht="36" hidden="false" customHeight="false" outlineLevel="0" collapsed="false">
      <c r="A54" s="466"/>
      <c r="B54" s="68"/>
      <c r="C54" s="54"/>
      <c r="D54" s="68"/>
      <c r="E54" s="68"/>
      <c r="F54" s="68"/>
      <c r="G54" s="54"/>
      <c r="H54" s="46" t="s">
        <v>4285</v>
      </c>
      <c r="I54" s="44" t="n">
        <v>2842</v>
      </c>
      <c r="J54" s="44" t="s">
        <v>208</v>
      </c>
      <c r="K54" s="46" t="s">
        <v>4286</v>
      </c>
      <c r="L54" s="466"/>
    </row>
    <row r="55" customFormat="false" ht="24" hidden="false" customHeight="false" outlineLevel="0" collapsed="false">
      <c r="A55" s="466"/>
      <c r="B55" s="68"/>
      <c r="C55" s="54"/>
      <c r="D55" s="68"/>
      <c r="E55" s="68"/>
      <c r="F55" s="68"/>
      <c r="G55" s="54"/>
      <c r="H55" s="54" t="s">
        <v>4287</v>
      </c>
      <c r="I55" s="44" t="n">
        <v>2843</v>
      </c>
      <c r="J55" s="44" t="s">
        <v>208</v>
      </c>
      <c r="K55" s="46" t="s">
        <v>4288</v>
      </c>
      <c r="L55" s="466"/>
    </row>
    <row r="56" customFormat="false" ht="24" hidden="false" customHeight="true" outlineLevel="0" collapsed="false">
      <c r="A56" s="466"/>
      <c r="B56" s="67" t="n">
        <f aca="false">B53+1</f>
        <v>16</v>
      </c>
      <c r="C56" s="46" t="s">
        <v>4289</v>
      </c>
      <c r="D56" s="67" t="s">
        <v>143</v>
      </c>
      <c r="E56" s="67" t="s">
        <v>4290</v>
      </c>
      <c r="F56" s="67" t="s">
        <v>4291</v>
      </c>
      <c r="G56" s="46" t="s">
        <v>4292</v>
      </c>
      <c r="H56" s="45" t="s">
        <v>4293</v>
      </c>
      <c r="I56" s="44" t="n">
        <v>2845</v>
      </c>
      <c r="J56" s="44" t="s">
        <v>6</v>
      </c>
      <c r="K56" s="46" t="s">
        <v>4294</v>
      </c>
      <c r="L56" s="466"/>
    </row>
    <row r="57" customFormat="false" ht="15" hidden="false" customHeight="false" outlineLevel="0" collapsed="false">
      <c r="A57" s="466"/>
      <c r="B57" s="67"/>
      <c r="C57" s="46"/>
      <c r="D57" s="67"/>
      <c r="E57" s="67"/>
      <c r="F57" s="67"/>
      <c r="G57" s="46"/>
      <c r="H57" s="45" t="s">
        <v>4295</v>
      </c>
      <c r="I57" s="44" t="n">
        <v>2846</v>
      </c>
      <c r="J57" s="44" t="s">
        <v>6</v>
      </c>
      <c r="K57" s="46" t="s">
        <v>4296</v>
      </c>
      <c r="L57" s="466"/>
    </row>
    <row r="58" customFormat="false" ht="36" hidden="false" customHeight="false" outlineLevel="0" collapsed="false">
      <c r="A58" s="466"/>
      <c r="B58" s="67"/>
      <c r="C58" s="46"/>
      <c r="D58" s="67"/>
      <c r="E58" s="67"/>
      <c r="F58" s="67"/>
      <c r="G58" s="46"/>
      <c r="H58" s="45" t="s">
        <v>4297</v>
      </c>
      <c r="I58" s="44" t="n">
        <v>1001</v>
      </c>
      <c r="J58" s="44" t="s">
        <v>6</v>
      </c>
      <c r="K58" s="46" t="s">
        <v>4298</v>
      </c>
      <c r="L58" s="466"/>
    </row>
    <row r="59" customFormat="false" ht="25.5" hidden="false" customHeight="true" outlineLevel="0" collapsed="false">
      <c r="A59" s="466"/>
      <c r="B59" s="67"/>
      <c r="C59" s="46"/>
      <c r="D59" s="67"/>
      <c r="E59" s="67"/>
      <c r="F59" s="67"/>
      <c r="G59" s="46"/>
      <c r="H59" s="45" t="s">
        <v>4299</v>
      </c>
      <c r="I59" s="44" t="n">
        <v>2848</v>
      </c>
      <c r="J59" s="44" t="s">
        <v>6</v>
      </c>
      <c r="K59" s="46" t="s">
        <v>4300</v>
      </c>
      <c r="L59" s="466"/>
    </row>
    <row r="60" customFormat="false" ht="24" hidden="false" customHeight="true" outlineLevel="0" collapsed="false">
      <c r="A60" s="466"/>
      <c r="B60" s="67" t="n">
        <f aca="false">B56+1</f>
        <v>17</v>
      </c>
      <c r="C60" s="46" t="s">
        <v>4301</v>
      </c>
      <c r="D60" s="67" t="s">
        <v>143</v>
      </c>
      <c r="E60" s="67" t="s">
        <v>4169</v>
      </c>
      <c r="F60" s="67" t="s">
        <v>178</v>
      </c>
      <c r="G60" s="46" t="s">
        <v>4302</v>
      </c>
      <c r="H60" s="46" t="s">
        <v>4164</v>
      </c>
      <c r="I60" s="44" t="n">
        <v>2849</v>
      </c>
      <c r="J60" s="44" t="s">
        <v>208</v>
      </c>
      <c r="K60" s="46" t="s">
        <v>4303</v>
      </c>
      <c r="L60" s="466"/>
    </row>
    <row r="61" customFormat="false" ht="24" hidden="false" customHeight="false" outlineLevel="0" collapsed="false">
      <c r="A61" s="466"/>
      <c r="B61" s="67"/>
      <c r="C61" s="46"/>
      <c r="D61" s="67"/>
      <c r="E61" s="67"/>
      <c r="F61" s="67"/>
      <c r="G61" s="46"/>
      <c r="H61" s="45" t="s">
        <v>4304</v>
      </c>
      <c r="I61" s="44" t="n">
        <v>1009</v>
      </c>
      <c r="J61" s="44" t="s">
        <v>208</v>
      </c>
      <c r="K61" s="46" t="s">
        <v>4305</v>
      </c>
      <c r="L61" s="466"/>
    </row>
    <row r="62" customFormat="false" ht="24" hidden="false" customHeight="false" outlineLevel="0" collapsed="false">
      <c r="A62" s="466"/>
      <c r="B62" s="67"/>
      <c r="C62" s="46"/>
      <c r="D62" s="67"/>
      <c r="E62" s="67"/>
      <c r="F62" s="67"/>
      <c r="G62" s="46"/>
      <c r="H62" s="45" t="s">
        <v>4299</v>
      </c>
      <c r="I62" s="44" t="n">
        <v>2851</v>
      </c>
      <c r="J62" s="44" t="s">
        <v>208</v>
      </c>
      <c r="K62" s="46" t="s">
        <v>4306</v>
      </c>
      <c r="L62" s="466"/>
    </row>
    <row r="63" customFormat="false" ht="24" hidden="false" customHeight="true" outlineLevel="0" collapsed="false">
      <c r="A63" s="466"/>
      <c r="B63" s="67" t="n">
        <f aca="false">B60+1</f>
        <v>18</v>
      </c>
      <c r="C63" s="46" t="s">
        <v>4307</v>
      </c>
      <c r="D63" s="67" t="s">
        <v>143</v>
      </c>
      <c r="E63" s="67" t="s">
        <v>4196</v>
      </c>
      <c r="F63" s="67" t="s">
        <v>4197</v>
      </c>
      <c r="G63" s="46" t="s">
        <v>4308</v>
      </c>
      <c r="H63" s="46" t="s">
        <v>4164</v>
      </c>
      <c r="I63" s="44" t="n">
        <v>2852</v>
      </c>
      <c r="J63" s="44" t="s">
        <v>208</v>
      </c>
      <c r="K63" s="46" t="s">
        <v>4309</v>
      </c>
      <c r="L63" s="466"/>
    </row>
    <row r="64" customFormat="false" ht="24" hidden="false" customHeight="false" outlineLevel="0" collapsed="false">
      <c r="A64" s="466"/>
      <c r="B64" s="67"/>
      <c r="C64" s="46"/>
      <c r="D64" s="67"/>
      <c r="E64" s="67"/>
      <c r="F64" s="67"/>
      <c r="G64" s="46"/>
      <c r="H64" s="45" t="s">
        <v>4200</v>
      </c>
      <c r="I64" s="44" t="n">
        <v>2853</v>
      </c>
      <c r="J64" s="44" t="s">
        <v>208</v>
      </c>
      <c r="K64" s="46" t="s">
        <v>4310</v>
      </c>
      <c r="L64" s="466"/>
    </row>
    <row r="65" customFormat="false" ht="24" hidden="false" customHeight="false" outlineLevel="0" collapsed="false">
      <c r="A65" s="466"/>
      <c r="B65" s="67"/>
      <c r="C65" s="46"/>
      <c r="D65" s="67"/>
      <c r="E65" s="67"/>
      <c r="F65" s="67"/>
      <c r="G65" s="46"/>
      <c r="H65" s="45" t="s">
        <v>4299</v>
      </c>
      <c r="I65" s="44" t="n">
        <v>2854</v>
      </c>
      <c r="J65" s="44" t="s">
        <v>208</v>
      </c>
      <c r="K65" s="46" t="s">
        <v>4311</v>
      </c>
      <c r="L65" s="466"/>
    </row>
    <row r="66" customFormat="false" ht="15" hidden="false" customHeight="true" outlineLevel="0" collapsed="false">
      <c r="A66" s="466"/>
      <c r="B66" s="67" t="n">
        <f aca="false">B63+1</f>
        <v>19</v>
      </c>
      <c r="C66" s="46" t="s">
        <v>4312</v>
      </c>
      <c r="D66" s="67" t="s">
        <v>143</v>
      </c>
      <c r="E66" s="67" t="s">
        <v>285</v>
      </c>
      <c r="F66" s="67" t="s">
        <v>4313</v>
      </c>
      <c r="G66" s="46" t="s">
        <v>4314</v>
      </c>
      <c r="H66" s="46" t="s">
        <v>4164</v>
      </c>
      <c r="I66" s="44" t="n">
        <v>2855</v>
      </c>
      <c r="J66" s="44" t="s">
        <v>208</v>
      </c>
      <c r="K66" s="46" t="s">
        <v>4315</v>
      </c>
      <c r="L66" s="466"/>
    </row>
    <row r="67" customFormat="false" ht="24" hidden="false" customHeight="false" outlineLevel="0" collapsed="false">
      <c r="A67" s="466"/>
      <c r="B67" s="67"/>
      <c r="C67" s="46"/>
      <c r="D67" s="67"/>
      <c r="E67" s="67"/>
      <c r="F67" s="67"/>
      <c r="G67" s="46"/>
      <c r="H67" s="45" t="s">
        <v>4316</v>
      </c>
      <c r="I67" s="44" t="n">
        <v>2856</v>
      </c>
      <c r="J67" s="44" t="s">
        <v>208</v>
      </c>
      <c r="K67" s="46" t="s">
        <v>4317</v>
      </c>
      <c r="L67" s="466"/>
    </row>
    <row r="68" customFormat="false" ht="24" hidden="false" customHeight="false" outlineLevel="0" collapsed="false">
      <c r="A68" s="466"/>
      <c r="B68" s="67"/>
      <c r="C68" s="46"/>
      <c r="D68" s="67"/>
      <c r="E68" s="67"/>
      <c r="F68" s="67"/>
      <c r="G68" s="46"/>
      <c r="H68" s="45" t="s">
        <v>4299</v>
      </c>
      <c r="I68" s="44" t="n">
        <v>2857</v>
      </c>
      <c r="J68" s="44" t="s">
        <v>208</v>
      </c>
      <c r="K68" s="46" t="s">
        <v>4318</v>
      </c>
      <c r="L68" s="466"/>
    </row>
    <row r="69" customFormat="false" ht="15" hidden="false" customHeight="true" outlineLevel="0" collapsed="false">
      <c r="A69" s="466"/>
      <c r="B69" s="67" t="n">
        <f aca="false">B66+1</f>
        <v>20</v>
      </c>
      <c r="C69" s="46" t="s">
        <v>4319</v>
      </c>
      <c r="D69" s="67" t="s">
        <v>143</v>
      </c>
      <c r="E69" s="67"/>
      <c r="F69" s="67"/>
      <c r="G69" s="46" t="s">
        <v>4320</v>
      </c>
      <c r="H69" s="46" t="s">
        <v>4164</v>
      </c>
      <c r="I69" s="44" t="n">
        <v>2858</v>
      </c>
      <c r="J69" s="44" t="s">
        <v>208</v>
      </c>
      <c r="K69" s="46" t="s">
        <v>4321</v>
      </c>
      <c r="L69" s="466"/>
    </row>
    <row r="70" customFormat="false" ht="48" hidden="false" customHeight="false" outlineLevel="0" collapsed="false">
      <c r="A70" s="466"/>
      <c r="B70" s="67"/>
      <c r="C70" s="46"/>
      <c r="D70" s="67"/>
      <c r="E70" s="67"/>
      <c r="F70" s="67"/>
      <c r="G70" s="46"/>
      <c r="H70" s="45" t="s">
        <v>4322</v>
      </c>
      <c r="I70" s="44" t="n">
        <v>2859</v>
      </c>
      <c r="J70" s="44" t="s">
        <v>208</v>
      </c>
      <c r="K70" s="46" t="s">
        <v>4323</v>
      </c>
      <c r="L70" s="466"/>
    </row>
    <row r="71" customFormat="false" ht="24" hidden="false" customHeight="false" outlineLevel="0" collapsed="false">
      <c r="A71" s="466"/>
      <c r="B71" s="67"/>
      <c r="C71" s="46"/>
      <c r="D71" s="67"/>
      <c r="E71" s="67"/>
      <c r="F71" s="67"/>
      <c r="G71" s="46"/>
      <c r="H71" s="45" t="s">
        <v>4299</v>
      </c>
      <c r="I71" s="44" t="n">
        <v>2860</v>
      </c>
      <c r="J71" s="44" t="s">
        <v>208</v>
      </c>
      <c r="K71" s="46" t="s">
        <v>4324</v>
      </c>
      <c r="L71" s="466"/>
    </row>
    <row r="72" customFormat="false" ht="24" hidden="false" customHeight="true" outlineLevel="0" collapsed="false">
      <c r="A72" s="466"/>
      <c r="B72" s="67" t="n">
        <f aca="false">B69+1</f>
        <v>21</v>
      </c>
      <c r="C72" s="46" t="s">
        <v>4325</v>
      </c>
      <c r="D72" s="67" t="s">
        <v>143</v>
      </c>
      <c r="E72" s="67" t="s">
        <v>300</v>
      </c>
      <c r="F72" s="67"/>
      <c r="G72" s="46" t="s">
        <v>4326</v>
      </c>
      <c r="H72" s="46" t="s">
        <v>4164</v>
      </c>
      <c r="I72" s="44" t="n">
        <v>2861</v>
      </c>
      <c r="J72" s="44" t="s">
        <v>6</v>
      </c>
      <c r="K72" s="46" t="s">
        <v>4327</v>
      </c>
      <c r="L72" s="466"/>
    </row>
    <row r="73" customFormat="false" ht="24" hidden="false" customHeight="false" outlineLevel="0" collapsed="false">
      <c r="A73" s="466"/>
      <c r="B73" s="67"/>
      <c r="C73" s="46"/>
      <c r="D73" s="67"/>
      <c r="E73" s="67"/>
      <c r="F73" s="67"/>
      <c r="G73" s="46"/>
      <c r="H73" s="45" t="s">
        <v>4219</v>
      </c>
      <c r="I73" s="44" t="n">
        <v>2862</v>
      </c>
      <c r="J73" s="44" t="s">
        <v>6</v>
      </c>
      <c r="K73" s="46" t="s">
        <v>4328</v>
      </c>
      <c r="L73" s="466"/>
    </row>
    <row r="74" customFormat="false" ht="24" hidden="false" customHeight="false" outlineLevel="0" collapsed="false">
      <c r="A74" s="466"/>
      <c r="B74" s="67"/>
      <c r="C74" s="46"/>
      <c r="D74" s="67"/>
      <c r="E74" s="67"/>
      <c r="F74" s="67"/>
      <c r="G74" s="46"/>
      <c r="H74" s="45" t="s">
        <v>4299</v>
      </c>
      <c r="I74" s="44" t="n">
        <v>2863</v>
      </c>
      <c r="J74" s="44" t="s">
        <v>6</v>
      </c>
      <c r="K74" s="46" t="s">
        <v>4329</v>
      </c>
      <c r="L74" s="466"/>
    </row>
    <row r="75" customFormat="false" ht="113.25" hidden="false" customHeight="true" outlineLevel="0" collapsed="false">
      <c r="A75" s="466"/>
      <c r="B75" s="67"/>
      <c r="C75" s="46"/>
      <c r="D75" s="67"/>
      <c r="E75" s="67"/>
      <c r="F75" s="67"/>
      <c r="G75" s="46"/>
      <c r="H75" s="45" t="s">
        <v>4330</v>
      </c>
      <c r="I75" s="44" t="n">
        <v>2873</v>
      </c>
      <c r="J75" s="44" t="s">
        <v>208</v>
      </c>
      <c r="K75" s="46" t="s">
        <v>4331</v>
      </c>
      <c r="L75" s="466"/>
    </row>
    <row r="76" customFormat="false" ht="24" hidden="false" customHeight="true" outlineLevel="0" collapsed="false">
      <c r="A76" s="466"/>
      <c r="B76" s="67" t="n">
        <f aca="false">B72+1</f>
        <v>22</v>
      </c>
      <c r="C76" s="46" t="s">
        <v>3862</v>
      </c>
      <c r="D76" s="67" t="s">
        <v>143</v>
      </c>
      <c r="E76" s="67" t="s">
        <v>197</v>
      </c>
      <c r="F76" s="67" t="s">
        <v>4222</v>
      </c>
      <c r="G76" s="46" t="s">
        <v>4332</v>
      </c>
      <c r="H76" s="46" t="s">
        <v>1329</v>
      </c>
      <c r="I76" s="44" t="n">
        <v>2864</v>
      </c>
      <c r="J76" s="44" t="s">
        <v>208</v>
      </c>
      <c r="K76" s="46" t="s">
        <v>4333</v>
      </c>
      <c r="L76" s="466"/>
    </row>
    <row r="77" customFormat="false" ht="24" hidden="false" customHeight="false" outlineLevel="0" collapsed="false">
      <c r="A77" s="466"/>
      <c r="B77" s="67"/>
      <c r="C77" s="46"/>
      <c r="D77" s="67"/>
      <c r="E77" s="67"/>
      <c r="F77" s="67"/>
      <c r="G77" s="46"/>
      <c r="H77" s="46" t="s">
        <v>4334</v>
      </c>
      <c r="I77" s="44" t="n">
        <v>2865</v>
      </c>
      <c r="J77" s="44" t="s">
        <v>208</v>
      </c>
      <c r="K77" s="46" t="s">
        <v>4335</v>
      </c>
      <c r="L77" s="466"/>
    </row>
    <row r="78" customFormat="false" ht="24" hidden="false" customHeight="false" outlineLevel="0" collapsed="false">
      <c r="A78" s="466"/>
      <c r="B78" s="67"/>
      <c r="C78" s="46"/>
      <c r="D78" s="67"/>
      <c r="E78" s="67"/>
      <c r="F78" s="67"/>
      <c r="G78" s="46"/>
      <c r="H78" s="45" t="s">
        <v>4299</v>
      </c>
      <c r="I78" s="44" t="n">
        <v>2866</v>
      </c>
      <c r="J78" s="44" t="s">
        <v>208</v>
      </c>
      <c r="K78" s="46" t="s">
        <v>4336</v>
      </c>
      <c r="L78" s="466"/>
    </row>
    <row r="79" customFormat="false" ht="24" hidden="false" customHeight="true" outlineLevel="0" collapsed="false">
      <c r="A79" s="466"/>
      <c r="B79" s="44" t="n">
        <f aca="false">B76+1</f>
        <v>23</v>
      </c>
      <c r="C79" s="46" t="s">
        <v>4337</v>
      </c>
      <c r="D79" s="44" t="s">
        <v>143</v>
      </c>
      <c r="E79" s="44" t="s">
        <v>300</v>
      </c>
      <c r="F79" s="44"/>
      <c r="G79" s="46" t="s">
        <v>4338</v>
      </c>
      <c r="H79" s="46" t="s">
        <v>1329</v>
      </c>
      <c r="I79" s="44" t="n">
        <v>2867</v>
      </c>
      <c r="J79" s="44" t="s">
        <v>208</v>
      </c>
      <c r="K79" s="46" t="s">
        <v>4339</v>
      </c>
      <c r="L79" s="466"/>
    </row>
    <row r="80" customFormat="false" ht="24" hidden="false" customHeight="false" outlineLevel="0" collapsed="false">
      <c r="A80" s="466"/>
      <c r="B80" s="44"/>
      <c r="C80" s="46"/>
      <c r="D80" s="44"/>
      <c r="E80" s="44"/>
      <c r="F80" s="44"/>
      <c r="G80" s="46"/>
      <c r="H80" s="45" t="s">
        <v>4299</v>
      </c>
      <c r="I80" s="44" t="n">
        <v>2869</v>
      </c>
      <c r="J80" s="44" t="s">
        <v>208</v>
      </c>
      <c r="K80" s="46" t="s">
        <v>4340</v>
      </c>
      <c r="L80" s="466"/>
    </row>
    <row r="81" customFormat="false" ht="36" hidden="false" customHeight="true" outlineLevel="0" collapsed="false">
      <c r="A81" s="466"/>
      <c r="B81" s="67" t="n">
        <f aca="false">B79+1</f>
        <v>24</v>
      </c>
      <c r="C81" s="46" t="s">
        <v>4341</v>
      </c>
      <c r="D81" s="67" t="s">
        <v>143</v>
      </c>
      <c r="E81" s="67" t="s">
        <v>197</v>
      </c>
      <c r="F81" s="67" t="s">
        <v>4222</v>
      </c>
      <c r="G81" s="46" t="s">
        <v>4342</v>
      </c>
      <c r="H81" s="46" t="s">
        <v>1329</v>
      </c>
      <c r="I81" s="44" t="n">
        <v>2870</v>
      </c>
      <c r="J81" s="44" t="s">
        <v>208</v>
      </c>
      <c r="K81" s="46" t="s">
        <v>4343</v>
      </c>
      <c r="L81" s="466"/>
    </row>
    <row r="82" customFormat="false" ht="36" hidden="false" customHeight="false" outlineLevel="0" collapsed="false">
      <c r="A82" s="466"/>
      <c r="B82" s="67"/>
      <c r="C82" s="46"/>
      <c r="D82" s="67"/>
      <c r="E82" s="67"/>
      <c r="F82" s="67"/>
      <c r="G82" s="46"/>
      <c r="H82" s="46" t="s">
        <v>4344</v>
      </c>
      <c r="I82" s="44" t="n">
        <v>2871</v>
      </c>
      <c r="J82" s="44" t="s">
        <v>208</v>
      </c>
      <c r="K82" s="46" t="s">
        <v>4345</v>
      </c>
      <c r="L82" s="466"/>
    </row>
    <row r="83" customFormat="false" ht="24" hidden="false" customHeight="false" outlineLevel="0" collapsed="false">
      <c r="A83" s="466"/>
      <c r="B83" s="67"/>
      <c r="C83" s="46"/>
      <c r="D83" s="67"/>
      <c r="E83" s="67"/>
      <c r="F83" s="67"/>
      <c r="G83" s="46"/>
      <c r="H83" s="45" t="s">
        <v>4299</v>
      </c>
      <c r="I83" s="44" t="n">
        <v>2872</v>
      </c>
      <c r="J83" s="44" t="s">
        <v>208</v>
      </c>
      <c r="K83" s="46" t="s">
        <v>4346</v>
      </c>
      <c r="L83" s="466"/>
    </row>
    <row r="84" customFormat="false" ht="15" hidden="false" customHeight="false" outlineLevel="0" collapsed="false">
      <c r="A84" s="2"/>
      <c r="B84" s="463"/>
      <c r="C84" s="464"/>
      <c r="D84" s="465"/>
      <c r="E84" s="463"/>
      <c r="F84" s="465"/>
      <c r="G84" s="464"/>
      <c r="H84" s="464"/>
      <c r="I84" s="463"/>
      <c r="J84" s="463"/>
      <c r="K84" s="2"/>
      <c r="L84" s="2"/>
    </row>
    <row r="85" customFormat="false" ht="15" hidden="false" customHeight="false" outlineLevel="0" collapsed="false"/>
  </sheetData>
  <mergeCells count="160">
    <mergeCell ref="B3:B4"/>
    <mergeCell ref="C3:C4"/>
    <mergeCell ref="D3:D4"/>
    <mergeCell ref="E3:E4"/>
    <mergeCell ref="F3:F4"/>
    <mergeCell ref="G3:G4"/>
    <mergeCell ref="B5:B6"/>
    <mergeCell ref="C5:C6"/>
    <mergeCell ref="D5:D6"/>
    <mergeCell ref="E5:E6"/>
    <mergeCell ref="F5:F6"/>
    <mergeCell ref="G5:G6"/>
    <mergeCell ref="B7:B8"/>
    <mergeCell ref="C7:C8"/>
    <mergeCell ref="D7:D8"/>
    <mergeCell ref="E7:E8"/>
    <mergeCell ref="F7:F8"/>
    <mergeCell ref="G7:G8"/>
    <mergeCell ref="B9:B14"/>
    <mergeCell ref="C9:C14"/>
    <mergeCell ref="D9:D14"/>
    <mergeCell ref="E9:E14"/>
    <mergeCell ref="F9:F14"/>
    <mergeCell ref="G9:G14"/>
    <mergeCell ref="B15:B16"/>
    <mergeCell ref="C15:C16"/>
    <mergeCell ref="E15:E16"/>
    <mergeCell ref="F15:F16"/>
    <mergeCell ref="G15:G16"/>
    <mergeCell ref="B17:B21"/>
    <mergeCell ref="C17:C21"/>
    <mergeCell ref="D17:D21"/>
    <mergeCell ref="E17:E21"/>
    <mergeCell ref="F17:F21"/>
    <mergeCell ref="G17:G21"/>
    <mergeCell ref="B22:B23"/>
    <mergeCell ref="C22:C23"/>
    <mergeCell ref="D22:D23"/>
    <mergeCell ref="E22:E23"/>
    <mergeCell ref="F22:F23"/>
    <mergeCell ref="G22:G23"/>
    <mergeCell ref="B24:B25"/>
    <mergeCell ref="C24:C25"/>
    <mergeCell ref="D24:D25"/>
    <mergeCell ref="E24:E25"/>
    <mergeCell ref="F24:F25"/>
    <mergeCell ref="G24:G25"/>
    <mergeCell ref="B26:B31"/>
    <mergeCell ref="C26:C31"/>
    <mergeCell ref="D26:D31"/>
    <mergeCell ref="E26:E27"/>
    <mergeCell ref="F26:F27"/>
    <mergeCell ref="G26:G27"/>
    <mergeCell ref="E28:E29"/>
    <mergeCell ref="F28:F29"/>
    <mergeCell ref="G28:G29"/>
    <mergeCell ref="E30:E31"/>
    <mergeCell ref="F30:F31"/>
    <mergeCell ref="G30:G31"/>
    <mergeCell ref="B32:B36"/>
    <mergeCell ref="C32:C36"/>
    <mergeCell ref="D32:D36"/>
    <mergeCell ref="E32:E36"/>
    <mergeCell ref="F32:F36"/>
    <mergeCell ref="G32:G36"/>
    <mergeCell ref="B37:B42"/>
    <mergeCell ref="C37:C42"/>
    <mergeCell ref="D37:D42"/>
    <mergeCell ref="E37:E38"/>
    <mergeCell ref="F37:F38"/>
    <mergeCell ref="G37:G38"/>
    <mergeCell ref="E39:E40"/>
    <mergeCell ref="F39:F40"/>
    <mergeCell ref="G39:G40"/>
    <mergeCell ref="E41:E42"/>
    <mergeCell ref="F41:F42"/>
    <mergeCell ref="G41:G42"/>
    <mergeCell ref="B43:B46"/>
    <mergeCell ref="C43:C46"/>
    <mergeCell ref="D43:D46"/>
    <mergeCell ref="E43:E44"/>
    <mergeCell ref="F43:F44"/>
    <mergeCell ref="G43:G44"/>
    <mergeCell ref="E45:E46"/>
    <mergeCell ref="F45:F46"/>
    <mergeCell ref="G45:G46"/>
    <mergeCell ref="B47:B48"/>
    <mergeCell ref="C47:C48"/>
    <mergeCell ref="D47:D48"/>
    <mergeCell ref="E47:E48"/>
    <mergeCell ref="F47:F48"/>
    <mergeCell ref="G47:G48"/>
    <mergeCell ref="B49:B52"/>
    <mergeCell ref="C49:C52"/>
    <mergeCell ref="D49:D52"/>
    <mergeCell ref="E49:E52"/>
    <mergeCell ref="F49:F50"/>
    <mergeCell ref="G49:G50"/>
    <mergeCell ref="F51:F52"/>
    <mergeCell ref="G51:G52"/>
    <mergeCell ref="B53:B55"/>
    <mergeCell ref="C53:C55"/>
    <mergeCell ref="D53:D55"/>
    <mergeCell ref="E53:E55"/>
    <mergeCell ref="F53:F55"/>
    <mergeCell ref="G53:G55"/>
    <mergeCell ref="B56:B59"/>
    <mergeCell ref="C56:C59"/>
    <mergeCell ref="D56:D59"/>
    <mergeCell ref="E56:E59"/>
    <mergeCell ref="F56:F59"/>
    <mergeCell ref="G56:G59"/>
    <mergeCell ref="B60:B62"/>
    <mergeCell ref="C60:C62"/>
    <mergeCell ref="D60:D62"/>
    <mergeCell ref="E60:E62"/>
    <mergeCell ref="F60:F62"/>
    <mergeCell ref="G60:G62"/>
    <mergeCell ref="B63:B65"/>
    <mergeCell ref="C63:C65"/>
    <mergeCell ref="D63:D65"/>
    <mergeCell ref="E63:E65"/>
    <mergeCell ref="F63:F65"/>
    <mergeCell ref="G63:G65"/>
    <mergeCell ref="B66:B68"/>
    <mergeCell ref="C66:C68"/>
    <mergeCell ref="D66:D68"/>
    <mergeCell ref="E66:E68"/>
    <mergeCell ref="F66:F68"/>
    <mergeCell ref="G66:G68"/>
    <mergeCell ref="B69:B71"/>
    <mergeCell ref="C69:C71"/>
    <mergeCell ref="D69:D71"/>
    <mergeCell ref="E69:E71"/>
    <mergeCell ref="F69:F71"/>
    <mergeCell ref="G69:G71"/>
    <mergeCell ref="B72:B75"/>
    <mergeCell ref="C72:C75"/>
    <mergeCell ref="D72:D75"/>
    <mergeCell ref="E72:E75"/>
    <mergeCell ref="F72:F75"/>
    <mergeCell ref="G72:G75"/>
    <mergeCell ref="B76:B78"/>
    <mergeCell ref="C76:C78"/>
    <mergeCell ref="D76:D78"/>
    <mergeCell ref="E76:E78"/>
    <mergeCell ref="F76:F78"/>
    <mergeCell ref="G76:G78"/>
    <mergeCell ref="B79:B80"/>
    <mergeCell ref="C79:C80"/>
    <mergeCell ref="D79:D80"/>
    <mergeCell ref="E79:E80"/>
    <mergeCell ref="F79:F80"/>
    <mergeCell ref="G79:G80"/>
    <mergeCell ref="B81:B83"/>
    <mergeCell ref="C81:C83"/>
    <mergeCell ref="D81:D83"/>
    <mergeCell ref="E81:E83"/>
    <mergeCell ref="F81:F83"/>
    <mergeCell ref="G81:G8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H3" activePane="bottomRight" state="frozen"/>
      <selection pane="topLeft" activeCell="A1" activeCellId="0" sqref="A1"/>
      <selection pane="topRight" activeCell="H1" activeCellId="0" sqref="H1"/>
      <selection pane="bottomLeft" activeCell="A3" activeCellId="0" sqref="A3"/>
      <selection pane="bottomRight" activeCell="A1" activeCellId="1" sqref="417:418 A1"/>
    </sheetView>
  </sheetViews>
  <sheetFormatPr defaultColWidth="11.5703125" defaultRowHeight="15" zeroHeight="true" outlineLevelRow="0" outlineLevelCol="0"/>
  <cols>
    <col collapsed="false" customWidth="true" hidden="false" outlineLevel="0" max="1" min="1" style="1" width="2.57"/>
    <col collapsed="false" customWidth="true" hidden="false" outlineLevel="0" max="2" min="2" style="1" width="4.42"/>
    <col collapsed="false" customWidth="true" hidden="false" outlineLevel="0" max="3" min="3" style="1" width="23.42"/>
    <col collapsed="false" customWidth="true" hidden="false" outlineLevel="0" max="5" min="4" style="1" width="11.14"/>
    <col collapsed="false" customWidth="true" hidden="false" outlineLevel="0" max="6" min="6" style="1" width="10.57"/>
    <col collapsed="false" customWidth="true" hidden="false" outlineLevel="0" max="7" min="7" style="1" width="37"/>
    <col collapsed="false" customWidth="true" hidden="false" outlineLevel="0" max="8" min="8" style="1" width="31.57"/>
    <col collapsed="false" customWidth="true" hidden="false" outlineLevel="0" max="10" min="9" style="1" width="8.42"/>
    <col collapsed="false" customWidth="true" hidden="false" outlineLevel="0" max="11" min="11" style="1" width="60.42"/>
    <col collapsed="false" customWidth="true" hidden="false" outlineLevel="0" max="12" min="12" style="1" width="2.57"/>
    <col collapsed="false" customWidth="true" hidden="true" outlineLevel="0" max="27" min="13" style="1" width="9.14"/>
    <col collapsed="false" customWidth="false" hidden="true" outlineLevel="0" max="1024" min="28" style="1" width="11.57"/>
  </cols>
  <sheetData>
    <row r="1" customFormat="false" ht="12" hidden="false" customHeight="true" outlineLevel="0" collapsed="false">
      <c r="A1" s="2"/>
      <c r="B1" s="463"/>
      <c r="C1" s="464"/>
      <c r="D1" s="469"/>
      <c r="E1" s="469"/>
      <c r="F1" s="469"/>
      <c r="G1" s="469"/>
      <c r="H1" s="469"/>
      <c r="I1" s="465"/>
      <c r="J1" s="465"/>
      <c r="K1" s="470"/>
      <c r="L1" s="2"/>
    </row>
    <row r="2" customFormat="false" ht="24" hidden="false" customHeight="true" outlineLevel="0" collapsed="false">
      <c r="A2" s="471"/>
      <c r="B2" s="21" t="s">
        <v>133</v>
      </c>
      <c r="C2" s="21" t="s">
        <v>58</v>
      </c>
      <c r="D2" s="21" t="s">
        <v>134</v>
      </c>
      <c r="E2" s="21" t="s">
        <v>4155</v>
      </c>
      <c r="F2" s="21" t="s">
        <v>136</v>
      </c>
      <c r="G2" s="21" t="s">
        <v>4156</v>
      </c>
      <c r="H2" s="21" t="s">
        <v>4157</v>
      </c>
      <c r="I2" s="21" t="s">
        <v>4158</v>
      </c>
      <c r="J2" s="21" t="s">
        <v>4159</v>
      </c>
      <c r="K2" s="21" t="s">
        <v>4160</v>
      </c>
      <c r="L2" s="22"/>
    </row>
    <row r="3" customFormat="false" ht="15" hidden="false" customHeight="true" outlineLevel="0" collapsed="false">
      <c r="A3" s="466"/>
      <c r="B3" s="44" t="n">
        <v>1</v>
      </c>
      <c r="C3" s="46" t="s">
        <v>4161</v>
      </c>
      <c r="D3" s="44" t="s">
        <v>143</v>
      </c>
      <c r="E3" s="44" t="s">
        <v>343</v>
      </c>
      <c r="F3" s="44" t="s">
        <v>4162</v>
      </c>
      <c r="G3" s="46" t="s">
        <v>4163</v>
      </c>
      <c r="H3" s="45" t="s">
        <v>4164</v>
      </c>
      <c r="I3" s="44" t="n">
        <v>2111</v>
      </c>
      <c r="J3" s="44" t="s">
        <v>208</v>
      </c>
      <c r="K3" s="46" t="s">
        <v>4165</v>
      </c>
      <c r="L3" s="472"/>
    </row>
    <row r="4" customFormat="false" ht="15" hidden="false" customHeight="false" outlineLevel="0" collapsed="false">
      <c r="A4" s="466"/>
      <c r="B4" s="44"/>
      <c r="C4" s="46"/>
      <c r="D4" s="44"/>
      <c r="E4" s="44"/>
      <c r="F4" s="44"/>
      <c r="G4" s="46"/>
      <c r="H4" s="79" t="s">
        <v>4166</v>
      </c>
      <c r="I4" s="44" t="n">
        <v>2110</v>
      </c>
      <c r="J4" s="44" t="s">
        <v>208</v>
      </c>
      <c r="K4" s="46" t="s">
        <v>4167</v>
      </c>
      <c r="L4" s="472"/>
    </row>
    <row r="5" customFormat="false" ht="24" hidden="false" customHeight="true" outlineLevel="0" collapsed="false">
      <c r="A5" s="466"/>
      <c r="B5" s="44" t="n">
        <f aca="false">B3+1</f>
        <v>2</v>
      </c>
      <c r="C5" s="46" t="s">
        <v>4168</v>
      </c>
      <c r="D5" s="44" t="s">
        <v>143</v>
      </c>
      <c r="E5" s="44" t="s">
        <v>4169</v>
      </c>
      <c r="F5" s="44" t="s">
        <v>152</v>
      </c>
      <c r="G5" s="46" t="s">
        <v>4170</v>
      </c>
      <c r="H5" s="45" t="s">
        <v>4164</v>
      </c>
      <c r="I5" s="44" t="n">
        <v>2113</v>
      </c>
      <c r="J5" s="44" t="s">
        <v>208</v>
      </c>
      <c r="K5" s="46" t="s">
        <v>4347</v>
      </c>
      <c r="L5" s="472"/>
    </row>
    <row r="6" customFormat="false" ht="15" hidden="false" customHeight="false" outlineLevel="0" collapsed="false">
      <c r="A6" s="466"/>
      <c r="B6" s="44"/>
      <c r="C6" s="46"/>
      <c r="D6" s="44"/>
      <c r="E6" s="44"/>
      <c r="F6" s="44"/>
      <c r="G6" s="46"/>
      <c r="H6" s="79" t="s">
        <v>4172</v>
      </c>
      <c r="I6" s="44" t="n">
        <v>2112</v>
      </c>
      <c r="J6" s="44" t="s">
        <v>208</v>
      </c>
      <c r="K6" s="46" t="s">
        <v>4173</v>
      </c>
      <c r="L6" s="472"/>
    </row>
    <row r="7" customFormat="false" ht="24" hidden="false" customHeight="true" outlineLevel="0" collapsed="false">
      <c r="A7" s="466"/>
      <c r="B7" s="44" t="n">
        <f aca="false">B5+1</f>
        <v>3</v>
      </c>
      <c r="C7" s="46" t="s">
        <v>4174</v>
      </c>
      <c r="D7" s="44" t="s">
        <v>143</v>
      </c>
      <c r="E7" s="44" t="s">
        <v>4175</v>
      </c>
      <c r="F7" s="44"/>
      <c r="G7" s="46" t="s">
        <v>4176</v>
      </c>
      <c r="H7" s="45" t="s">
        <v>4177</v>
      </c>
      <c r="I7" s="44" t="n">
        <v>1002</v>
      </c>
      <c r="J7" s="44" t="s">
        <v>208</v>
      </c>
      <c r="K7" s="46" t="s">
        <v>4348</v>
      </c>
      <c r="L7" s="472"/>
    </row>
    <row r="8" customFormat="false" ht="24" hidden="false" customHeight="false" outlineLevel="0" collapsed="false">
      <c r="A8" s="466"/>
      <c r="B8" s="44"/>
      <c r="C8" s="46"/>
      <c r="D8" s="44"/>
      <c r="E8" s="44"/>
      <c r="F8" s="44"/>
      <c r="G8" s="46"/>
      <c r="H8" s="79" t="s">
        <v>4179</v>
      </c>
      <c r="I8" s="44" t="n">
        <v>2803</v>
      </c>
      <c r="J8" s="44" t="s">
        <v>208</v>
      </c>
      <c r="K8" s="46" t="s">
        <v>4180</v>
      </c>
      <c r="L8" s="472"/>
    </row>
    <row r="9" customFormat="false" ht="36" hidden="false" customHeight="true" outlineLevel="0" collapsed="false">
      <c r="A9" s="2"/>
      <c r="B9" s="44" t="n">
        <f aca="false">B7+1</f>
        <v>4</v>
      </c>
      <c r="C9" s="46" t="s">
        <v>4181</v>
      </c>
      <c r="D9" s="44" t="s">
        <v>143</v>
      </c>
      <c r="E9" s="44" t="s">
        <v>4169</v>
      </c>
      <c r="F9" s="44" t="s">
        <v>178</v>
      </c>
      <c r="G9" s="46" t="s">
        <v>4182</v>
      </c>
      <c r="H9" s="45" t="s">
        <v>4183</v>
      </c>
      <c r="I9" s="44" t="n">
        <v>1009</v>
      </c>
      <c r="J9" s="44" t="s">
        <v>208</v>
      </c>
      <c r="K9" s="46" t="s">
        <v>4184</v>
      </c>
      <c r="L9" s="473"/>
    </row>
    <row r="10" customFormat="false" ht="24" hidden="false" customHeight="false" outlineLevel="0" collapsed="false">
      <c r="A10" s="2"/>
      <c r="B10" s="44"/>
      <c r="C10" s="46"/>
      <c r="D10" s="44"/>
      <c r="E10" s="44"/>
      <c r="F10" s="44"/>
      <c r="G10" s="46"/>
      <c r="H10" s="467" t="s">
        <v>4185</v>
      </c>
      <c r="I10" s="44" t="n">
        <v>2804</v>
      </c>
      <c r="J10" s="44" t="s">
        <v>208</v>
      </c>
      <c r="K10" s="46" t="s">
        <v>4349</v>
      </c>
      <c r="L10" s="473"/>
    </row>
    <row r="11" customFormat="false" ht="28.5" hidden="false" customHeight="true" outlineLevel="0" collapsed="false">
      <c r="A11" s="2"/>
      <c r="B11" s="44" t="n">
        <f aca="false">B9+1</f>
        <v>5</v>
      </c>
      <c r="C11" s="46" t="s">
        <v>4195</v>
      </c>
      <c r="D11" s="44" t="s">
        <v>143</v>
      </c>
      <c r="E11" s="44" t="s">
        <v>4196</v>
      </c>
      <c r="F11" s="44" t="s">
        <v>4197</v>
      </c>
      <c r="G11" s="46" t="s">
        <v>4198</v>
      </c>
      <c r="H11" s="45" t="s">
        <v>3884</v>
      </c>
      <c r="I11" s="44" t="n">
        <v>2805</v>
      </c>
      <c r="J11" s="44" t="s">
        <v>208</v>
      </c>
      <c r="K11" s="46" t="s">
        <v>4199</v>
      </c>
      <c r="L11" s="473"/>
    </row>
    <row r="12" customFormat="false" ht="24" hidden="false" customHeight="false" outlineLevel="0" collapsed="false">
      <c r="A12" s="2"/>
      <c r="B12" s="44"/>
      <c r="C12" s="46"/>
      <c r="D12" s="44"/>
      <c r="E12" s="44"/>
      <c r="F12" s="44"/>
      <c r="G12" s="46"/>
      <c r="H12" s="45" t="s">
        <v>4200</v>
      </c>
      <c r="I12" s="44" t="n">
        <v>2806</v>
      </c>
      <c r="J12" s="44" t="s">
        <v>208</v>
      </c>
      <c r="K12" s="46" t="s">
        <v>4350</v>
      </c>
      <c r="L12" s="473"/>
    </row>
    <row r="13" customFormat="false" ht="15" hidden="false" customHeight="true" outlineLevel="0" collapsed="false">
      <c r="A13" s="2"/>
      <c r="B13" s="44" t="n">
        <f aca="false">B11+1</f>
        <v>6</v>
      </c>
      <c r="C13" s="46" t="s">
        <v>4202</v>
      </c>
      <c r="D13" s="44" t="s">
        <v>143</v>
      </c>
      <c r="E13" s="44" t="s">
        <v>4169</v>
      </c>
      <c r="F13" s="44" t="s">
        <v>178</v>
      </c>
      <c r="G13" s="46" t="s">
        <v>4203</v>
      </c>
      <c r="H13" s="45" t="s">
        <v>3884</v>
      </c>
      <c r="I13" s="44" t="n">
        <v>2807</v>
      </c>
      <c r="J13" s="44" t="s">
        <v>6</v>
      </c>
      <c r="K13" s="46" t="s">
        <v>4204</v>
      </c>
      <c r="L13" s="473"/>
    </row>
    <row r="14" customFormat="false" ht="24" hidden="false" customHeight="false" outlineLevel="0" collapsed="false">
      <c r="A14" s="2"/>
      <c r="B14" s="44"/>
      <c r="C14" s="46"/>
      <c r="D14" s="44"/>
      <c r="E14" s="44"/>
      <c r="F14" s="44"/>
      <c r="G14" s="46"/>
      <c r="H14" s="45" t="s">
        <v>4200</v>
      </c>
      <c r="I14" s="44" t="n">
        <v>2808</v>
      </c>
      <c r="J14" s="44" t="s">
        <v>6</v>
      </c>
      <c r="K14" s="46" t="s">
        <v>4205</v>
      </c>
      <c r="L14" s="473"/>
    </row>
    <row r="15" customFormat="false" ht="36" hidden="false" customHeight="false" outlineLevel="0" collapsed="false">
      <c r="A15" s="2"/>
      <c r="B15" s="44"/>
      <c r="C15" s="46"/>
      <c r="D15" s="44"/>
      <c r="E15" s="44"/>
      <c r="F15" s="44"/>
      <c r="G15" s="46"/>
      <c r="H15" s="467" t="s">
        <v>4206</v>
      </c>
      <c r="I15" s="44" t="n">
        <v>2809</v>
      </c>
      <c r="J15" s="44" t="s">
        <v>208</v>
      </c>
      <c r="K15" s="46" t="s">
        <v>4207</v>
      </c>
      <c r="L15" s="473"/>
    </row>
    <row r="16" customFormat="false" ht="24" hidden="false" customHeight="false" outlineLevel="0" collapsed="false">
      <c r="A16" s="2"/>
      <c r="B16" s="44"/>
      <c r="C16" s="46"/>
      <c r="D16" s="44"/>
      <c r="E16" s="44"/>
      <c r="F16" s="44"/>
      <c r="G16" s="46"/>
      <c r="H16" s="467" t="s">
        <v>4208</v>
      </c>
      <c r="I16" s="44" t="n">
        <v>2810</v>
      </c>
      <c r="J16" s="44" t="s">
        <v>208</v>
      </c>
      <c r="K16" s="46" t="s">
        <v>4209</v>
      </c>
      <c r="L16" s="473"/>
    </row>
    <row r="17" customFormat="false" ht="79.5" hidden="false" customHeight="true" outlineLevel="0" collapsed="false">
      <c r="A17" s="2"/>
      <c r="B17" s="44"/>
      <c r="C17" s="46"/>
      <c r="D17" s="44"/>
      <c r="E17" s="44"/>
      <c r="F17" s="44"/>
      <c r="G17" s="46"/>
      <c r="H17" s="46" t="s">
        <v>4210</v>
      </c>
      <c r="I17" s="44" t="n">
        <v>4196</v>
      </c>
      <c r="J17" s="44" t="s">
        <v>208</v>
      </c>
      <c r="K17" s="46" t="s">
        <v>4211</v>
      </c>
      <c r="L17" s="473"/>
    </row>
    <row r="18" customFormat="false" ht="48" hidden="false" customHeight="true" outlineLevel="0" collapsed="false">
      <c r="A18" s="2"/>
      <c r="B18" s="44" t="n">
        <f aca="false">B13+1</f>
        <v>7</v>
      </c>
      <c r="C18" s="46" t="s">
        <v>4212</v>
      </c>
      <c r="D18" s="44" t="s">
        <v>143</v>
      </c>
      <c r="E18" s="44" t="s">
        <v>4196</v>
      </c>
      <c r="F18" s="44" t="s">
        <v>4197</v>
      </c>
      <c r="G18" s="46" t="s">
        <v>4213</v>
      </c>
      <c r="H18" s="45" t="s">
        <v>3884</v>
      </c>
      <c r="I18" s="44" t="n">
        <v>2811</v>
      </c>
      <c r="J18" s="44" t="s">
        <v>208</v>
      </c>
      <c r="K18" s="46" t="s">
        <v>4351</v>
      </c>
      <c r="L18" s="473"/>
    </row>
    <row r="19" customFormat="false" ht="48" hidden="false" customHeight="true" outlineLevel="0" collapsed="false">
      <c r="A19" s="2"/>
      <c r="B19" s="44"/>
      <c r="C19" s="46"/>
      <c r="D19" s="44"/>
      <c r="E19" s="44"/>
      <c r="F19" s="44"/>
      <c r="G19" s="46"/>
      <c r="H19" s="45" t="s">
        <v>4200</v>
      </c>
      <c r="I19" s="44" t="n">
        <v>2812</v>
      </c>
      <c r="J19" s="44" t="s">
        <v>208</v>
      </c>
      <c r="K19" s="46" t="s">
        <v>4352</v>
      </c>
      <c r="L19" s="473"/>
    </row>
    <row r="20" customFormat="false" ht="24" hidden="false" customHeight="true" outlineLevel="0" collapsed="false">
      <c r="A20" s="2"/>
      <c r="B20" s="66" t="n">
        <f aca="false">B18+1</f>
        <v>8</v>
      </c>
      <c r="C20" s="46" t="s">
        <v>4216</v>
      </c>
      <c r="D20" s="44" t="s">
        <v>143</v>
      </c>
      <c r="E20" s="44" t="s">
        <v>300</v>
      </c>
      <c r="F20" s="44"/>
      <c r="G20" s="46" t="s">
        <v>4217</v>
      </c>
      <c r="H20" s="45" t="s">
        <v>4164</v>
      </c>
      <c r="I20" s="44" t="n">
        <v>2813</v>
      </c>
      <c r="J20" s="44" t="s">
        <v>208</v>
      </c>
      <c r="K20" s="46" t="s">
        <v>4218</v>
      </c>
      <c r="L20" s="473"/>
    </row>
    <row r="21" customFormat="false" ht="24" hidden="false" customHeight="false" outlineLevel="0" collapsed="false">
      <c r="A21" s="2"/>
      <c r="B21" s="66"/>
      <c r="C21" s="46"/>
      <c r="D21" s="44"/>
      <c r="E21" s="44"/>
      <c r="F21" s="44"/>
      <c r="G21" s="46"/>
      <c r="H21" s="46" t="s">
        <v>4219</v>
      </c>
      <c r="I21" s="44" t="n">
        <v>2814</v>
      </c>
      <c r="J21" s="44" t="s">
        <v>208</v>
      </c>
      <c r="K21" s="46" t="s">
        <v>4220</v>
      </c>
      <c r="L21" s="473"/>
    </row>
    <row r="22" customFormat="false" ht="24" hidden="false" customHeight="true" outlineLevel="0" collapsed="false">
      <c r="A22" s="2"/>
      <c r="B22" s="170" t="n">
        <f aca="false">B20+1</f>
        <v>9</v>
      </c>
      <c r="C22" s="46" t="s">
        <v>4221</v>
      </c>
      <c r="D22" s="67" t="s">
        <v>143</v>
      </c>
      <c r="E22" s="67" t="s">
        <v>1433</v>
      </c>
      <c r="F22" s="67"/>
      <c r="G22" s="46" t="s">
        <v>4223</v>
      </c>
      <c r="H22" s="45" t="s">
        <v>4224</v>
      </c>
      <c r="I22" s="44" t="n">
        <v>2816</v>
      </c>
      <c r="J22" s="44" t="s">
        <v>208</v>
      </c>
      <c r="K22" s="46" t="s">
        <v>4225</v>
      </c>
      <c r="L22" s="473"/>
    </row>
    <row r="23" customFormat="false" ht="24" hidden="false" customHeight="false" outlineLevel="0" collapsed="false">
      <c r="A23" s="2"/>
      <c r="B23" s="170"/>
      <c r="C23" s="46"/>
      <c r="D23" s="67"/>
      <c r="E23" s="67"/>
      <c r="F23" s="67"/>
      <c r="G23" s="46"/>
      <c r="H23" s="467" t="s">
        <v>4226</v>
      </c>
      <c r="I23" s="44" t="n">
        <v>2817</v>
      </c>
      <c r="J23" s="44" t="s">
        <v>208</v>
      </c>
      <c r="K23" s="46" t="s">
        <v>4353</v>
      </c>
      <c r="L23" s="473"/>
    </row>
    <row r="24" customFormat="false" ht="36" hidden="false" customHeight="true" outlineLevel="0" collapsed="false">
      <c r="A24" s="2"/>
      <c r="B24" s="170"/>
      <c r="C24" s="46"/>
      <c r="D24" s="67"/>
      <c r="E24" s="67"/>
      <c r="F24" s="67"/>
      <c r="G24" s="46" t="s">
        <v>4228</v>
      </c>
      <c r="H24" s="45" t="s">
        <v>1329</v>
      </c>
      <c r="I24" s="44" t="n">
        <v>2818</v>
      </c>
      <c r="J24" s="44" t="s">
        <v>208</v>
      </c>
      <c r="K24" s="46" t="s">
        <v>4229</v>
      </c>
      <c r="L24" s="473"/>
    </row>
    <row r="25" customFormat="false" ht="24" hidden="false" customHeight="false" outlineLevel="0" collapsed="false">
      <c r="A25" s="2"/>
      <c r="B25" s="170"/>
      <c r="C25" s="46"/>
      <c r="D25" s="67"/>
      <c r="E25" s="67"/>
      <c r="F25" s="67"/>
      <c r="G25" s="46"/>
      <c r="H25" s="79" t="s">
        <v>4230</v>
      </c>
      <c r="I25" s="44" t="n">
        <v>2819</v>
      </c>
      <c r="J25" s="44" t="s">
        <v>208</v>
      </c>
      <c r="K25" s="46" t="s">
        <v>4231</v>
      </c>
      <c r="L25" s="473"/>
    </row>
    <row r="26" customFormat="false" ht="24" hidden="false" customHeight="true" outlineLevel="0" collapsed="false">
      <c r="A26" s="2"/>
      <c r="B26" s="170"/>
      <c r="C26" s="46"/>
      <c r="D26" s="67"/>
      <c r="E26" s="67"/>
      <c r="F26" s="67"/>
      <c r="G26" s="46" t="s">
        <v>4232</v>
      </c>
      <c r="H26" s="45" t="s">
        <v>1329</v>
      </c>
      <c r="I26" s="44" t="n">
        <v>2820</v>
      </c>
      <c r="J26" s="44" t="s">
        <v>208</v>
      </c>
      <c r="K26" s="46" t="s">
        <v>4233</v>
      </c>
      <c r="L26" s="473"/>
    </row>
    <row r="27" customFormat="false" ht="36" hidden="false" customHeight="false" outlineLevel="0" collapsed="false">
      <c r="A27" s="2"/>
      <c r="B27" s="170"/>
      <c r="C27" s="46"/>
      <c r="D27" s="67"/>
      <c r="E27" s="67"/>
      <c r="F27" s="67"/>
      <c r="G27" s="46"/>
      <c r="H27" s="79" t="s">
        <v>4234</v>
      </c>
      <c r="I27" s="44" t="n">
        <v>2821</v>
      </c>
      <c r="J27" s="44" t="s">
        <v>208</v>
      </c>
      <c r="K27" s="46" t="s">
        <v>4235</v>
      </c>
      <c r="L27" s="473"/>
    </row>
    <row r="28" customFormat="false" ht="36" hidden="false" customHeight="true" outlineLevel="0" collapsed="false">
      <c r="A28" s="2"/>
      <c r="B28" s="44" t="n">
        <f aca="false">B22+1</f>
        <v>10</v>
      </c>
      <c r="C28" s="46" t="s">
        <v>4236</v>
      </c>
      <c r="D28" s="44" t="s">
        <v>143</v>
      </c>
      <c r="E28" s="44" t="s">
        <v>415</v>
      </c>
      <c r="F28" s="44"/>
      <c r="G28" s="46" t="s">
        <v>4237</v>
      </c>
      <c r="H28" s="46" t="s">
        <v>4164</v>
      </c>
      <c r="I28" s="44" t="n">
        <v>2822</v>
      </c>
      <c r="J28" s="44" t="s">
        <v>6</v>
      </c>
      <c r="K28" s="46" t="s">
        <v>4354</v>
      </c>
      <c r="L28" s="473"/>
    </row>
    <row r="29" customFormat="false" ht="24" hidden="false" customHeight="false" outlineLevel="0" collapsed="false">
      <c r="A29" s="2"/>
      <c r="B29" s="44"/>
      <c r="C29" s="46"/>
      <c r="D29" s="44"/>
      <c r="E29" s="44"/>
      <c r="F29" s="44"/>
      <c r="G29" s="46"/>
      <c r="H29" s="54" t="s">
        <v>4239</v>
      </c>
      <c r="I29" s="44" t="n">
        <v>2823</v>
      </c>
      <c r="J29" s="44" t="s">
        <v>6</v>
      </c>
      <c r="K29" s="46" t="s">
        <v>4240</v>
      </c>
      <c r="L29" s="473"/>
    </row>
    <row r="30" customFormat="false" ht="36" hidden="false" customHeight="false" outlineLevel="0" collapsed="false">
      <c r="A30" s="2"/>
      <c r="B30" s="44"/>
      <c r="C30" s="46"/>
      <c r="D30" s="44"/>
      <c r="E30" s="44"/>
      <c r="F30" s="44"/>
      <c r="G30" s="46"/>
      <c r="H30" s="54" t="s">
        <v>4241</v>
      </c>
      <c r="I30" s="44" t="n">
        <v>2824</v>
      </c>
      <c r="J30" s="44" t="s">
        <v>208</v>
      </c>
      <c r="K30" s="46" t="s">
        <v>4242</v>
      </c>
      <c r="L30" s="473"/>
    </row>
    <row r="31" customFormat="false" ht="24" hidden="false" customHeight="false" outlineLevel="0" collapsed="false">
      <c r="A31" s="2"/>
      <c r="B31" s="44"/>
      <c r="C31" s="46"/>
      <c r="D31" s="44"/>
      <c r="E31" s="44"/>
      <c r="F31" s="44"/>
      <c r="G31" s="46"/>
      <c r="H31" s="54" t="s">
        <v>4243</v>
      </c>
      <c r="I31" s="44" t="n">
        <v>2825</v>
      </c>
      <c r="J31" s="44" t="s">
        <v>6</v>
      </c>
      <c r="K31" s="46" t="s">
        <v>4244</v>
      </c>
      <c r="L31" s="473"/>
    </row>
    <row r="32" customFormat="false" ht="84" hidden="false" customHeight="false" outlineLevel="0" collapsed="false">
      <c r="A32" s="2"/>
      <c r="B32" s="44"/>
      <c r="C32" s="46"/>
      <c r="D32" s="44"/>
      <c r="E32" s="44"/>
      <c r="F32" s="44"/>
      <c r="G32" s="46"/>
      <c r="H32" s="54" t="s">
        <v>4245</v>
      </c>
      <c r="I32" s="474" t="n">
        <v>2874</v>
      </c>
      <c r="J32" s="474" t="s">
        <v>208</v>
      </c>
      <c r="K32" s="475" t="s">
        <v>4246</v>
      </c>
      <c r="L32" s="473"/>
    </row>
    <row r="33" customFormat="false" ht="24" hidden="false" customHeight="true" outlineLevel="0" collapsed="false">
      <c r="A33" s="2"/>
      <c r="B33" s="67" t="n">
        <f aca="false">B28+1</f>
        <v>11</v>
      </c>
      <c r="C33" s="46" t="s">
        <v>4247</v>
      </c>
      <c r="D33" s="67" t="s">
        <v>143</v>
      </c>
      <c r="E33" s="44" t="s">
        <v>197</v>
      </c>
      <c r="F33" s="46" t="s">
        <v>4222</v>
      </c>
      <c r="G33" s="46" t="s">
        <v>4248</v>
      </c>
      <c r="H33" s="45" t="s">
        <v>4249</v>
      </c>
      <c r="I33" s="44" t="n">
        <v>2826</v>
      </c>
      <c r="J33" s="44" t="s">
        <v>208</v>
      </c>
      <c r="K33" s="46" t="s">
        <v>4250</v>
      </c>
      <c r="L33" s="473"/>
    </row>
    <row r="34" customFormat="false" ht="24" hidden="false" customHeight="false" outlineLevel="0" collapsed="false">
      <c r="A34" s="2"/>
      <c r="B34" s="67"/>
      <c r="C34" s="46"/>
      <c r="D34" s="67"/>
      <c r="E34" s="67"/>
      <c r="F34" s="46"/>
      <c r="G34" s="46"/>
      <c r="H34" s="467" t="s">
        <v>4226</v>
      </c>
      <c r="I34" s="44" t="n">
        <v>2827</v>
      </c>
      <c r="J34" s="44" t="s">
        <v>208</v>
      </c>
      <c r="K34" s="46" t="s">
        <v>4251</v>
      </c>
      <c r="L34" s="473"/>
    </row>
    <row r="35" customFormat="false" ht="24" hidden="false" customHeight="true" outlineLevel="0" collapsed="false">
      <c r="A35" s="2"/>
      <c r="B35" s="67"/>
      <c r="C35" s="46"/>
      <c r="D35" s="67"/>
      <c r="E35" s="67"/>
      <c r="F35" s="67"/>
      <c r="G35" s="46" t="s">
        <v>4252</v>
      </c>
      <c r="H35" s="45" t="s">
        <v>1329</v>
      </c>
      <c r="I35" s="44" t="n">
        <v>2828</v>
      </c>
      <c r="J35" s="44" t="s">
        <v>208</v>
      </c>
      <c r="K35" s="46" t="s">
        <v>4253</v>
      </c>
      <c r="L35" s="473"/>
    </row>
    <row r="36" customFormat="false" ht="24" hidden="false" customHeight="false" outlineLevel="0" collapsed="false">
      <c r="A36" s="2"/>
      <c r="B36" s="67"/>
      <c r="C36" s="46"/>
      <c r="D36" s="67"/>
      <c r="E36" s="67"/>
      <c r="F36" s="67"/>
      <c r="G36" s="46"/>
      <c r="H36" s="79" t="s">
        <v>4230</v>
      </c>
      <c r="I36" s="44" t="n">
        <v>2829</v>
      </c>
      <c r="J36" s="44" t="s">
        <v>208</v>
      </c>
      <c r="K36" s="46" t="s">
        <v>4254</v>
      </c>
      <c r="L36" s="473"/>
    </row>
    <row r="37" customFormat="false" ht="24" hidden="false" customHeight="true" outlineLevel="0" collapsed="false">
      <c r="A37" s="2"/>
      <c r="B37" s="67"/>
      <c r="C37" s="46"/>
      <c r="D37" s="67"/>
      <c r="E37" s="67"/>
      <c r="F37" s="67"/>
      <c r="G37" s="46" t="s">
        <v>4255</v>
      </c>
      <c r="H37" s="45" t="s">
        <v>1329</v>
      </c>
      <c r="I37" s="44" t="n">
        <v>2830</v>
      </c>
      <c r="J37" s="44" t="s">
        <v>208</v>
      </c>
      <c r="K37" s="46" t="s">
        <v>4256</v>
      </c>
      <c r="L37" s="473"/>
    </row>
    <row r="38" customFormat="false" ht="36" hidden="false" customHeight="false" outlineLevel="0" collapsed="false">
      <c r="A38" s="2"/>
      <c r="B38" s="67"/>
      <c r="C38" s="46"/>
      <c r="D38" s="67"/>
      <c r="E38" s="476"/>
      <c r="F38" s="476"/>
      <c r="G38" s="46"/>
      <c r="H38" s="79" t="s">
        <v>4234</v>
      </c>
      <c r="I38" s="44" t="n">
        <v>2831</v>
      </c>
      <c r="J38" s="44" t="s">
        <v>208</v>
      </c>
      <c r="K38" s="46" t="s">
        <v>4257</v>
      </c>
      <c r="L38" s="473"/>
    </row>
    <row r="39" customFormat="false" ht="15" hidden="false" customHeight="true" outlineLevel="0" collapsed="false">
      <c r="A39" s="2"/>
      <c r="B39" s="67" t="n">
        <f aca="false">B33+1</f>
        <v>12</v>
      </c>
      <c r="C39" s="46" t="s">
        <v>4258</v>
      </c>
      <c r="D39" s="67" t="s">
        <v>143</v>
      </c>
      <c r="E39" s="67" t="s">
        <v>197</v>
      </c>
      <c r="F39" s="477"/>
      <c r="G39" s="46" t="s">
        <v>4259</v>
      </c>
      <c r="H39" s="46" t="s">
        <v>4164</v>
      </c>
      <c r="I39" s="44" t="n">
        <v>2832</v>
      </c>
      <c r="J39" s="44" t="s">
        <v>208</v>
      </c>
      <c r="K39" s="46" t="s">
        <v>4260</v>
      </c>
      <c r="L39" s="478"/>
    </row>
    <row r="40" customFormat="false" ht="36" hidden="false" customHeight="false" outlineLevel="0" collapsed="false">
      <c r="A40" s="2"/>
      <c r="B40" s="67"/>
      <c r="C40" s="46"/>
      <c r="D40" s="67"/>
      <c r="E40" s="67"/>
      <c r="F40" s="477"/>
      <c r="G40" s="46"/>
      <c r="H40" s="79" t="s">
        <v>4261</v>
      </c>
      <c r="I40" s="44" t="n">
        <v>2833</v>
      </c>
      <c r="J40" s="44" t="s">
        <v>208</v>
      </c>
      <c r="K40" s="46" t="s">
        <v>4262</v>
      </c>
      <c r="L40" s="478"/>
    </row>
    <row r="41" customFormat="false" ht="24" hidden="false" customHeight="true" outlineLevel="0" collapsed="false">
      <c r="A41" s="2"/>
      <c r="B41" s="67"/>
      <c r="C41" s="46"/>
      <c r="D41" s="67"/>
      <c r="E41" s="67"/>
      <c r="F41" s="44"/>
      <c r="G41" s="46" t="s">
        <v>4263</v>
      </c>
      <c r="H41" s="46" t="s">
        <v>1329</v>
      </c>
      <c r="I41" s="44" t="n">
        <v>2834</v>
      </c>
      <c r="J41" s="44" t="s">
        <v>208</v>
      </c>
      <c r="K41" s="46" t="s">
        <v>4264</v>
      </c>
      <c r="L41" s="478"/>
    </row>
    <row r="42" customFormat="false" ht="24" hidden="false" customHeight="false" outlineLevel="0" collapsed="false">
      <c r="A42" s="2"/>
      <c r="B42" s="67"/>
      <c r="C42" s="46"/>
      <c r="D42" s="67"/>
      <c r="E42" s="67"/>
      <c r="F42" s="67"/>
      <c r="G42" s="46"/>
      <c r="H42" s="45" t="s">
        <v>4230</v>
      </c>
      <c r="I42" s="44" t="n">
        <v>2835</v>
      </c>
      <c r="J42" s="44" t="s">
        <v>208</v>
      </c>
      <c r="K42" s="46" t="s">
        <v>4265</v>
      </c>
      <c r="L42" s="478"/>
    </row>
    <row r="43" customFormat="false" ht="36" hidden="false" customHeight="true" outlineLevel="0" collapsed="false">
      <c r="A43" s="2"/>
      <c r="B43" s="44" t="n">
        <f aca="false">B39+1</f>
        <v>13</v>
      </c>
      <c r="C43" s="46" t="s">
        <v>4266</v>
      </c>
      <c r="D43" s="44" t="s">
        <v>143</v>
      </c>
      <c r="E43" s="44" t="s">
        <v>297</v>
      </c>
      <c r="F43" s="44"/>
      <c r="G43" s="46" t="s">
        <v>4267</v>
      </c>
      <c r="H43" s="46" t="s">
        <v>4164</v>
      </c>
      <c r="I43" s="44" t="n">
        <v>2836</v>
      </c>
      <c r="J43" s="44" t="s">
        <v>208</v>
      </c>
      <c r="K43" s="46" t="s">
        <v>4355</v>
      </c>
      <c r="L43" s="478"/>
    </row>
    <row r="44" customFormat="false" ht="36" hidden="false" customHeight="false" outlineLevel="0" collapsed="false">
      <c r="A44" s="2"/>
      <c r="B44" s="44"/>
      <c r="C44" s="46"/>
      <c r="D44" s="44"/>
      <c r="E44" s="44"/>
      <c r="F44" s="44"/>
      <c r="G44" s="46"/>
      <c r="H44" s="45" t="s">
        <v>4269</v>
      </c>
      <c r="I44" s="44" t="n">
        <v>2837</v>
      </c>
      <c r="J44" s="44" t="s">
        <v>208</v>
      </c>
      <c r="K44" s="46" t="s">
        <v>4270</v>
      </c>
      <c r="L44" s="478"/>
    </row>
    <row r="45" customFormat="false" ht="36" hidden="false" customHeight="true" outlineLevel="0" collapsed="false">
      <c r="A45" s="2"/>
      <c r="B45" s="67" t="n">
        <f aca="false">B43+1</f>
        <v>14</v>
      </c>
      <c r="C45" s="46" t="s">
        <v>4271</v>
      </c>
      <c r="D45" s="67" t="s">
        <v>184</v>
      </c>
      <c r="E45" s="67" t="s">
        <v>1402</v>
      </c>
      <c r="F45" s="67"/>
      <c r="G45" s="46" t="s">
        <v>4272</v>
      </c>
      <c r="H45" s="46" t="s">
        <v>4273</v>
      </c>
      <c r="I45" s="44" t="n">
        <v>2838</v>
      </c>
      <c r="J45" s="44" t="s">
        <v>208</v>
      </c>
      <c r="K45" s="46" t="s">
        <v>4274</v>
      </c>
      <c r="L45" s="478"/>
    </row>
    <row r="46" customFormat="false" ht="24" hidden="false" customHeight="false" outlineLevel="0" collapsed="false">
      <c r="A46" s="2"/>
      <c r="B46" s="67"/>
      <c r="C46" s="46"/>
      <c r="D46" s="67"/>
      <c r="E46" s="67"/>
      <c r="F46" s="67"/>
      <c r="G46" s="46"/>
      <c r="H46" s="54" t="s">
        <v>3884</v>
      </c>
      <c r="I46" s="44" t="n">
        <v>2844</v>
      </c>
      <c r="J46" s="44" t="s">
        <v>208</v>
      </c>
      <c r="K46" s="46" t="s">
        <v>4275</v>
      </c>
      <c r="L46" s="478"/>
    </row>
    <row r="47" customFormat="false" ht="48" hidden="false" customHeight="true" outlineLevel="0" collapsed="false">
      <c r="A47" s="2"/>
      <c r="B47" s="67"/>
      <c r="C47" s="46"/>
      <c r="D47" s="67"/>
      <c r="E47" s="67"/>
      <c r="F47" s="67"/>
      <c r="G47" s="46" t="s">
        <v>4276</v>
      </c>
      <c r="H47" s="46" t="s">
        <v>4277</v>
      </c>
      <c r="I47" s="44" t="n">
        <v>2839</v>
      </c>
      <c r="J47" s="44" t="s">
        <v>208</v>
      </c>
      <c r="K47" s="46" t="s">
        <v>4356</v>
      </c>
      <c r="L47" s="478"/>
    </row>
    <row r="48" customFormat="false" ht="48" hidden="false" customHeight="false" outlineLevel="0" collapsed="false">
      <c r="A48" s="2"/>
      <c r="B48" s="67"/>
      <c r="C48" s="46"/>
      <c r="D48" s="67"/>
      <c r="E48" s="67"/>
      <c r="F48" s="67"/>
      <c r="G48" s="46"/>
      <c r="H48" s="79" t="s">
        <v>4279</v>
      </c>
      <c r="I48" s="44" t="n">
        <v>2840</v>
      </c>
      <c r="J48" s="44" t="s">
        <v>208</v>
      </c>
      <c r="K48" s="46" t="s">
        <v>4357</v>
      </c>
      <c r="L48" s="478"/>
    </row>
    <row r="49" customFormat="false" ht="48" hidden="true" customHeight="true" outlineLevel="0" collapsed="false">
      <c r="A49" s="2"/>
      <c r="B49" s="68" t="n">
        <f aca="false">B45+1</f>
        <v>15</v>
      </c>
      <c r="C49" s="54" t="s">
        <v>4281</v>
      </c>
      <c r="D49" s="68" t="s">
        <v>184</v>
      </c>
      <c r="E49" s="68" t="s">
        <v>3040</v>
      </c>
      <c r="F49" s="68"/>
      <c r="G49" s="54" t="s">
        <v>4282</v>
      </c>
      <c r="H49" s="46" t="s">
        <v>4283</v>
      </c>
      <c r="I49" s="44" t="n">
        <v>2841</v>
      </c>
      <c r="J49" s="44" t="s">
        <v>208</v>
      </c>
      <c r="K49" s="46" t="s">
        <v>4358</v>
      </c>
      <c r="L49" s="478"/>
    </row>
    <row r="50" customFormat="false" ht="36" hidden="true" customHeight="false" outlineLevel="0" collapsed="false">
      <c r="A50" s="2"/>
      <c r="B50" s="68"/>
      <c r="C50" s="54"/>
      <c r="D50" s="68"/>
      <c r="E50" s="68"/>
      <c r="F50" s="68"/>
      <c r="G50" s="54"/>
      <c r="H50" s="46" t="s">
        <v>4285</v>
      </c>
      <c r="I50" s="44" t="n">
        <v>2842</v>
      </c>
      <c r="J50" s="44" t="s">
        <v>208</v>
      </c>
      <c r="K50" s="46" t="s">
        <v>4286</v>
      </c>
      <c r="L50" s="478"/>
    </row>
    <row r="51" customFormat="false" ht="24" hidden="true" customHeight="false" outlineLevel="0" collapsed="false">
      <c r="A51" s="2"/>
      <c r="B51" s="68"/>
      <c r="C51" s="54"/>
      <c r="D51" s="68"/>
      <c r="E51" s="68"/>
      <c r="F51" s="68"/>
      <c r="G51" s="54"/>
      <c r="H51" s="54" t="s">
        <v>4287</v>
      </c>
      <c r="I51" s="44" t="n">
        <v>2843</v>
      </c>
      <c r="J51" s="44" t="s">
        <v>208</v>
      </c>
      <c r="K51" s="46" t="s">
        <v>4288</v>
      </c>
      <c r="L51" s="478"/>
    </row>
    <row r="52" customFormat="false" ht="24" hidden="false" customHeight="true" outlineLevel="0" collapsed="false">
      <c r="A52" s="2"/>
      <c r="B52" s="67" t="n">
        <f aca="false">B49+1</f>
        <v>16</v>
      </c>
      <c r="C52" s="46" t="s">
        <v>901</v>
      </c>
      <c r="D52" s="67" t="s">
        <v>143</v>
      </c>
      <c r="E52" s="67" t="s">
        <v>4290</v>
      </c>
      <c r="F52" s="67" t="s">
        <v>4359</v>
      </c>
      <c r="G52" s="46" t="s">
        <v>4292</v>
      </c>
      <c r="H52" s="45" t="s">
        <v>4293</v>
      </c>
      <c r="I52" s="44" t="n">
        <v>2845</v>
      </c>
      <c r="J52" s="44" t="s">
        <v>6</v>
      </c>
      <c r="K52" s="46" t="s">
        <v>4360</v>
      </c>
      <c r="L52" s="478"/>
    </row>
    <row r="53" customFormat="false" ht="17.25" hidden="false" customHeight="true" outlineLevel="0" collapsed="false">
      <c r="A53" s="2"/>
      <c r="B53" s="67"/>
      <c r="C53" s="46"/>
      <c r="D53" s="67"/>
      <c r="E53" s="67"/>
      <c r="F53" s="67"/>
      <c r="G53" s="46"/>
      <c r="H53" s="45" t="s">
        <v>4295</v>
      </c>
      <c r="I53" s="44" t="n">
        <v>2846</v>
      </c>
      <c r="J53" s="44" t="s">
        <v>6</v>
      </c>
      <c r="K53" s="46" t="s">
        <v>4296</v>
      </c>
      <c r="L53" s="478"/>
    </row>
    <row r="54" customFormat="false" ht="36" hidden="false" customHeight="false" outlineLevel="0" collapsed="false">
      <c r="A54" s="2"/>
      <c r="B54" s="67"/>
      <c r="C54" s="46"/>
      <c r="D54" s="67"/>
      <c r="E54" s="67"/>
      <c r="F54" s="67"/>
      <c r="G54" s="46"/>
      <c r="H54" s="45" t="s">
        <v>4361</v>
      </c>
      <c r="I54" s="44" t="n">
        <v>2875</v>
      </c>
      <c r="J54" s="44" t="s">
        <v>6</v>
      </c>
      <c r="K54" s="46" t="s">
        <v>4362</v>
      </c>
      <c r="L54" s="478"/>
    </row>
    <row r="55" customFormat="false" ht="24" hidden="false" customHeight="false" outlineLevel="0" collapsed="false">
      <c r="A55" s="2"/>
      <c r="B55" s="67"/>
      <c r="C55" s="46"/>
      <c r="D55" s="67"/>
      <c r="E55" s="67"/>
      <c r="F55" s="67"/>
      <c r="G55" s="46"/>
      <c r="H55" s="45" t="s">
        <v>4299</v>
      </c>
      <c r="I55" s="44" t="n">
        <v>2848</v>
      </c>
      <c r="J55" s="44" t="s">
        <v>6</v>
      </c>
      <c r="K55" s="46" t="s">
        <v>4300</v>
      </c>
      <c r="L55" s="478"/>
    </row>
    <row r="56" customFormat="false" ht="24" hidden="false" customHeight="true" outlineLevel="0" collapsed="false">
      <c r="A56" s="2"/>
      <c r="B56" s="67" t="n">
        <f aca="false">B52+1</f>
        <v>17</v>
      </c>
      <c r="C56" s="46" t="s">
        <v>4363</v>
      </c>
      <c r="D56" s="67" t="s">
        <v>143</v>
      </c>
      <c r="E56" s="67" t="s">
        <v>4169</v>
      </c>
      <c r="F56" s="67" t="s">
        <v>178</v>
      </c>
      <c r="G56" s="46" t="s">
        <v>4302</v>
      </c>
      <c r="H56" s="46" t="s">
        <v>4164</v>
      </c>
      <c r="I56" s="44" t="n">
        <v>2849</v>
      </c>
      <c r="J56" s="44" t="s">
        <v>208</v>
      </c>
      <c r="K56" s="46" t="s">
        <v>4303</v>
      </c>
      <c r="L56" s="478"/>
    </row>
    <row r="57" customFormat="false" ht="24" hidden="false" customHeight="false" outlineLevel="0" collapsed="false">
      <c r="A57" s="2"/>
      <c r="B57" s="67"/>
      <c r="C57" s="46"/>
      <c r="D57" s="67"/>
      <c r="E57" s="67"/>
      <c r="F57" s="67"/>
      <c r="G57" s="46"/>
      <c r="H57" s="45" t="s">
        <v>4304</v>
      </c>
      <c r="I57" s="44" t="n">
        <v>1009</v>
      </c>
      <c r="J57" s="44" t="s">
        <v>208</v>
      </c>
      <c r="K57" s="46" t="s">
        <v>4305</v>
      </c>
      <c r="L57" s="478"/>
    </row>
    <row r="58" customFormat="false" ht="24" hidden="false" customHeight="false" outlineLevel="0" collapsed="false">
      <c r="A58" s="2"/>
      <c r="B58" s="67"/>
      <c r="C58" s="46"/>
      <c r="D58" s="67"/>
      <c r="E58" s="67"/>
      <c r="F58" s="67"/>
      <c r="G58" s="46"/>
      <c r="H58" s="45" t="s">
        <v>4364</v>
      </c>
      <c r="I58" s="44" t="n">
        <v>2851</v>
      </c>
      <c r="J58" s="44" t="s">
        <v>208</v>
      </c>
      <c r="K58" s="46" t="s">
        <v>4306</v>
      </c>
      <c r="L58" s="478"/>
    </row>
    <row r="59" customFormat="false" ht="24" hidden="false" customHeight="true" outlineLevel="0" collapsed="false">
      <c r="A59" s="2"/>
      <c r="B59" s="67" t="n">
        <f aca="false">B56+1</f>
        <v>18</v>
      </c>
      <c r="C59" s="46" t="s">
        <v>4365</v>
      </c>
      <c r="D59" s="67" t="s">
        <v>143</v>
      </c>
      <c r="E59" s="67" t="s">
        <v>285</v>
      </c>
      <c r="F59" s="67" t="s">
        <v>4313</v>
      </c>
      <c r="G59" s="46" t="s">
        <v>4314</v>
      </c>
      <c r="H59" s="46" t="s">
        <v>4164</v>
      </c>
      <c r="I59" s="44" t="n">
        <v>2855</v>
      </c>
      <c r="J59" s="44" t="s">
        <v>208</v>
      </c>
      <c r="K59" s="46" t="s">
        <v>4315</v>
      </c>
      <c r="L59" s="478"/>
    </row>
    <row r="60" customFormat="false" ht="24" hidden="false" customHeight="false" outlineLevel="0" collapsed="false">
      <c r="A60" s="2"/>
      <c r="B60" s="67"/>
      <c r="C60" s="46"/>
      <c r="D60" s="67"/>
      <c r="E60" s="67"/>
      <c r="F60" s="67"/>
      <c r="G60" s="46"/>
      <c r="H60" s="45" t="s">
        <v>4200</v>
      </c>
      <c r="I60" s="44" t="n">
        <v>2856</v>
      </c>
      <c r="J60" s="44" t="s">
        <v>208</v>
      </c>
      <c r="K60" s="46" t="s">
        <v>4317</v>
      </c>
      <c r="L60" s="478"/>
    </row>
    <row r="61" customFormat="false" ht="24" hidden="false" customHeight="false" outlineLevel="0" collapsed="false">
      <c r="A61" s="2"/>
      <c r="B61" s="67"/>
      <c r="C61" s="46"/>
      <c r="D61" s="67"/>
      <c r="E61" s="67"/>
      <c r="F61" s="67"/>
      <c r="G61" s="46"/>
      <c r="H61" s="45" t="s">
        <v>4364</v>
      </c>
      <c r="I61" s="44" t="n">
        <v>2857</v>
      </c>
      <c r="J61" s="44" t="s">
        <v>208</v>
      </c>
      <c r="K61" s="46" t="s">
        <v>4318</v>
      </c>
      <c r="L61" s="478"/>
    </row>
    <row r="62" customFormat="false" ht="48" hidden="false" customHeight="true" outlineLevel="0" collapsed="false">
      <c r="A62" s="2"/>
      <c r="B62" s="67" t="n">
        <f aca="false">B59+1</f>
        <v>19</v>
      </c>
      <c r="C62" s="46" t="s">
        <v>4366</v>
      </c>
      <c r="D62" s="67" t="s">
        <v>143</v>
      </c>
      <c r="E62" s="67"/>
      <c r="F62" s="67"/>
      <c r="G62" s="46" t="s">
        <v>4320</v>
      </c>
      <c r="H62" s="46" t="s">
        <v>4164</v>
      </c>
      <c r="I62" s="44" t="n">
        <v>2858</v>
      </c>
      <c r="J62" s="44" t="s">
        <v>208</v>
      </c>
      <c r="K62" s="46" t="s">
        <v>4367</v>
      </c>
      <c r="L62" s="478"/>
    </row>
    <row r="63" customFormat="false" ht="48" hidden="false" customHeight="false" outlineLevel="0" collapsed="false">
      <c r="A63" s="2"/>
      <c r="B63" s="67"/>
      <c r="C63" s="46"/>
      <c r="D63" s="67"/>
      <c r="E63" s="67"/>
      <c r="F63" s="67"/>
      <c r="G63" s="46"/>
      <c r="H63" s="45" t="s">
        <v>4322</v>
      </c>
      <c r="I63" s="44" t="n">
        <v>2859</v>
      </c>
      <c r="J63" s="44" t="s">
        <v>208</v>
      </c>
      <c r="K63" s="46" t="s">
        <v>4323</v>
      </c>
      <c r="L63" s="478"/>
    </row>
    <row r="64" customFormat="false" ht="24" hidden="false" customHeight="false" outlineLevel="0" collapsed="false">
      <c r="A64" s="2"/>
      <c r="B64" s="67"/>
      <c r="C64" s="46"/>
      <c r="D64" s="67"/>
      <c r="E64" s="67"/>
      <c r="F64" s="67"/>
      <c r="G64" s="46"/>
      <c r="H64" s="45" t="s">
        <v>4364</v>
      </c>
      <c r="I64" s="44" t="n">
        <v>2860</v>
      </c>
      <c r="J64" s="44" t="s">
        <v>208</v>
      </c>
      <c r="K64" s="46" t="s">
        <v>4324</v>
      </c>
      <c r="L64" s="478"/>
    </row>
    <row r="65" customFormat="false" ht="36" hidden="false" customHeight="true" outlineLevel="0" collapsed="false">
      <c r="A65" s="2"/>
      <c r="B65" s="67" t="n">
        <f aca="false">B62+1</f>
        <v>20</v>
      </c>
      <c r="C65" s="46" t="s">
        <v>4325</v>
      </c>
      <c r="D65" s="67" t="s">
        <v>143</v>
      </c>
      <c r="E65" s="67" t="s">
        <v>300</v>
      </c>
      <c r="F65" s="67"/>
      <c r="G65" s="46" t="s">
        <v>4326</v>
      </c>
      <c r="H65" s="46" t="s">
        <v>4164</v>
      </c>
      <c r="I65" s="44" t="n">
        <v>2861</v>
      </c>
      <c r="J65" s="44" t="s">
        <v>6</v>
      </c>
      <c r="K65" s="46" t="s">
        <v>4368</v>
      </c>
      <c r="L65" s="478"/>
    </row>
    <row r="66" customFormat="false" ht="24" hidden="false" customHeight="false" outlineLevel="0" collapsed="false">
      <c r="A66" s="2"/>
      <c r="B66" s="67"/>
      <c r="C66" s="46"/>
      <c r="D66" s="67"/>
      <c r="E66" s="67"/>
      <c r="F66" s="67"/>
      <c r="G66" s="46"/>
      <c r="H66" s="45" t="s">
        <v>4219</v>
      </c>
      <c r="I66" s="479" t="n">
        <v>2862</v>
      </c>
      <c r="J66" s="44" t="s">
        <v>6</v>
      </c>
      <c r="K66" s="46" t="s">
        <v>4328</v>
      </c>
      <c r="L66" s="478"/>
    </row>
    <row r="67" customFormat="false" ht="24" hidden="false" customHeight="false" outlineLevel="0" collapsed="false">
      <c r="A67" s="2"/>
      <c r="B67" s="67"/>
      <c r="C67" s="46"/>
      <c r="D67" s="67"/>
      <c r="E67" s="67"/>
      <c r="F67" s="67"/>
      <c r="G67" s="46"/>
      <c r="H67" s="45" t="s">
        <v>4299</v>
      </c>
      <c r="I67" s="479" t="n">
        <v>2863</v>
      </c>
      <c r="J67" s="44" t="s">
        <v>6</v>
      </c>
      <c r="K67" s="46" t="s">
        <v>4329</v>
      </c>
      <c r="L67" s="478"/>
    </row>
    <row r="68" customFormat="false" ht="60" hidden="false" customHeight="false" outlineLevel="0" collapsed="false">
      <c r="A68" s="2"/>
      <c r="B68" s="67"/>
      <c r="C68" s="46"/>
      <c r="D68" s="67"/>
      <c r="E68" s="67"/>
      <c r="F68" s="67"/>
      <c r="G68" s="46"/>
      <c r="H68" s="45" t="s">
        <v>4369</v>
      </c>
      <c r="I68" s="44" t="n">
        <v>2873</v>
      </c>
      <c r="J68" s="44" t="s">
        <v>208</v>
      </c>
      <c r="K68" s="46" t="s">
        <v>4370</v>
      </c>
      <c r="L68" s="480"/>
    </row>
    <row r="69" customFormat="false" ht="24" hidden="false" customHeight="true" outlineLevel="0" collapsed="false">
      <c r="A69" s="2"/>
      <c r="B69" s="67" t="n">
        <f aca="false">B65+1</f>
        <v>21</v>
      </c>
      <c r="C69" s="46" t="s">
        <v>3862</v>
      </c>
      <c r="D69" s="67" t="s">
        <v>143</v>
      </c>
      <c r="E69" s="67" t="s">
        <v>197</v>
      </c>
      <c r="F69" s="67" t="s">
        <v>4222</v>
      </c>
      <c r="G69" s="46" t="s">
        <v>4332</v>
      </c>
      <c r="H69" s="46" t="s">
        <v>1329</v>
      </c>
      <c r="I69" s="479" t="n">
        <v>2864</v>
      </c>
      <c r="J69" s="44" t="s">
        <v>208</v>
      </c>
      <c r="K69" s="46" t="s">
        <v>4333</v>
      </c>
      <c r="L69" s="478"/>
    </row>
    <row r="70" customFormat="false" ht="24" hidden="false" customHeight="false" outlineLevel="0" collapsed="false">
      <c r="A70" s="2"/>
      <c r="B70" s="67"/>
      <c r="C70" s="46"/>
      <c r="D70" s="67"/>
      <c r="E70" s="67"/>
      <c r="F70" s="67"/>
      <c r="G70" s="46"/>
      <c r="H70" s="46" t="s">
        <v>4334</v>
      </c>
      <c r="I70" s="44" t="n">
        <v>2865</v>
      </c>
      <c r="J70" s="44" t="s">
        <v>208</v>
      </c>
      <c r="K70" s="46" t="s">
        <v>4335</v>
      </c>
      <c r="L70" s="481"/>
    </row>
    <row r="71" customFormat="false" ht="24" hidden="false" customHeight="false" outlineLevel="0" collapsed="false">
      <c r="A71" s="2"/>
      <c r="B71" s="67"/>
      <c r="C71" s="46"/>
      <c r="D71" s="67"/>
      <c r="E71" s="67"/>
      <c r="F71" s="67"/>
      <c r="G71" s="46"/>
      <c r="H71" s="45" t="s">
        <v>4364</v>
      </c>
      <c r="I71" s="44" t="n">
        <v>2866</v>
      </c>
      <c r="J71" s="44" t="s">
        <v>208</v>
      </c>
      <c r="K71" s="46" t="s">
        <v>4336</v>
      </c>
      <c r="L71" s="481"/>
    </row>
    <row r="72" customFormat="false" ht="15" hidden="false" customHeight="false" outlineLevel="0" collapsed="false">
      <c r="A72" s="2"/>
      <c r="B72" s="482"/>
      <c r="C72" s="370"/>
      <c r="D72" s="482"/>
      <c r="E72" s="482"/>
      <c r="F72" s="482"/>
      <c r="G72" s="370"/>
      <c r="H72" s="370"/>
      <c r="I72" s="482"/>
      <c r="J72" s="482"/>
      <c r="K72" s="370"/>
      <c r="L72" s="481"/>
    </row>
    <row r="73" customFormat="false" ht="15" hidden="false" customHeight="false" outlineLevel="0" collapsed="false">
      <c r="A73" s="2"/>
      <c r="B73" s="463"/>
      <c r="C73" s="464"/>
      <c r="D73" s="469"/>
      <c r="E73" s="469"/>
      <c r="F73" s="469"/>
      <c r="G73" s="469"/>
      <c r="H73" s="469"/>
      <c r="I73" s="465"/>
      <c r="J73" s="465"/>
      <c r="K73" s="470"/>
      <c r="L73" s="2"/>
    </row>
    <row r="74" customFormat="false" ht="15" hidden="false" customHeight="false" outlineLevel="0" collapsed="false"/>
  </sheetData>
  <mergeCells count="135">
    <mergeCell ref="B3:B4"/>
    <mergeCell ref="C3:C4"/>
    <mergeCell ref="D3:D4"/>
    <mergeCell ref="E3:E4"/>
    <mergeCell ref="F3:F4"/>
    <mergeCell ref="G3:G4"/>
    <mergeCell ref="B5:B6"/>
    <mergeCell ref="C5:C6"/>
    <mergeCell ref="D5:D6"/>
    <mergeCell ref="E5:E6"/>
    <mergeCell ref="F5:F6"/>
    <mergeCell ref="G5:G6"/>
    <mergeCell ref="B7:B8"/>
    <mergeCell ref="C7:C8"/>
    <mergeCell ref="D7:D8"/>
    <mergeCell ref="E7:E8"/>
    <mergeCell ref="F7:F8"/>
    <mergeCell ref="G7:G8"/>
    <mergeCell ref="B9:B10"/>
    <mergeCell ref="C9:C10"/>
    <mergeCell ref="D9:D10"/>
    <mergeCell ref="E9:E10"/>
    <mergeCell ref="F9:F10"/>
    <mergeCell ref="G9:G10"/>
    <mergeCell ref="B11:B12"/>
    <mergeCell ref="C11:C12"/>
    <mergeCell ref="D11:D12"/>
    <mergeCell ref="E11:E12"/>
    <mergeCell ref="F11:F12"/>
    <mergeCell ref="G11:G12"/>
    <mergeCell ref="B13:B17"/>
    <mergeCell ref="C13:C17"/>
    <mergeCell ref="D13:D17"/>
    <mergeCell ref="E13:E17"/>
    <mergeCell ref="F13:F17"/>
    <mergeCell ref="G13:G17"/>
    <mergeCell ref="B18:B19"/>
    <mergeCell ref="C18:C19"/>
    <mergeCell ref="D18:D19"/>
    <mergeCell ref="E18:E19"/>
    <mergeCell ref="F18:F19"/>
    <mergeCell ref="G18:G19"/>
    <mergeCell ref="B20:B21"/>
    <mergeCell ref="C20:C21"/>
    <mergeCell ref="D20:D21"/>
    <mergeCell ref="E20:E21"/>
    <mergeCell ref="F20:F21"/>
    <mergeCell ref="G20:G21"/>
    <mergeCell ref="B22:B27"/>
    <mergeCell ref="C22:C27"/>
    <mergeCell ref="D22:D27"/>
    <mergeCell ref="E22:E27"/>
    <mergeCell ref="F22:F27"/>
    <mergeCell ref="G22:G23"/>
    <mergeCell ref="G24:G25"/>
    <mergeCell ref="G26:G27"/>
    <mergeCell ref="B28:B32"/>
    <mergeCell ref="C28:C32"/>
    <mergeCell ref="D28:D32"/>
    <mergeCell ref="E28:E32"/>
    <mergeCell ref="F28:F32"/>
    <mergeCell ref="G28:G32"/>
    <mergeCell ref="B33:B38"/>
    <mergeCell ref="C33:C38"/>
    <mergeCell ref="D33:D38"/>
    <mergeCell ref="E33:E34"/>
    <mergeCell ref="F33:F34"/>
    <mergeCell ref="G33:G34"/>
    <mergeCell ref="E35:E37"/>
    <mergeCell ref="F35:F37"/>
    <mergeCell ref="G35:G36"/>
    <mergeCell ref="G37:G38"/>
    <mergeCell ref="B39:B42"/>
    <mergeCell ref="C39:C42"/>
    <mergeCell ref="D39:D42"/>
    <mergeCell ref="E39:E42"/>
    <mergeCell ref="F39:F40"/>
    <mergeCell ref="G39:G40"/>
    <mergeCell ref="F41:F42"/>
    <mergeCell ref="G41:G42"/>
    <mergeCell ref="B43:B44"/>
    <mergeCell ref="C43:C44"/>
    <mergeCell ref="D43:D44"/>
    <mergeCell ref="E43:E44"/>
    <mergeCell ref="F43:F44"/>
    <mergeCell ref="G43:G44"/>
    <mergeCell ref="B45:B48"/>
    <mergeCell ref="C45:C48"/>
    <mergeCell ref="D45:D48"/>
    <mergeCell ref="E45:E48"/>
    <mergeCell ref="F45:F48"/>
    <mergeCell ref="G45:G46"/>
    <mergeCell ref="G47:G48"/>
    <mergeCell ref="B49:B51"/>
    <mergeCell ref="C49:C51"/>
    <mergeCell ref="D49:D51"/>
    <mergeCell ref="E49:E51"/>
    <mergeCell ref="F49:F51"/>
    <mergeCell ref="G49:G51"/>
    <mergeCell ref="B52:B55"/>
    <mergeCell ref="C52:C55"/>
    <mergeCell ref="D52:D55"/>
    <mergeCell ref="E52:E55"/>
    <mergeCell ref="F52:F55"/>
    <mergeCell ref="G52:G55"/>
    <mergeCell ref="B56:B58"/>
    <mergeCell ref="C56:C58"/>
    <mergeCell ref="D56:D58"/>
    <mergeCell ref="E56:E58"/>
    <mergeCell ref="F56:F58"/>
    <mergeCell ref="G56:G58"/>
    <mergeCell ref="B59:B61"/>
    <mergeCell ref="C59:C61"/>
    <mergeCell ref="D59:D61"/>
    <mergeCell ref="E59:E61"/>
    <mergeCell ref="F59:F61"/>
    <mergeCell ref="G59:G61"/>
    <mergeCell ref="B62:B64"/>
    <mergeCell ref="C62:C64"/>
    <mergeCell ref="D62:D64"/>
    <mergeCell ref="E62:E64"/>
    <mergeCell ref="F62:F64"/>
    <mergeCell ref="G62:G64"/>
    <mergeCell ref="B65:B68"/>
    <mergeCell ref="C65:C68"/>
    <mergeCell ref="D65:D68"/>
    <mergeCell ref="E65:E68"/>
    <mergeCell ref="F65:F68"/>
    <mergeCell ref="G65:G68"/>
    <mergeCell ref="B69:B71"/>
    <mergeCell ref="C69:C71"/>
    <mergeCell ref="D69:D71"/>
    <mergeCell ref="E69:E71"/>
    <mergeCell ref="F69:F71"/>
    <mergeCell ref="G69:G7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7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450" activePane="bottomRight" state="frozen"/>
      <selection pane="topLeft" activeCell="A1" activeCellId="0" sqref="A1"/>
      <selection pane="topRight" activeCell="B1" activeCellId="0" sqref="B1"/>
      <selection pane="bottomLeft" activeCell="A450" activeCellId="0" sqref="A450"/>
      <selection pane="bottomRight" activeCell="B73" activeCellId="1" sqref="417:418 B73"/>
    </sheetView>
  </sheetViews>
  <sheetFormatPr defaultColWidth="11.5703125" defaultRowHeight="15" zeroHeight="true" outlineLevelRow="0" outlineLevelCol="0"/>
  <cols>
    <col collapsed="false" customWidth="true" hidden="false" outlineLevel="0" max="1" min="1" style="1" width="17.42"/>
    <col collapsed="false" customWidth="true" hidden="false" outlineLevel="0" max="2" min="2" style="1" width="84.57"/>
    <col collapsed="false" customWidth="true" hidden="false" outlineLevel="0" max="3" min="3" style="1" width="19"/>
    <col collapsed="false" customWidth="true" hidden="false" outlineLevel="0" max="4" min="4" style="1" width="25.42"/>
    <col collapsed="false" customWidth="true" hidden="false" outlineLevel="0" max="5" min="5" style="1" width="2.57"/>
    <col collapsed="false" customWidth="false" hidden="true" outlineLevel="0" max="1024" min="6" style="1" width="11.57"/>
  </cols>
  <sheetData>
    <row r="1" customFormat="false" ht="15" hidden="false" customHeight="false" outlineLevel="0" collapsed="false">
      <c r="A1" s="483" t="s">
        <v>4371</v>
      </c>
      <c r="B1" s="483"/>
      <c r="C1" s="484"/>
      <c r="D1" s="484"/>
      <c r="E1" s="484"/>
    </row>
    <row r="2" customFormat="false" ht="15" hidden="false" customHeight="false" outlineLevel="0" collapsed="false">
      <c r="A2" s="483" t="s">
        <v>4372</v>
      </c>
      <c r="B2" s="483"/>
      <c r="C2" s="484"/>
      <c r="D2" s="484"/>
      <c r="E2" s="484"/>
    </row>
    <row r="3" customFormat="false" ht="15" hidden="false" customHeight="false" outlineLevel="0" collapsed="false">
      <c r="A3" s="484"/>
      <c r="B3" s="485"/>
      <c r="C3" s="484"/>
      <c r="D3" s="484"/>
      <c r="E3" s="484"/>
    </row>
    <row r="4" customFormat="false" ht="15" hidden="false" customHeight="false" outlineLevel="0" collapsed="false">
      <c r="A4" s="486" t="s">
        <v>4373</v>
      </c>
      <c r="B4" s="487" t="s">
        <v>888</v>
      </c>
      <c r="C4" s="484"/>
      <c r="D4" s="484"/>
      <c r="E4" s="484"/>
    </row>
    <row r="5" customFormat="false" ht="15" hidden="false" customHeight="false" outlineLevel="0" collapsed="false">
      <c r="A5" s="486" t="s">
        <v>4374</v>
      </c>
      <c r="B5" s="487" t="s">
        <v>4375</v>
      </c>
      <c r="C5" s="484"/>
      <c r="D5" s="484"/>
      <c r="E5" s="484"/>
    </row>
    <row r="6" customFormat="false" ht="15" hidden="false" customHeight="false" outlineLevel="0" collapsed="false">
      <c r="A6" s="488" t="s">
        <v>4376</v>
      </c>
      <c r="B6" s="489" t="s">
        <v>4377</v>
      </c>
      <c r="C6" s="484"/>
      <c r="D6" s="484"/>
      <c r="E6" s="484"/>
    </row>
    <row r="7" customFormat="false" ht="15" hidden="false" customHeight="false" outlineLevel="0" collapsed="false">
      <c r="A7" s="490" t="s">
        <v>888</v>
      </c>
      <c r="B7" s="491" t="s">
        <v>4378</v>
      </c>
      <c r="C7" s="484"/>
      <c r="D7" s="484"/>
      <c r="E7" s="484"/>
    </row>
    <row r="8" customFormat="false" ht="15" hidden="false" customHeight="false" outlineLevel="0" collapsed="false">
      <c r="A8" s="490" t="s">
        <v>900</v>
      </c>
      <c r="B8" s="491" t="s">
        <v>951</v>
      </c>
      <c r="C8" s="484"/>
      <c r="D8" s="484"/>
      <c r="E8" s="484"/>
    </row>
    <row r="9" customFormat="false" ht="15" hidden="false" customHeight="false" outlineLevel="0" collapsed="false">
      <c r="A9" s="490" t="s">
        <v>907</v>
      </c>
      <c r="B9" s="491" t="s">
        <v>4379</v>
      </c>
      <c r="C9" s="484"/>
      <c r="D9" s="484"/>
      <c r="E9" s="484"/>
    </row>
    <row r="10" customFormat="false" ht="38.25" hidden="false" customHeight="false" outlineLevel="0" collapsed="false">
      <c r="A10" s="492" t="s">
        <v>914</v>
      </c>
      <c r="B10" s="493" t="s">
        <v>4380</v>
      </c>
      <c r="C10" s="484"/>
      <c r="D10" s="484"/>
      <c r="E10" s="484"/>
    </row>
    <row r="11" customFormat="false" ht="15" hidden="false" customHeight="false" outlineLevel="0" collapsed="false">
      <c r="A11" s="490" t="s">
        <v>919</v>
      </c>
      <c r="B11" s="491" t="s">
        <v>4381</v>
      </c>
      <c r="C11" s="484"/>
      <c r="D11" s="484"/>
      <c r="E11" s="484"/>
    </row>
    <row r="12" customFormat="false" ht="15" hidden="false" customHeight="false" outlineLevel="0" collapsed="false">
      <c r="A12" s="490" t="s">
        <v>920</v>
      </c>
      <c r="B12" s="491" t="s">
        <v>4382</v>
      </c>
      <c r="C12" s="484"/>
      <c r="D12" s="484"/>
      <c r="E12" s="484"/>
    </row>
    <row r="13" customFormat="false" ht="15" hidden="false" customHeight="false" outlineLevel="0" collapsed="false">
      <c r="A13" s="490" t="s">
        <v>940</v>
      </c>
      <c r="B13" s="491" t="s">
        <v>4383</v>
      </c>
      <c r="C13" s="484"/>
      <c r="D13" s="484"/>
      <c r="E13" s="484"/>
    </row>
    <row r="14" customFormat="false" ht="15" hidden="false" customHeight="false" outlineLevel="0" collapsed="false">
      <c r="A14" s="490" t="s">
        <v>950</v>
      </c>
      <c r="B14" s="491" t="s">
        <v>4384</v>
      </c>
      <c r="C14" s="484"/>
      <c r="D14" s="484"/>
      <c r="E14" s="484"/>
    </row>
    <row r="15" customFormat="false" ht="15" hidden="false" customHeight="false" outlineLevel="0" collapsed="false">
      <c r="A15" s="490" t="n">
        <v>11</v>
      </c>
      <c r="B15" s="491" t="s">
        <v>4385</v>
      </c>
      <c r="C15" s="484"/>
      <c r="D15" s="484"/>
      <c r="E15" s="484"/>
    </row>
    <row r="16" customFormat="false" ht="15" hidden="false" customHeight="false" outlineLevel="0" collapsed="false">
      <c r="A16" s="490" t="s">
        <v>4386</v>
      </c>
      <c r="B16" s="491" t="s">
        <v>4387</v>
      </c>
      <c r="C16" s="484"/>
      <c r="D16" s="484"/>
      <c r="E16" s="484"/>
    </row>
    <row r="17" customFormat="false" ht="26.25" hidden="false" customHeight="false" outlineLevel="0" collapsed="false">
      <c r="A17" s="492" t="s">
        <v>4388</v>
      </c>
      <c r="B17" s="491" t="s">
        <v>4389</v>
      </c>
      <c r="C17" s="484"/>
      <c r="D17" s="484"/>
      <c r="E17" s="484"/>
    </row>
    <row r="18" customFormat="false" ht="15" hidden="false" customHeight="false" outlineLevel="0" collapsed="false">
      <c r="A18" s="490" t="n">
        <v>14</v>
      </c>
      <c r="B18" s="491" t="s">
        <v>4390</v>
      </c>
      <c r="C18" s="484"/>
      <c r="D18" s="484"/>
      <c r="E18" s="484"/>
    </row>
    <row r="19" customFormat="false" ht="26.25" hidden="false" customHeight="false" outlineLevel="0" collapsed="false">
      <c r="A19" s="492" t="n">
        <v>15</v>
      </c>
      <c r="B19" s="491" t="s">
        <v>4391</v>
      </c>
      <c r="C19" s="484"/>
      <c r="D19" s="484"/>
      <c r="E19" s="484"/>
    </row>
    <row r="20" customFormat="false" ht="15" hidden="false" customHeight="false" outlineLevel="0" collapsed="false">
      <c r="A20" s="490" t="n">
        <v>16</v>
      </c>
      <c r="B20" s="491" t="s">
        <v>4392</v>
      </c>
      <c r="C20" s="484"/>
      <c r="D20" s="484"/>
      <c r="E20" s="484"/>
    </row>
    <row r="21" customFormat="false" ht="15" hidden="false" customHeight="false" outlineLevel="0" collapsed="false">
      <c r="A21" s="490" t="s">
        <v>4393</v>
      </c>
      <c r="B21" s="491" t="s">
        <v>4394</v>
      </c>
      <c r="C21" s="484"/>
      <c r="D21" s="484"/>
      <c r="E21" s="484"/>
    </row>
    <row r="22" customFormat="false" ht="15" hidden="false" customHeight="false" outlineLevel="0" collapsed="false">
      <c r="A22" s="490" t="n">
        <v>19</v>
      </c>
      <c r="B22" s="491" t="s">
        <v>4395</v>
      </c>
      <c r="C22" s="484"/>
      <c r="D22" s="484"/>
      <c r="E22" s="484"/>
    </row>
    <row r="23" customFormat="false" ht="15" hidden="false" customHeight="false" outlineLevel="0" collapsed="false">
      <c r="A23" s="490" t="s">
        <v>4396</v>
      </c>
      <c r="B23" s="491" t="s">
        <v>4397</v>
      </c>
      <c r="C23" s="484"/>
      <c r="D23" s="484"/>
      <c r="E23" s="484"/>
    </row>
    <row r="24" customFormat="false" ht="15" hidden="false" customHeight="false" outlineLevel="0" collapsed="false">
      <c r="A24" s="490" t="n">
        <v>21</v>
      </c>
      <c r="B24" s="491" t="s">
        <v>4398</v>
      </c>
      <c r="C24" s="484"/>
      <c r="D24" s="484"/>
      <c r="E24" s="484"/>
    </row>
    <row r="25" customFormat="false" ht="15" hidden="false" customHeight="false" outlineLevel="0" collapsed="false">
      <c r="A25" s="490" t="n">
        <v>23</v>
      </c>
      <c r="B25" s="491" t="s">
        <v>4399</v>
      </c>
      <c r="C25" s="484"/>
      <c r="D25" s="484"/>
      <c r="E25" s="484"/>
    </row>
    <row r="26" customFormat="false" ht="15" hidden="false" customHeight="false" outlineLevel="0" collapsed="false">
      <c r="A26" s="490" t="n">
        <v>24</v>
      </c>
      <c r="B26" s="491" t="s">
        <v>4400</v>
      </c>
      <c r="C26" s="484"/>
      <c r="D26" s="484"/>
      <c r="E26" s="484"/>
    </row>
    <row r="27" customFormat="false" ht="15" hidden="false" customHeight="false" outlineLevel="0" collapsed="false">
      <c r="A27" s="490" t="n">
        <v>28</v>
      </c>
      <c r="B27" s="491" t="s">
        <v>4401</v>
      </c>
      <c r="C27" s="484"/>
      <c r="D27" s="484"/>
      <c r="E27" s="484"/>
    </row>
    <row r="28" customFormat="false" ht="15" hidden="false" customHeight="false" outlineLevel="0" collapsed="false">
      <c r="A28" s="490" t="n">
        <v>29</v>
      </c>
      <c r="B28" s="491" t="s">
        <v>4402</v>
      </c>
      <c r="C28" s="484"/>
      <c r="D28" s="484"/>
      <c r="E28" s="484"/>
    </row>
    <row r="29" customFormat="false" ht="39" hidden="false" customHeight="false" outlineLevel="0" collapsed="false">
      <c r="A29" s="492" t="s">
        <v>4403</v>
      </c>
      <c r="B29" s="491" t="s">
        <v>4404</v>
      </c>
      <c r="C29" s="484"/>
      <c r="D29" s="484"/>
      <c r="E29" s="484"/>
    </row>
    <row r="30" customFormat="false" ht="15" hidden="false" customHeight="false" outlineLevel="0" collapsed="false">
      <c r="A30" s="490" t="s">
        <v>4405</v>
      </c>
      <c r="B30" s="491" t="s">
        <v>4406</v>
      </c>
      <c r="C30" s="484"/>
      <c r="D30" s="484"/>
      <c r="E30" s="484"/>
    </row>
    <row r="31" customFormat="false" ht="15" hidden="false" customHeight="false" outlineLevel="0" collapsed="false">
      <c r="A31" s="490" t="n">
        <v>32</v>
      </c>
      <c r="B31" s="491" t="s">
        <v>4407</v>
      </c>
      <c r="C31" s="484"/>
      <c r="D31" s="484"/>
      <c r="E31" s="484"/>
    </row>
    <row r="32" customFormat="false" ht="15" hidden="false" customHeight="false" outlineLevel="0" collapsed="false">
      <c r="A32" s="490" t="n">
        <v>34</v>
      </c>
      <c r="B32" s="491" t="s">
        <v>4408</v>
      </c>
      <c r="C32" s="484"/>
      <c r="D32" s="484"/>
      <c r="E32" s="484"/>
    </row>
    <row r="33" customFormat="false" ht="15" hidden="false" customHeight="false" outlineLevel="0" collapsed="false">
      <c r="A33" s="490" t="n">
        <v>35</v>
      </c>
      <c r="B33" s="491" t="s">
        <v>4409</v>
      </c>
      <c r="C33" s="484"/>
      <c r="D33" s="484"/>
      <c r="E33" s="484"/>
    </row>
    <row r="34" customFormat="false" ht="15" hidden="false" customHeight="false" outlineLevel="0" collapsed="false">
      <c r="A34" s="490" t="n">
        <v>36</v>
      </c>
      <c r="B34" s="491" t="s">
        <v>4410</v>
      </c>
      <c r="C34" s="484"/>
      <c r="D34" s="484"/>
      <c r="E34" s="484"/>
    </row>
    <row r="35" customFormat="false" ht="15" hidden="false" customHeight="false" outlineLevel="0" collapsed="false">
      <c r="A35" s="490" t="n">
        <v>37</v>
      </c>
      <c r="B35" s="491" t="s">
        <v>4411</v>
      </c>
      <c r="C35" s="484"/>
      <c r="D35" s="484"/>
      <c r="E35" s="484"/>
    </row>
    <row r="36" customFormat="false" ht="15" hidden="false" customHeight="false" outlineLevel="0" collapsed="false">
      <c r="A36" s="490" t="s">
        <v>4412</v>
      </c>
      <c r="B36" s="491" t="s">
        <v>4413</v>
      </c>
      <c r="C36" s="484"/>
      <c r="D36" s="484"/>
      <c r="E36" s="484"/>
    </row>
    <row r="37" customFormat="false" ht="15" hidden="false" customHeight="false" outlineLevel="0" collapsed="false">
      <c r="A37" s="490" t="s">
        <v>4414</v>
      </c>
      <c r="B37" s="491" t="s">
        <v>4415</v>
      </c>
      <c r="C37" s="484"/>
      <c r="D37" s="484"/>
      <c r="E37" s="484"/>
    </row>
    <row r="38" customFormat="false" ht="26.25" hidden="false" customHeight="false" outlineLevel="0" collapsed="false">
      <c r="A38" s="492" t="n">
        <v>42</v>
      </c>
      <c r="B38" s="491" t="s">
        <v>4416</v>
      </c>
      <c r="C38" s="484"/>
      <c r="D38" s="484"/>
      <c r="E38" s="484"/>
    </row>
    <row r="39" customFormat="false" ht="15" hidden="false" customHeight="false" outlineLevel="0" collapsed="false">
      <c r="A39" s="490" t="n">
        <v>43</v>
      </c>
      <c r="B39" s="491" t="s">
        <v>4417</v>
      </c>
      <c r="C39" s="484"/>
      <c r="D39" s="484"/>
      <c r="E39" s="484"/>
    </row>
    <row r="40" customFormat="false" ht="15" hidden="false" customHeight="false" outlineLevel="0" collapsed="false">
      <c r="A40" s="492" t="n">
        <v>45</v>
      </c>
      <c r="B40" s="491" t="s">
        <v>4418</v>
      </c>
      <c r="C40" s="484"/>
      <c r="D40" s="484"/>
      <c r="E40" s="484"/>
    </row>
    <row r="41" customFormat="false" ht="15" hidden="false" customHeight="false" outlineLevel="0" collapsed="false">
      <c r="A41" s="492" t="n">
        <v>55</v>
      </c>
      <c r="B41" s="491" t="s">
        <v>4419</v>
      </c>
      <c r="C41" s="484"/>
      <c r="D41" s="484"/>
      <c r="E41" s="484"/>
    </row>
    <row r="42" customFormat="false" ht="15" hidden="false" customHeight="false" outlineLevel="0" collapsed="false">
      <c r="A42" s="490" t="s">
        <v>4420</v>
      </c>
      <c r="B42" s="491" t="s">
        <v>4421</v>
      </c>
      <c r="C42" s="484"/>
      <c r="D42" s="484"/>
      <c r="E42" s="484"/>
    </row>
    <row r="43" customFormat="false" ht="15" hidden="false" customHeight="false" outlineLevel="0" collapsed="false">
      <c r="A43" s="490" t="s">
        <v>4422</v>
      </c>
      <c r="B43" s="491" t="s">
        <v>4423</v>
      </c>
      <c r="C43" s="484"/>
      <c r="D43" s="484"/>
      <c r="E43" s="484"/>
    </row>
    <row r="44" customFormat="false" ht="15" hidden="false" customHeight="false" outlineLevel="0" collapsed="false">
      <c r="A44" s="490" t="s">
        <v>4424</v>
      </c>
      <c r="B44" s="491" t="s">
        <v>4425</v>
      </c>
      <c r="C44" s="484"/>
      <c r="D44" s="484"/>
      <c r="E44" s="484"/>
    </row>
    <row r="45" customFormat="false" ht="15" hidden="false" customHeight="false" outlineLevel="0" collapsed="false">
      <c r="A45" s="490" t="n">
        <v>87</v>
      </c>
      <c r="B45" s="491" t="s">
        <v>4426</v>
      </c>
      <c r="C45" s="484"/>
      <c r="D45" s="484"/>
      <c r="E45" s="484"/>
    </row>
    <row r="46" customFormat="false" ht="15" hidden="false" customHeight="false" outlineLevel="0" collapsed="false">
      <c r="A46" s="490" t="n">
        <v>88</v>
      </c>
      <c r="B46" s="491" t="s">
        <v>4427</v>
      </c>
      <c r="C46" s="484"/>
      <c r="D46" s="484"/>
      <c r="E46" s="484"/>
    </row>
    <row r="47" customFormat="false" ht="15" hidden="false" customHeight="false" outlineLevel="0" collapsed="false">
      <c r="A47" s="494"/>
      <c r="B47" s="495"/>
      <c r="C47" s="484"/>
      <c r="D47" s="484"/>
      <c r="E47" s="484"/>
    </row>
    <row r="48" customFormat="false" ht="15" hidden="false" customHeight="false" outlineLevel="0" collapsed="false">
      <c r="A48" s="494"/>
      <c r="B48" s="495"/>
      <c r="C48" s="484"/>
      <c r="D48" s="484"/>
      <c r="E48" s="484"/>
    </row>
    <row r="49" customFormat="false" ht="15" hidden="false" customHeight="false" outlineLevel="0" collapsed="false">
      <c r="A49" s="484"/>
      <c r="B49" s="485"/>
      <c r="C49" s="484"/>
      <c r="D49" s="484"/>
      <c r="E49" s="484"/>
    </row>
    <row r="50" customFormat="false" ht="15" hidden="false" customHeight="false" outlineLevel="0" collapsed="false">
      <c r="A50" s="486" t="s">
        <v>4373</v>
      </c>
      <c r="B50" s="487" t="s">
        <v>895</v>
      </c>
      <c r="C50" s="484"/>
      <c r="D50" s="484"/>
      <c r="E50" s="484"/>
    </row>
    <row r="51" customFormat="false" ht="15" hidden="false" customHeight="false" outlineLevel="0" collapsed="false">
      <c r="A51" s="486" t="s">
        <v>4374</v>
      </c>
      <c r="B51" s="487" t="s">
        <v>4428</v>
      </c>
      <c r="C51" s="484"/>
      <c r="D51" s="484"/>
      <c r="E51" s="484"/>
    </row>
    <row r="52" customFormat="false" ht="15" hidden="false" customHeight="false" outlineLevel="0" collapsed="false">
      <c r="A52" s="488" t="s">
        <v>4376</v>
      </c>
      <c r="B52" s="489" t="s">
        <v>4377</v>
      </c>
      <c r="C52" s="484"/>
      <c r="D52" s="484"/>
      <c r="E52" s="484"/>
    </row>
    <row r="53" customFormat="false" ht="15" hidden="false" customHeight="false" outlineLevel="0" collapsed="false">
      <c r="A53" s="496" t="s">
        <v>4429</v>
      </c>
      <c r="B53" s="496"/>
      <c r="C53" s="484"/>
      <c r="D53" s="484"/>
      <c r="E53" s="484"/>
    </row>
    <row r="54" customFormat="false" ht="15" hidden="false" customHeight="false" outlineLevel="0" collapsed="false">
      <c r="A54" s="497" t="s">
        <v>4430</v>
      </c>
      <c r="B54" s="497"/>
      <c r="C54" s="484"/>
      <c r="D54" s="484"/>
      <c r="E54" s="484"/>
    </row>
    <row r="55" customFormat="false" ht="15" hidden="false" customHeight="false" outlineLevel="0" collapsed="false">
      <c r="A55" s="498"/>
      <c r="B55" s="499"/>
      <c r="C55" s="484"/>
      <c r="D55" s="484"/>
      <c r="E55" s="484"/>
    </row>
    <row r="56" customFormat="false" ht="15" hidden="false" customHeight="false" outlineLevel="0" collapsed="false">
      <c r="A56" s="486" t="s">
        <v>4373</v>
      </c>
      <c r="B56" s="487" t="s">
        <v>900</v>
      </c>
      <c r="C56" s="484"/>
      <c r="D56" s="484"/>
      <c r="E56" s="484"/>
    </row>
    <row r="57" customFormat="false" ht="15" hidden="false" customHeight="false" outlineLevel="0" collapsed="false">
      <c r="A57" s="486" t="s">
        <v>4374</v>
      </c>
      <c r="B57" s="487" t="s">
        <v>4431</v>
      </c>
      <c r="C57" s="484"/>
      <c r="D57" s="484"/>
      <c r="E57" s="484"/>
    </row>
    <row r="58" customFormat="false" ht="15" hidden="false" customHeight="false" outlineLevel="0" collapsed="false">
      <c r="A58" s="488" t="s">
        <v>4376</v>
      </c>
      <c r="B58" s="489" t="s">
        <v>4377</v>
      </c>
      <c r="C58" s="484"/>
      <c r="D58" s="484"/>
      <c r="E58" s="484"/>
    </row>
    <row r="59" customFormat="false" ht="15" hidden="false" customHeight="false" outlineLevel="0" collapsed="false">
      <c r="A59" s="496" t="s">
        <v>4432</v>
      </c>
      <c r="B59" s="496"/>
      <c r="C59" s="484"/>
      <c r="D59" s="484"/>
      <c r="E59" s="484"/>
    </row>
    <row r="60" customFormat="false" ht="15" hidden="false" customHeight="false" outlineLevel="0" collapsed="false">
      <c r="A60" s="500" t="s">
        <v>4433</v>
      </c>
      <c r="B60" s="500"/>
      <c r="C60" s="484"/>
      <c r="D60" s="484"/>
      <c r="E60" s="484"/>
    </row>
    <row r="61" customFormat="false" ht="15" hidden="false" customHeight="false" outlineLevel="0" collapsed="false">
      <c r="A61" s="484"/>
      <c r="B61" s="485"/>
      <c r="C61" s="484"/>
      <c r="D61" s="484"/>
      <c r="E61" s="484"/>
    </row>
    <row r="62" customFormat="false" ht="15" hidden="false" customHeight="false" outlineLevel="0" collapsed="false">
      <c r="A62" s="486" t="s">
        <v>4373</v>
      </c>
      <c r="B62" s="487" t="s">
        <v>907</v>
      </c>
      <c r="C62" s="484"/>
      <c r="D62" s="484"/>
      <c r="E62" s="484"/>
    </row>
    <row r="63" customFormat="false" ht="15" hidden="false" customHeight="false" outlineLevel="0" collapsed="false">
      <c r="A63" s="486" t="s">
        <v>4374</v>
      </c>
      <c r="B63" s="487" t="s">
        <v>4434</v>
      </c>
      <c r="C63" s="484"/>
      <c r="D63" s="484"/>
      <c r="E63" s="484"/>
    </row>
    <row r="64" customFormat="false" ht="15" hidden="false" customHeight="false" outlineLevel="0" collapsed="false">
      <c r="A64" s="488" t="s">
        <v>4376</v>
      </c>
      <c r="B64" s="489" t="s">
        <v>4377</v>
      </c>
      <c r="C64" s="484"/>
      <c r="D64" s="484"/>
      <c r="E64" s="484"/>
    </row>
    <row r="65" customFormat="false" ht="15" hidden="false" customHeight="false" outlineLevel="0" collapsed="false">
      <c r="A65" s="496" t="s">
        <v>4435</v>
      </c>
      <c r="B65" s="496"/>
      <c r="C65" s="484"/>
      <c r="D65" s="484"/>
      <c r="E65" s="484"/>
    </row>
    <row r="66" customFormat="false" ht="15" hidden="false" customHeight="false" outlineLevel="0" collapsed="false">
      <c r="A66" s="497" t="s">
        <v>4436</v>
      </c>
      <c r="B66" s="497"/>
      <c r="C66" s="484"/>
      <c r="D66" s="484"/>
      <c r="E66" s="484"/>
    </row>
    <row r="67" customFormat="false" ht="15" hidden="false" customHeight="false" outlineLevel="0" collapsed="false">
      <c r="A67" s="484"/>
      <c r="B67" s="485"/>
      <c r="C67" s="484"/>
      <c r="D67" s="484"/>
      <c r="E67" s="484"/>
    </row>
    <row r="68" customFormat="false" ht="15" hidden="false" customHeight="true" outlineLevel="0" collapsed="false">
      <c r="A68" s="486" t="s">
        <v>4373</v>
      </c>
      <c r="B68" s="491" t="s">
        <v>914</v>
      </c>
      <c r="C68" s="491"/>
      <c r="D68" s="491"/>
      <c r="E68" s="484"/>
    </row>
    <row r="69" customFormat="false" ht="15" hidden="false" customHeight="true" outlineLevel="0" collapsed="false">
      <c r="A69" s="501" t="s">
        <v>4374</v>
      </c>
      <c r="B69" s="491" t="s">
        <v>4437</v>
      </c>
      <c r="C69" s="491"/>
      <c r="D69" s="491"/>
      <c r="E69" s="484"/>
    </row>
    <row r="70" customFormat="false" ht="15" hidden="false" customHeight="false" outlineLevel="0" collapsed="false">
      <c r="A70" s="488" t="s">
        <v>4376</v>
      </c>
      <c r="B70" s="489" t="s">
        <v>4377</v>
      </c>
      <c r="C70" s="489" t="s">
        <v>4438</v>
      </c>
      <c r="D70" s="488" t="s">
        <v>4439</v>
      </c>
      <c r="E70" s="484"/>
    </row>
    <row r="71" customFormat="false" ht="15" hidden="false" customHeight="false" outlineLevel="0" collapsed="false">
      <c r="A71" s="490" t="s">
        <v>4440</v>
      </c>
      <c r="B71" s="487" t="s">
        <v>4441</v>
      </c>
      <c r="C71" s="490" t="s">
        <v>4442</v>
      </c>
      <c r="D71" s="490" t="s">
        <v>4443</v>
      </c>
      <c r="E71" s="484"/>
    </row>
    <row r="72" customFormat="false" ht="15" hidden="false" customHeight="false" outlineLevel="0" collapsed="false">
      <c r="A72" s="490" t="n">
        <v>1016</v>
      </c>
      <c r="B72" s="487" t="s">
        <v>4444</v>
      </c>
      <c r="C72" s="490" t="s">
        <v>4442</v>
      </c>
      <c r="D72" s="490" t="s">
        <v>4445</v>
      </c>
      <c r="E72" s="484"/>
    </row>
    <row r="73" customFormat="false" ht="15" hidden="false" customHeight="false" outlineLevel="0" collapsed="false">
      <c r="A73" s="490" t="s">
        <v>4446</v>
      </c>
      <c r="B73" s="487" t="s">
        <v>4447</v>
      </c>
      <c r="C73" s="490" t="s">
        <v>4448</v>
      </c>
      <c r="D73" s="490" t="s">
        <v>1144</v>
      </c>
      <c r="E73" s="484"/>
    </row>
    <row r="74" customFormat="false" ht="15" hidden="false" customHeight="false" outlineLevel="0" collapsed="false">
      <c r="A74" s="490" t="n">
        <v>3000</v>
      </c>
      <c r="B74" s="487" t="s">
        <v>4449</v>
      </c>
      <c r="C74" s="490" t="s">
        <v>4450</v>
      </c>
      <c r="D74" s="490" t="s">
        <v>4451</v>
      </c>
      <c r="E74" s="484"/>
    </row>
    <row r="75" customFormat="false" ht="15" hidden="false" customHeight="false" outlineLevel="0" collapsed="false">
      <c r="A75" s="490" t="n">
        <v>7152</v>
      </c>
      <c r="B75" s="487" t="s">
        <v>4452</v>
      </c>
      <c r="C75" s="490" t="s">
        <v>4453</v>
      </c>
      <c r="D75" s="490" t="s">
        <v>4454</v>
      </c>
      <c r="E75" s="484"/>
    </row>
    <row r="76" customFormat="false" ht="15" hidden="false" customHeight="false" outlineLevel="0" collapsed="false">
      <c r="A76" s="490" t="n">
        <v>9995</v>
      </c>
      <c r="B76" s="487" t="s">
        <v>4455</v>
      </c>
      <c r="C76" s="490" t="s">
        <v>4456</v>
      </c>
      <c r="D76" s="490" t="s">
        <v>4457</v>
      </c>
      <c r="E76" s="484"/>
    </row>
    <row r="77" customFormat="false" ht="15" hidden="false" customHeight="false" outlineLevel="0" collapsed="false">
      <c r="A77" s="490" t="n">
        <v>9996</v>
      </c>
      <c r="B77" s="487" t="s">
        <v>4458</v>
      </c>
      <c r="C77" s="490" t="s">
        <v>4456</v>
      </c>
      <c r="D77" s="490" t="s">
        <v>4459</v>
      </c>
      <c r="E77" s="484"/>
    </row>
    <row r="78" customFormat="false" ht="15" hidden="false" customHeight="false" outlineLevel="0" collapsed="false">
      <c r="A78" s="490" t="n">
        <v>9997</v>
      </c>
      <c r="B78" s="487" t="s">
        <v>4460</v>
      </c>
      <c r="C78" s="490" t="s">
        <v>4442</v>
      </c>
      <c r="D78" s="490" t="s">
        <v>4461</v>
      </c>
      <c r="E78" s="484"/>
    </row>
    <row r="79" customFormat="false" ht="15" hidden="false" customHeight="false" outlineLevel="0" collapsed="false">
      <c r="A79" s="490" t="n">
        <v>9998</v>
      </c>
      <c r="B79" s="487" t="s">
        <v>4462</v>
      </c>
      <c r="C79" s="490" t="s">
        <v>4456</v>
      </c>
      <c r="D79" s="490" t="s">
        <v>4463</v>
      </c>
      <c r="E79" s="484"/>
    </row>
    <row r="80" customFormat="false" ht="15" hidden="false" customHeight="false" outlineLevel="0" collapsed="false">
      <c r="A80" s="490" t="s">
        <v>4464</v>
      </c>
      <c r="B80" s="487" t="s">
        <v>1149</v>
      </c>
      <c r="C80" s="490" t="s">
        <v>4453</v>
      </c>
      <c r="D80" s="490" t="s">
        <v>4465</v>
      </c>
      <c r="E80" s="484"/>
    </row>
    <row r="81" customFormat="false" ht="15" hidden="false" customHeight="false" outlineLevel="0" collapsed="false">
      <c r="A81" s="484"/>
      <c r="B81" s="484"/>
      <c r="C81" s="484"/>
      <c r="D81" s="484"/>
      <c r="E81" s="484"/>
    </row>
    <row r="82" customFormat="false" ht="15" hidden="false" customHeight="false" outlineLevel="0" collapsed="false">
      <c r="A82" s="502" t="s">
        <v>4373</v>
      </c>
      <c r="B82" s="487" t="s">
        <v>919</v>
      </c>
      <c r="C82" s="484"/>
      <c r="D82" s="484"/>
      <c r="E82" s="484"/>
    </row>
    <row r="83" customFormat="false" ht="15" hidden="false" customHeight="false" outlineLevel="0" collapsed="false">
      <c r="A83" s="486" t="s">
        <v>4374</v>
      </c>
      <c r="B83" s="487" t="s">
        <v>4466</v>
      </c>
      <c r="C83" s="484"/>
      <c r="D83" s="484"/>
      <c r="E83" s="484"/>
    </row>
    <row r="84" customFormat="false" ht="15" hidden="false" customHeight="false" outlineLevel="0" collapsed="false">
      <c r="A84" s="488" t="s">
        <v>4376</v>
      </c>
      <c r="B84" s="489" t="s">
        <v>4377</v>
      </c>
      <c r="C84" s="484"/>
      <c r="D84" s="484"/>
      <c r="E84" s="484"/>
    </row>
    <row r="85" customFormat="false" ht="15" hidden="false" customHeight="false" outlineLevel="0" collapsed="false">
      <c r="A85" s="490" t="s">
        <v>4467</v>
      </c>
      <c r="B85" s="487" t="s">
        <v>4468</v>
      </c>
      <c r="C85" s="484"/>
      <c r="D85" s="484"/>
      <c r="E85" s="484"/>
    </row>
    <row r="86" customFormat="false" ht="15" hidden="false" customHeight="false" outlineLevel="0" collapsed="false">
      <c r="A86" s="490" t="s">
        <v>4469</v>
      </c>
      <c r="B86" s="487" t="s">
        <v>4470</v>
      </c>
      <c r="C86" s="484"/>
      <c r="D86" s="484"/>
      <c r="E86" s="484"/>
    </row>
    <row r="87" customFormat="false" ht="15" hidden="false" customHeight="false" outlineLevel="0" collapsed="false">
      <c r="A87" s="490" t="s">
        <v>4471</v>
      </c>
      <c r="B87" s="487" t="s">
        <v>4472</v>
      </c>
      <c r="C87" s="484"/>
      <c r="D87" s="484"/>
      <c r="E87" s="484"/>
    </row>
    <row r="88" customFormat="false" ht="15" hidden="false" customHeight="false" outlineLevel="0" collapsed="false">
      <c r="A88" s="490" t="s">
        <v>4473</v>
      </c>
      <c r="B88" s="487" t="s">
        <v>4474</v>
      </c>
      <c r="C88" s="484"/>
      <c r="D88" s="484"/>
      <c r="E88" s="484"/>
    </row>
    <row r="89" customFormat="false" ht="15" hidden="false" customHeight="false" outlineLevel="0" collapsed="false">
      <c r="A89" s="490" t="s">
        <v>4475</v>
      </c>
      <c r="B89" s="487" t="s">
        <v>4476</v>
      </c>
      <c r="C89" s="484"/>
      <c r="D89" s="484"/>
      <c r="E89" s="484"/>
    </row>
    <row r="90" customFormat="false" ht="15" hidden="false" customHeight="false" outlineLevel="0" collapsed="false">
      <c r="A90" s="490" t="s">
        <v>4477</v>
      </c>
      <c r="B90" s="487" t="s">
        <v>4478</v>
      </c>
      <c r="C90" s="484"/>
      <c r="D90" s="484"/>
      <c r="E90" s="484"/>
    </row>
    <row r="91" customFormat="false" ht="15" hidden="false" customHeight="false" outlineLevel="0" collapsed="false">
      <c r="A91" s="490" t="s">
        <v>4479</v>
      </c>
      <c r="B91" s="487" t="s">
        <v>4480</v>
      </c>
      <c r="C91" s="484"/>
      <c r="D91" s="484"/>
      <c r="E91" s="484"/>
    </row>
    <row r="92" customFormat="false" ht="15" hidden="false" customHeight="false" outlineLevel="0" collapsed="false">
      <c r="A92" s="490" t="s">
        <v>184</v>
      </c>
      <c r="B92" s="487" t="s">
        <v>4481</v>
      </c>
      <c r="C92" s="484"/>
      <c r="D92" s="484"/>
      <c r="E92" s="484"/>
    </row>
    <row r="93" customFormat="false" ht="15" hidden="false" customHeight="false" outlineLevel="0" collapsed="false">
      <c r="A93" s="490" t="s">
        <v>4482</v>
      </c>
      <c r="B93" s="487" t="s">
        <v>4483</v>
      </c>
      <c r="C93" s="484"/>
      <c r="D93" s="484"/>
      <c r="E93" s="484"/>
    </row>
    <row r="94" customFormat="false" ht="15" hidden="false" customHeight="false" outlineLevel="0" collapsed="false">
      <c r="A94" s="490" t="s">
        <v>4484</v>
      </c>
      <c r="B94" s="487" t="s">
        <v>4485</v>
      </c>
      <c r="C94" s="484"/>
      <c r="D94" s="484"/>
      <c r="E94" s="484"/>
    </row>
    <row r="95" customFormat="false" ht="15" hidden="false" customHeight="false" outlineLevel="0" collapsed="false">
      <c r="A95" s="503" t="s">
        <v>4486</v>
      </c>
      <c r="B95" s="504" t="s">
        <v>4487</v>
      </c>
      <c r="C95" s="484"/>
      <c r="D95" s="484"/>
      <c r="E95" s="484"/>
    </row>
    <row r="96" customFormat="false" ht="15" hidden="false" customHeight="false" outlineLevel="0" collapsed="false">
      <c r="A96" s="503" t="s">
        <v>4488</v>
      </c>
      <c r="B96" s="504" t="s">
        <v>4489</v>
      </c>
      <c r="C96" s="484"/>
      <c r="D96" s="484"/>
      <c r="E96" s="484"/>
    </row>
    <row r="97" customFormat="false" ht="15" hidden="false" customHeight="false" outlineLevel="0" collapsed="false">
      <c r="A97" s="505"/>
      <c r="B97" s="485"/>
      <c r="C97" s="484"/>
      <c r="D97" s="484"/>
      <c r="E97" s="484"/>
    </row>
    <row r="98" customFormat="false" ht="15" hidden="false" customHeight="false" outlineLevel="0" collapsed="false">
      <c r="A98" s="486" t="s">
        <v>4373</v>
      </c>
      <c r="B98" s="487" t="s">
        <v>920</v>
      </c>
      <c r="C98" s="484"/>
      <c r="D98" s="484"/>
      <c r="E98" s="484"/>
    </row>
    <row r="99" customFormat="false" ht="15" hidden="false" customHeight="false" outlineLevel="0" collapsed="false">
      <c r="A99" s="486" t="s">
        <v>4374</v>
      </c>
      <c r="B99" s="487" t="s">
        <v>4490</v>
      </c>
      <c r="C99" s="484"/>
      <c r="D99" s="484"/>
      <c r="E99" s="484"/>
    </row>
    <row r="100" customFormat="false" ht="15" hidden="false" customHeight="false" outlineLevel="0" collapsed="false">
      <c r="A100" s="488" t="s">
        <v>4376</v>
      </c>
      <c r="B100" s="489" t="s">
        <v>4377</v>
      </c>
      <c r="C100" s="489" t="s">
        <v>4491</v>
      </c>
      <c r="D100" s="484"/>
      <c r="E100" s="484"/>
    </row>
    <row r="101" customFormat="false" ht="15" hidden="false" customHeight="false" outlineLevel="0" collapsed="false">
      <c r="A101" s="490" t="s">
        <v>4492</v>
      </c>
      <c r="B101" s="487" t="s">
        <v>4493</v>
      </c>
      <c r="C101" s="490" t="n">
        <v>1000</v>
      </c>
      <c r="D101" s="484"/>
      <c r="E101" s="484"/>
    </row>
    <row r="102" customFormat="false" ht="15" hidden="false" customHeight="false" outlineLevel="0" collapsed="false">
      <c r="A102" s="490" t="s">
        <v>4494</v>
      </c>
      <c r="B102" s="487" t="s">
        <v>4495</v>
      </c>
      <c r="C102" s="490" t="n">
        <v>9996</v>
      </c>
      <c r="D102" s="484"/>
      <c r="E102" s="484"/>
    </row>
    <row r="103" customFormat="false" ht="15" hidden="false" customHeight="false" outlineLevel="0" collapsed="false">
      <c r="A103" s="490" t="s">
        <v>4386</v>
      </c>
      <c r="B103" s="487" t="s">
        <v>4496</v>
      </c>
      <c r="C103" s="490" t="n">
        <v>9996</v>
      </c>
      <c r="D103" s="484"/>
      <c r="E103" s="484"/>
    </row>
    <row r="104" customFormat="false" ht="15" hidden="false" customHeight="false" outlineLevel="0" collapsed="false">
      <c r="A104" s="490" t="s">
        <v>4388</v>
      </c>
      <c r="B104" s="487" t="s">
        <v>4497</v>
      </c>
      <c r="C104" s="490" t="n">
        <v>9996</v>
      </c>
      <c r="D104" s="484"/>
      <c r="E104" s="484"/>
    </row>
    <row r="105" customFormat="false" ht="15" hidden="false" customHeight="false" outlineLevel="0" collapsed="false">
      <c r="A105" s="490" t="s">
        <v>4498</v>
      </c>
      <c r="B105" s="487" t="s">
        <v>4499</v>
      </c>
      <c r="C105" s="490" t="n">
        <v>9996</v>
      </c>
      <c r="D105" s="484"/>
      <c r="E105" s="484"/>
    </row>
    <row r="106" customFormat="false" ht="15" hidden="false" customHeight="false" outlineLevel="0" collapsed="false">
      <c r="A106" s="490" t="s">
        <v>4500</v>
      </c>
      <c r="B106" s="487" t="s">
        <v>4501</v>
      </c>
      <c r="C106" s="490" t="n">
        <v>9996</v>
      </c>
      <c r="D106" s="484"/>
      <c r="E106" s="484"/>
    </row>
    <row r="107" customFormat="false" ht="15" hidden="false" customHeight="false" outlineLevel="0" collapsed="false">
      <c r="A107" s="490" t="s">
        <v>4502</v>
      </c>
      <c r="B107" s="487" t="s">
        <v>4503</v>
      </c>
      <c r="C107" s="490" t="n">
        <v>9996</v>
      </c>
      <c r="D107" s="484"/>
      <c r="E107" s="484"/>
    </row>
    <row r="108" customFormat="false" ht="15" hidden="false" customHeight="false" outlineLevel="0" collapsed="false">
      <c r="A108" s="490" t="n">
        <v>17</v>
      </c>
      <c r="B108" s="487" t="s">
        <v>4504</v>
      </c>
      <c r="C108" s="490" t="s">
        <v>4505</v>
      </c>
      <c r="D108" s="484"/>
      <c r="E108" s="484"/>
    </row>
    <row r="109" customFormat="false" ht="15" hidden="false" customHeight="false" outlineLevel="0" collapsed="false">
      <c r="A109" s="490" t="s">
        <v>4396</v>
      </c>
      <c r="B109" s="487" t="s">
        <v>4506</v>
      </c>
      <c r="C109" s="490" t="n">
        <v>9997</v>
      </c>
      <c r="D109" s="484"/>
      <c r="E109" s="484"/>
    </row>
    <row r="110" customFormat="false" ht="15" hidden="false" customHeight="false" outlineLevel="0" collapsed="false">
      <c r="A110" s="490" t="n">
        <v>21</v>
      </c>
      <c r="B110" s="487" t="s">
        <v>4507</v>
      </c>
      <c r="C110" s="490" t="n">
        <v>9996</v>
      </c>
      <c r="D110" s="484"/>
      <c r="E110" s="484"/>
    </row>
    <row r="111" customFormat="false" ht="15" hidden="false" customHeight="false" outlineLevel="0" collapsed="false">
      <c r="A111" s="490" t="s">
        <v>4403</v>
      </c>
      <c r="B111" s="487" t="s">
        <v>4508</v>
      </c>
      <c r="C111" s="490" t="n">
        <v>9998</v>
      </c>
      <c r="D111" s="484"/>
      <c r="E111" s="484"/>
    </row>
    <row r="112" customFormat="false" ht="15" hidden="false" customHeight="false" outlineLevel="0" collapsed="false">
      <c r="A112" s="490" t="s">
        <v>4405</v>
      </c>
      <c r="B112" s="487" t="s">
        <v>4509</v>
      </c>
      <c r="C112" s="490" t="n">
        <v>9996</v>
      </c>
      <c r="D112" s="484"/>
      <c r="E112" s="484"/>
    </row>
    <row r="113" customFormat="false" ht="15" hidden="false" customHeight="false" outlineLevel="0" collapsed="false">
      <c r="A113" s="490" t="s">
        <v>4510</v>
      </c>
      <c r="B113" s="487" t="s">
        <v>4511</v>
      </c>
      <c r="C113" s="490" t="n">
        <v>9996</v>
      </c>
      <c r="D113" s="484"/>
      <c r="E113" s="484"/>
    </row>
    <row r="114" customFormat="false" ht="15" hidden="false" customHeight="false" outlineLevel="0" collapsed="false">
      <c r="A114" s="490" t="s">
        <v>4512</v>
      </c>
      <c r="B114" s="487" t="s">
        <v>4513</v>
      </c>
      <c r="C114" s="490" t="n">
        <v>9996</v>
      </c>
      <c r="D114" s="484"/>
      <c r="E114" s="484"/>
    </row>
    <row r="115" customFormat="false" ht="15" hidden="false" customHeight="false" outlineLevel="0" collapsed="false">
      <c r="A115" s="490" t="s">
        <v>4514</v>
      </c>
      <c r="B115" s="487" t="s">
        <v>4515</v>
      </c>
      <c r="C115" s="490" t="n">
        <v>9996</v>
      </c>
      <c r="D115" s="484"/>
      <c r="E115" s="484"/>
    </row>
    <row r="116" customFormat="false" ht="15" hidden="false" customHeight="false" outlineLevel="0" collapsed="false">
      <c r="A116" s="490" t="s">
        <v>4516</v>
      </c>
      <c r="B116" s="487" t="s">
        <v>4517</v>
      </c>
      <c r="C116" s="490" t="n">
        <v>9996</v>
      </c>
      <c r="D116" s="484"/>
      <c r="E116" s="484"/>
    </row>
    <row r="117" customFormat="false" ht="15" hidden="false" customHeight="false" outlineLevel="0" collapsed="false">
      <c r="A117" s="490" t="s">
        <v>4518</v>
      </c>
      <c r="B117" s="487" t="s">
        <v>4519</v>
      </c>
      <c r="C117" s="490" t="n">
        <v>9996</v>
      </c>
      <c r="D117" s="484"/>
      <c r="E117" s="484"/>
    </row>
    <row r="118" customFormat="false" ht="15" hidden="false" customHeight="false" outlineLevel="0" collapsed="false">
      <c r="A118" s="490" t="n">
        <v>37</v>
      </c>
      <c r="B118" s="487" t="s">
        <v>4520</v>
      </c>
      <c r="C118" s="490" t="n">
        <v>9996</v>
      </c>
      <c r="D118" s="484"/>
      <c r="E118" s="484"/>
    </row>
    <row r="119" customFormat="false" ht="15" hidden="false" customHeight="false" outlineLevel="0" collapsed="false">
      <c r="A119" s="490" t="s">
        <v>4412</v>
      </c>
      <c r="B119" s="487" t="s">
        <v>4521</v>
      </c>
      <c r="C119" s="490" t="s">
        <v>4522</v>
      </c>
      <c r="D119" s="484"/>
      <c r="E119" s="484"/>
    </row>
    <row r="120" customFormat="false" ht="15" hidden="false" customHeight="false" outlineLevel="0" collapsed="false">
      <c r="A120" s="505"/>
      <c r="B120" s="485"/>
      <c r="C120" s="484"/>
      <c r="D120" s="484"/>
      <c r="E120" s="484"/>
    </row>
    <row r="121" customFormat="false" ht="15" hidden="false" customHeight="false" outlineLevel="0" collapsed="false">
      <c r="A121" s="486" t="s">
        <v>4373</v>
      </c>
      <c r="B121" s="487" t="s">
        <v>940</v>
      </c>
      <c r="C121" s="484"/>
      <c r="D121" s="484"/>
      <c r="E121" s="484"/>
    </row>
    <row r="122" customFormat="false" ht="15" hidden="false" customHeight="false" outlineLevel="0" collapsed="false">
      <c r="A122" s="486" t="s">
        <v>4374</v>
      </c>
      <c r="B122" s="487" t="s">
        <v>4523</v>
      </c>
      <c r="C122" s="484"/>
      <c r="D122" s="484"/>
      <c r="E122" s="484"/>
    </row>
    <row r="123" customFormat="false" ht="15" hidden="false" customHeight="false" outlineLevel="0" collapsed="false">
      <c r="A123" s="488" t="s">
        <v>4376</v>
      </c>
      <c r="B123" s="489" t="s">
        <v>4377</v>
      </c>
      <c r="C123" s="484"/>
      <c r="D123" s="484"/>
      <c r="E123" s="484"/>
    </row>
    <row r="124" customFormat="false" ht="15" hidden="false" customHeight="false" outlineLevel="0" collapsed="false">
      <c r="A124" s="490" t="s">
        <v>888</v>
      </c>
      <c r="B124" s="487" t="s">
        <v>4524</v>
      </c>
      <c r="C124" s="484"/>
      <c r="D124" s="484"/>
      <c r="E124" s="484"/>
    </row>
    <row r="125" customFormat="false" ht="26.25" hidden="false" customHeight="false" outlineLevel="0" collapsed="false">
      <c r="A125" s="492" t="s">
        <v>895</v>
      </c>
      <c r="B125" s="487" t="s">
        <v>4525</v>
      </c>
      <c r="C125" s="484"/>
      <c r="D125" s="484"/>
      <c r="E125" s="484"/>
    </row>
    <row r="126" customFormat="false" ht="15" hidden="false" customHeight="false" outlineLevel="0" collapsed="false">
      <c r="A126" s="490" t="s">
        <v>900</v>
      </c>
      <c r="B126" s="487" t="s">
        <v>4526</v>
      </c>
      <c r="C126" s="484"/>
      <c r="D126" s="484"/>
      <c r="E126" s="484"/>
    </row>
    <row r="127" customFormat="false" ht="15" hidden="false" customHeight="false" outlineLevel="0" collapsed="false">
      <c r="A127" s="505"/>
      <c r="B127" s="485"/>
      <c r="C127" s="484"/>
      <c r="D127" s="484"/>
      <c r="E127" s="484"/>
    </row>
    <row r="128" customFormat="false" ht="15" hidden="false" customHeight="false" outlineLevel="0" collapsed="false">
      <c r="A128" s="486" t="s">
        <v>4373</v>
      </c>
      <c r="B128" s="487" t="s">
        <v>950</v>
      </c>
      <c r="C128" s="484"/>
      <c r="D128" s="484"/>
      <c r="E128" s="484"/>
    </row>
    <row r="129" customFormat="false" ht="15" hidden="false" customHeight="false" outlineLevel="0" collapsed="false">
      <c r="A129" s="486" t="s">
        <v>4374</v>
      </c>
      <c r="B129" s="487" t="s">
        <v>4527</v>
      </c>
      <c r="C129" s="484"/>
      <c r="D129" s="484"/>
      <c r="E129" s="484"/>
    </row>
    <row r="130" customFormat="false" ht="15" hidden="false" customHeight="false" outlineLevel="0" collapsed="false">
      <c r="A130" s="488" t="s">
        <v>4376</v>
      </c>
      <c r="B130" s="489" t="s">
        <v>4377</v>
      </c>
      <c r="C130" s="484"/>
      <c r="D130" s="484"/>
      <c r="E130" s="484"/>
    </row>
    <row r="131" customFormat="false" ht="15" hidden="false" customHeight="false" outlineLevel="0" collapsed="false">
      <c r="A131" s="490" t="s">
        <v>888</v>
      </c>
      <c r="B131" s="487" t="s">
        <v>4528</v>
      </c>
      <c r="C131" s="484"/>
      <c r="D131" s="484"/>
      <c r="E131" s="484"/>
    </row>
    <row r="132" customFormat="false" ht="15" hidden="false" customHeight="false" outlineLevel="0" collapsed="false">
      <c r="A132" s="490" t="s">
        <v>895</v>
      </c>
      <c r="B132" s="487" t="s">
        <v>4529</v>
      </c>
      <c r="C132" s="484"/>
      <c r="D132" s="484"/>
      <c r="E132" s="484"/>
    </row>
    <row r="133" customFormat="false" ht="26.25" hidden="false" customHeight="false" outlineLevel="0" collapsed="false">
      <c r="A133" s="506" t="s">
        <v>900</v>
      </c>
      <c r="B133" s="507" t="s">
        <v>4530</v>
      </c>
      <c r="C133" s="484"/>
      <c r="D133" s="484"/>
      <c r="E133" s="484"/>
    </row>
    <row r="134" customFormat="false" ht="15" hidden="false" customHeight="false" outlineLevel="0" collapsed="false">
      <c r="A134" s="490" t="s">
        <v>907</v>
      </c>
      <c r="B134" s="487" t="s">
        <v>4531</v>
      </c>
      <c r="C134" s="484"/>
      <c r="D134" s="484"/>
      <c r="E134" s="484"/>
    </row>
    <row r="135" customFormat="false" ht="15" hidden="false" customHeight="false" outlineLevel="0" collapsed="false">
      <c r="A135" s="490" t="s">
        <v>914</v>
      </c>
      <c r="B135" s="487" t="s">
        <v>4532</v>
      </c>
      <c r="C135" s="484"/>
      <c r="D135" s="484"/>
      <c r="E135" s="484"/>
    </row>
    <row r="136" customFormat="false" ht="15" hidden="false" customHeight="false" outlineLevel="0" collapsed="false">
      <c r="A136" s="490" t="s">
        <v>919</v>
      </c>
      <c r="B136" s="487" t="s">
        <v>4533</v>
      </c>
      <c r="C136" s="484"/>
      <c r="D136" s="484"/>
      <c r="E136" s="484"/>
    </row>
    <row r="137" customFormat="false" ht="15" hidden="false" customHeight="false" outlineLevel="0" collapsed="false">
      <c r="A137" s="490" t="s">
        <v>920</v>
      </c>
      <c r="B137" s="487" t="s">
        <v>4534</v>
      </c>
      <c r="C137" s="484"/>
      <c r="D137" s="484"/>
      <c r="E137" s="484"/>
    </row>
    <row r="138" customFormat="false" ht="15" hidden="false" customHeight="false" outlineLevel="0" collapsed="false">
      <c r="A138" s="490" t="s">
        <v>940</v>
      </c>
      <c r="B138" s="487" t="s">
        <v>4535</v>
      </c>
      <c r="C138" s="484"/>
      <c r="D138" s="484"/>
      <c r="E138" s="484"/>
    </row>
    <row r="139" customFormat="false" ht="15" hidden="false" customHeight="false" outlineLevel="0" collapsed="false">
      <c r="A139" s="490" t="s">
        <v>950</v>
      </c>
      <c r="B139" s="487" t="s">
        <v>4536</v>
      </c>
      <c r="C139" s="484"/>
      <c r="D139" s="484"/>
      <c r="E139" s="484"/>
    </row>
    <row r="140" customFormat="false" ht="15" hidden="false" customHeight="false" outlineLevel="0" collapsed="false">
      <c r="A140" s="490" t="s">
        <v>4492</v>
      </c>
      <c r="B140" s="487" t="s">
        <v>4537</v>
      </c>
      <c r="C140" s="484"/>
      <c r="D140" s="484"/>
      <c r="E140" s="484"/>
    </row>
    <row r="141" customFormat="false" ht="15" hidden="false" customHeight="false" outlineLevel="0" collapsed="false">
      <c r="A141" s="490" t="n">
        <v>11</v>
      </c>
      <c r="B141" s="487" t="s">
        <v>4538</v>
      </c>
      <c r="C141" s="484"/>
      <c r="D141" s="484"/>
      <c r="E141" s="484"/>
    </row>
    <row r="142" customFormat="false" ht="15" hidden="false" customHeight="false" outlineLevel="0" collapsed="false">
      <c r="A142" s="490" t="n">
        <v>12</v>
      </c>
      <c r="B142" s="487" t="s">
        <v>4539</v>
      </c>
      <c r="C142" s="484"/>
      <c r="D142" s="484"/>
      <c r="E142" s="484"/>
    </row>
    <row r="143" customFormat="false" ht="31.5" hidden="false" customHeight="true" outlineLevel="0" collapsed="false">
      <c r="A143" s="506" t="n">
        <v>13</v>
      </c>
      <c r="B143" s="507" t="s">
        <v>4540</v>
      </c>
      <c r="C143" s="484"/>
      <c r="D143" s="484"/>
      <c r="E143" s="484"/>
    </row>
    <row r="144" customFormat="false" ht="15" hidden="false" customHeight="false" outlineLevel="0" collapsed="false">
      <c r="A144" s="494"/>
      <c r="B144" s="508"/>
      <c r="C144" s="484"/>
      <c r="D144" s="484"/>
      <c r="E144" s="484"/>
    </row>
    <row r="145" customFormat="false" ht="15" hidden="false" customHeight="false" outlineLevel="0" collapsed="false">
      <c r="A145" s="486" t="s">
        <v>4373</v>
      </c>
      <c r="B145" s="487" t="s">
        <v>4492</v>
      </c>
      <c r="C145" s="484"/>
      <c r="D145" s="484"/>
      <c r="E145" s="484"/>
    </row>
    <row r="146" customFormat="false" ht="15" hidden="false" customHeight="false" outlineLevel="0" collapsed="false">
      <c r="A146" s="486" t="s">
        <v>4374</v>
      </c>
      <c r="B146" s="487" t="s">
        <v>4541</v>
      </c>
      <c r="C146" s="484"/>
      <c r="D146" s="484"/>
      <c r="E146" s="484"/>
    </row>
    <row r="147" customFormat="false" ht="15" hidden="false" customHeight="false" outlineLevel="0" collapsed="false">
      <c r="A147" s="488" t="s">
        <v>4376</v>
      </c>
      <c r="B147" s="489" t="s">
        <v>4377</v>
      </c>
      <c r="C147" s="484"/>
      <c r="D147" s="484"/>
      <c r="E147" s="484"/>
    </row>
    <row r="148" customFormat="false" ht="15" hidden="false" customHeight="false" outlineLevel="0" collapsed="false">
      <c r="A148" s="490" t="s">
        <v>888</v>
      </c>
      <c r="B148" s="487" t="s">
        <v>4542</v>
      </c>
      <c r="C148" s="484"/>
      <c r="D148" s="484"/>
      <c r="E148" s="484"/>
    </row>
    <row r="149" customFormat="false" ht="15" hidden="false" customHeight="false" outlineLevel="0" collapsed="false">
      <c r="A149" s="490" t="s">
        <v>895</v>
      </c>
      <c r="B149" s="487" t="s">
        <v>4543</v>
      </c>
      <c r="C149" s="484"/>
      <c r="D149" s="484"/>
      <c r="E149" s="484"/>
    </row>
    <row r="150" customFormat="false" ht="15" hidden="false" customHeight="false" outlineLevel="0" collapsed="false">
      <c r="A150" s="490" t="s">
        <v>900</v>
      </c>
      <c r="B150" s="487" t="s">
        <v>4544</v>
      </c>
      <c r="C150" s="484"/>
      <c r="D150" s="484"/>
      <c r="E150" s="484"/>
    </row>
    <row r="151" customFormat="false" ht="15" hidden="false" customHeight="false" outlineLevel="0" collapsed="false">
      <c r="A151" s="490" t="n">
        <v>11</v>
      </c>
      <c r="B151" s="487" t="s">
        <v>4538</v>
      </c>
      <c r="C151" s="484"/>
      <c r="D151" s="484"/>
      <c r="E151" s="484"/>
    </row>
    <row r="152" customFormat="false" ht="15" hidden="false" customHeight="false" outlineLevel="0" collapsed="false">
      <c r="A152" s="490" t="n">
        <v>12</v>
      </c>
      <c r="B152" s="487" t="s">
        <v>4539</v>
      </c>
      <c r="C152" s="484"/>
      <c r="D152" s="484"/>
      <c r="E152" s="484"/>
    </row>
    <row r="153" customFormat="false" ht="15" hidden="false" customHeight="false" outlineLevel="0" collapsed="false">
      <c r="A153" s="494"/>
      <c r="B153" s="508"/>
      <c r="C153" s="484"/>
      <c r="D153" s="484"/>
      <c r="E153" s="484"/>
    </row>
    <row r="154" customFormat="false" ht="15" hidden="false" customHeight="false" outlineLevel="0" collapsed="false">
      <c r="A154" s="486" t="s">
        <v>4373</v>
      </c>
      <c r="B154" s="487" t="s">
        <v>4494</v>
      </c>
      <c r="C154" s="484"/>
      <c r="D154" s="484"/>
      <c r="E154" s="484"/>
    </row>
    <row r="155" customFormat="false" ht="15" hidden="false" customHeight="false" outlineLevel="0" collapsed="false">
      <c r="A155" s="486" t="s">
        <v>4374</v>
      </c>
      <c r="B155" s="487" t="s">
        <v>4545</v>
      </c>
      <c r="C155" s="484"/>
      <c r="D155" s="484"/>
      <c r="E155" s="484"/>
    </row>
    <row r="156" customFormat="false" ht="15" hidden="false" customHeight="false" outlineLevel="0" collapsed="false">
      <c r="A156" s="488" t="s">
        <v>4376</v>
      </c>
      <c r="B156" s="489" t="s">
        <v>4377</v>
      </c>
      <c r="C156" s="484"/>
      <c r="D156" s="484"/>
      <c r="E156" s="484"/>
    </row>
    <row r="157" customFormat="false" ht="15" hidden="false" customHeight="false" outlineLevel="0" collapsed="false">
      <c r="A157" s="490" t="s">
        <v>888</v>
      </c>
      <c r="B157" s="487" t="s">
        <v>4546</v>
      </c>
      <c r="C157" s="484"/>
      <c r="D157" s="484"/>
      <c r="E157" s="484"/>
    </row>
    <row r="158" customFormat="false" ht="15" hidden="false" customHeight="false" outlineLevel="0" collapsed="false">
      <c r="A158" s="490" t="s">
        <v>895</v>
      </c>
      <c r="B158" s="487" t="s">
        <v>4460</v>
      </c>
      <c r="C158" s="484"/>
      <c r="D158" s="484"/>
      <c r="E158" s="484"/>
    </row>
    <row r="159" customFormat="false" ht="15" hidden="false" customHeight="false" outlineLevel="0" collapsed="false">
      <c r="A159" s="490" t="s">
        <v>900</v>
      </c>
      <c r="B159" s="487" t="s">
        <v>4462</v>
      </c>
      <c r="C159" s="484"/>
      <c r="D159" s="484"/>
      <c r="E159" s="484"/>
    </row>
    <row r="160" customFormat="false" ht="15" hidden="false" customHeight="false" outlineLevel="0" collapsed="false">
      <c r="A160" s="490" t="s">
        <v>907</v>
      </c>
      <c r="B160" s="487" t="s">
        <v>4455</v>
      </c>
      <c r="C160" s="484"/>
      <c r="D160" s="484"/>
      <c r="E160" s="484"/>
    </row>
    <row r="161" customFormat="false" ht="15" hidden="false" customHeight="false" outlineLevel="0" collapsed="false">
      <c r="A161" s="490" t="s">
        <v>914</v>
      </c>
      <c r="B161" s="487" t="s">
        <v>4547</v>
      </c>
      <c r="C161" s="484"/>
      <c r="D161" s="484"/>
      <c r="E161" s="484"/>
    </row>
    <row r="162" customFormat="false" ht="15" hidden="false" customHeight="false" outlineLevel="0" collapsed="false">
      <c r="A162" s="494"/>
      <c r="B162" s="508"/>
      <c r="C162" s="484"/>
      <c r="D162" s="484"/>
      <c r="E162" s="484"/>
    </row>
    <row r="163" customFormat="false" ht="15" hidden="false" customHeight="false" outlineLevel="0" collapsed="false">
      <c r="A163" s="486" t="s">
        <v>4373</v>
      </c>
      <c r="B163" s="487" t="s">
        <v>4386</v>
      </c>
      <c r="C163" s="484"/>
      <c r="D163" s="484"/>
      <c r="E163" s="484"/>
    </row>
    <row r="164" customFormat="false" ht="15" hidden="false" customHeight="false" outlineLevel="0" collapsed="false">
      <c r="A164" s="486" t="s">
        <v>4374</v>
      </c>
      <c r="B164" s="487" t="s">
        <v>4548</v>
      </c>
      <c r="C164" s="484"/>
      <c r="D164" s="484"/>
      <c r="E164" s="484"/>
    </row>
    <row r="165" customFormat="false" ht="15" hidden="false" customHeight="false" outlineLevel="0" collapsed="false">
      <c r="A165" s="488" t="s">
        <v>4376</v>
      </c>
      <c r="B165" s="489" t="s">
        <v>4377</v>
      </c>
      <c r="C165" s="484"/>
      <c r="D165" s="484"/>
      <c r="E165" s="484"/>
    </row>
    <row r="166" customFormat="false" ht="15" hidden="false" customHeight="false" outlineLevel="0" collapsed="false">
      <c r="A166" s="490" t="s">
        <v>888</v>
      </c>
      <c r="B166" s="487" t="s">
        <v>4549</v>
      </c>
      <c r="C166" s="484"/>
      <c r="D166" s="484"/>
      <c r="E166" s="484"/>
    </row>
    <row r="167" customFormat="false" ht="15" hidden="false" customHeight="false" outlineLevel="0" collapsed="false">
      <c r="A167" s="490" t="s">
        <v>895</v>
      </c>
      <c r="B167" s="487" t="s">
        <v>4550</v>
      </c>
      <c r="C167" s="484"/>
      <c r="D167" s="484"/>
      <c r="E167" s="484"/>
    </row>
    <row r="168" customFormat="false" ht="15" hidden="false" customHeight="false" outlineLevel="0" collapsed="false">
      <c r="A168" s="490" t="s">
        <v>900</v>
      </c>
      <c r="B168" s="487" t="s">
        <v>4551</v>
      </c>
      <c r="C168" s="484"/>
      <c r="D168" s="484"/>
      <c r="E168" s="484"/>
    </row>
    <row r="169" customFormat="false" ht="15" hidden="false" customHeight="false" outlineLevel="0" collapsed="false">
      <c r="A169" s="490" t="s">
        <v>907</v>
      </c>
      <c r="B169" s="487" t="s">
        <v>4552</v>
      </c>
      <c r="C169" s="484"/>
      <c r="D169" s="484"/>
      <c r="E169" s="484"/>
    </row>
    <row r="170" customFormat="false" ht="15" hidden="false" customHeight="false" outlineLevel="0" collapsed="false">
      <c r="A170" s="490" t="s">
        <v>914</v>
      </c>
      <c r="B170" s="487" t="s">
        <v>4553</v>
      </c>
      <c r="C170" s="484"/>
      <c r="D170" s="484"/>
      <c r="E170" s="484"/>
    </row>
    <row r="171" customFormat="false" ht="15" hidden="false" customHeight="false" outlineLevel="0" collapsed="false">
      <c r="A171" s="490" t="s">
        <v>919</v>
      </c>
      <c r="B171" s="487" t="s">
        <v>4554</v>
      </c>
      <c r="C171" s="484"/>
      <c r="D171" s="484"/>
      <c r="E171" s="484"/>
    </row>
    <row r="172" customFormat="false" ht="15" hidden="false" customHeight="false" outlineLevel="0" collapsed="false">
      <c r="A172" s="490" t="s">
        <v>920</v>
      </c>
      <c r="B172" s="487" t="s">
        <v>4555</v>
      </c>
      <c r="C172" s="484"/>
      <c r="D172" s="484"/>
      <c r="E172" s="484"/>
    </row>
    <row r="173" customFormat="false" ht="15" hidden="false" customHeight="false" outlineLevel="0" collapsed="false">
      <c r="A173" s="490" t="s">
        <v>940</v>
      </c>
      <c r="B173" s="487" t="s">
        <v>4556</v>
      </c>
      <c r="C173" s="484"/>
      <c r="D173" s="484"/>
      <c r="E173" s="484"/>
    </row>
    <row r="174" customFormat="false" ht="15" hidden="false" customHeight="false" outlineLevel="0" collapsed="false">
      <c r="A174" s="490" t="s">
        <v>950</v>
      </c>
      <c r="B174" s="487" t="s">
        <v>4557</v>
      </c>
      <c r="C174" s="484"/>
      <c r="D174" s="484"/>
      <c r="E174" s="484"/>
    </row>
    <row r="175" customFormat="false" ht="15" hidden="false" customHeight="false" outlineLevel="0" collapsed="false">
      <c r="A175" s="490" t="n">
        <v>10</v>
      </c>
      <c r="B175" s="487" t="s">
        <v>4558</v>
      </c>
      <c r="C175" s="484"/>
      <c r="D175" s="484"/>
      <c r="E175" s="484"/>
    </row>
    <row r="176" customFormat="false" ht="15" hidden="false" customHeight="false" outlineLevel="0" collapsed="false">
      <c r="A176" s="490" t="s">
        <v>4559</v>
      </c>
      <c r="B176" s="487" t="s">
        <v>4560</v>
      </c>
      <c r="C176" s="484"/>
      <c r="D176" s="484"/>
      <c r="E176" s="484"/>
    </row>
    <row r="177" customFormat="false" ht="15" hidden="false" customHeight="false" outlineLevel="0" collapsed="false">
      <c r="A177" s="509"/>
      <c r="B177" s="508"/>
      <c r="C177" s="484"/>
      <c r="D177" s="484"/>
      <c r="E177" s="484"/>
    </row>
    <row r="178" customFormat="false" ht="15" hidden="false" customHeight="false" outlineLevel="0" collapsed="false">
      <c r="A178" s="486" t="s">
        <v>4373</v>
      </c>
      <c r="B178" s="487" t="s">
        <v>4388</v>
      </c>
      <c r="C178" s="484"/>
      <c r="D178" s="484"/>
      <c r="E178" s="484"/>
    </row>
    <row r="179" customFormat="false" ht="15" hidden="false" customHeight="false" outlineLevel="0" collapsed="false">
      <c r="A179" s="486" t="s">
        <v>4374</v>
      </c>
      <c r="B179" s="487" t="s">
        <v>4561</v>
      </c>
      <c r="C179" s="484"/>
      <c r="D179" s="484"/>
      <c r="E179" s="484"/>
    </row>
    <row r="180" customFormat="false" ht="15" hidden="false" customHeight="false" outlineLevel="0" collapsed="false">
      <c r="A180" s="488" t="s">
        <v>4376</v>
      </c>
      <c r="B180" s="489" t="s">
        <v>4377</v>
      </c>
      <c r="C180" s="484"/>
      <c r="D180" s="484"/>
      <c r="E180" s="484"/>
    </row>
    <row r="181" customFormat="false" ht="15" hidden="false" customHeight="false" outlineLevel="0" collapsed="false">
      <c r="A181" s="496" t="s">
        <v>4562</v>
      </c>
      <c r="B181" s="496"/>
      <c r="C181" s="484"/>
      <c r="D181" s="484"/>
      <c r="E181" s="484"/>
    </row>
    <row r="182" customFormat="false" ht="27" hidden="false" customHeight="true" outlineLevel="0" collapsed="false">
      <c r="A182" s="510" t="s">
        <v>4563</v>
      </c>
      <c r="B182" s="510"/>
      <c r="C182" s="484"/>
      <c r="D182" s="484"/>
      <c r="E182" s="484"/>
    </row>
    <row r="183" customFormat="false" ht="15" hidden="false" customHeight="false" outlineLevel="0" collapsed="false">
      <c r="A183" s="511"/>
      <c r="B183" s="512"/>
      <c r="C183" s="484"/>
      <c r="D183" s="484"/>
      <c r="E183" s="484"/>
    </row>
    <row r="184" customFormat="false" ht="15" hidden="false" customHeight="false" outlineLevel="0" collapsed="false">
      <c r="A184" s="486" t="s">
        <v>4373</v>
      </c>
      <c r="B184" s="487" t="s">
        <v>4498</v>
      </c>
      <c r="C184" s="484"/>
      <c r="D184" s="484"/>
      <c r="E184" s="484"/>
    </row>
    <row r="185" customFormat="false" ht="15" hidden="false" customHeight="false" outlineLevel="0" collapsed="false">
      <c r="A185" s="486" t="s">
        <v>4374</v>
      </c>
      <c r="B185" s="487" t="s">
        <v>4564</v>
      </c>
      <c r="C185" s="484"/>
      <c r="D185" s="484"/>
      <c r="E185" s="484"/>
    </row>
    <row r="186" customFormat="false" ht="15" hidden="false" customHeight="false" outlineLevel="0" collapsed="false">
      <c r="A186" s="488" t="s">
        <v>4376</v>
      </c>
      <c r="B186" s="489" t="s">
        <v>4377</v>
      </c>
      <c r="C186" s="484"/>
      <c r="D186" s="484"/>
      <c r="E186" s="484"/>
    </row>
    <row r="187" customFormat="false" ht="15" hidden="false" customHeight="false" outlineLevel="0" collapsed="false">
      <c r="A187" s="490" t="s">
        <v>4440</v>
      </c>
      <c r="B187" s="487" t="s">
        <v>4565</v>
      </c>
      <c r="C187" s="484"/>
      <c r="D187" s="484"/>
      <c r="E187" s="484"/>
    </row>
    <row r="188" customFormat="false" ht="15" hidden="false" customHeight="false" outlineLevel="0" collapsed="false">
      <c r="A188" s="490" t="s">
        <v>168</v>
      </c>
      <c r="B188" s="487" t="s">
        <v>4566</v>
      </c>
      <c r="C188" s="484"/>
      <c r="D188" s="484"/>
      <c r="E188" s="484"/>
    </row>
    <row r="189" customFormat="false" ht="15" hidden="false" customHeight="false" outlineLevel="0" collapsed="false">
      <c r="A189" s="490" t="s">
        <v>4567</v>
      </c>
      <c r="B189" s="487" t="s">
        <v>4568</v>
      </c>
      <c r="C189" s="484"/>
      <c r="D189" s="484"/>
      <c r="E189" s="484"/>
    </row>
    <row r="190" customFormat="false" ht="15" hidden="false" customHeight="false" outlineLevel="0" collapsed="false">
      <c r="A190" s="490" t="s">
        <v>1280</v>
      </c>
      <c r="B190" s="487" t="s">
        <v>4569</v>
      </c>
      <c r="C190" s="484"/>
      <c r="D190" s="484"/>
      <c r="E190" s="484"/>
    </row>
    <row r="191" customFormat="false" ht="15" hidden="false" customHeight="false" outlineLevel="0" collapsed="false">
      <c r="A191" s="490" t="s">
        <v>1278</v>
      </c>
      <c r="B191" s="487" t="s">
        <v>4570</v>
      </c>
      <c r="C191" s="484"/>
      <c r="D191" s="484"/>
      <c r="E191" s="484"/>
    </row>
    <row r="192" customFormat="false" ht="15" hidden="false" customHeight="false" outlineLevel="0" collapsed="false">
      <c r="A192" s="490" t="s">
        <v>4571</v>
      </c>
      <c r="B192" s="487" t="s">
        <v>4572</v>
      </c>
      <c r="C192" s="484"/>
      <c r="D192" s="484"/>
      <c r="E192" s="484"/>
    </row>
    <row r="193" customFormat="false" ht="15" hidden="false" customHeight="false" outlineLevel="0" collapsed="false">
      <c r="A193" s="490" t="s">
        <v>4573</v>
      </c>
      <c r="B193" s="487" t="s">
        <v>4574</v>
      </c>
      <c r="C193" s="484"/>
      <c r="D193" s="484"/>
      <c r="E193" s="484"/>
    </row>
    <row r="194" customFormat="false" ht="15" hidden="false" customHeight="false" outlineLevel="0" collapsed="false">
      <c r="A194" s="490" t="s">
        <v>4575</v>
      </c>
      <c r="B194" s="487" t="s">
        <v>4576</v>
      </c>
      <c r="C194" s="484"/>
      <c r="D194" s="484"/>
      <c r="E194" s="484"/>
    </row>
    <row r="195" customFormat="false" ht="15" hidden="false" customHeight="false" outlineLevel="0" collapsed="false">
      <c r="A195" s="490" t="s">
        <v>4577</v>
      </c>
      <c r="B195" s="487" t="s">
        <v>4578</v>
      </c>
      <c r="C195" s="484"/>
      <c r="D195" s="484"/>
      <c r="E195" s="484"/>
    </row>
    <row r="196" customFormat="false" ht="15" hidden="false" customHeight="false" outlineLevel="0" collapsed="false">
      <c r="A196" s="490" t="s">
        <v>4579</v>
      </c>
      <c r="B196" s="487" t="s">
        <v>4580</v>
      </c>
      <c r="C196" s="484"/>
      <c r="D196" s="484"/>
      <c r="E196" s="484"/>
    </row>
    <row r="197" customFormat="false" ht="15" hidden="false" customHeight="false" outlineLevel="0" collapsed="false">
      <c r="A197" s="490" t="s">
        <v>4581</v>
      </c>
      <c r="B197" s="487" t="s">
        <v>4582</v>
      </c>
      <c r="C197" s="484"/>
      <c r="D197" s="484"/>
      <c r="E197" s="484"/>
    </row>
    <row r="198" customFormat="false" ht="15" hidden="false" customHeight="false" outlineLevel="0" collapsed="false">
      <c r="A198" s="490" t="n">
        <v>3001</v>
      </c>
      <c r="B198" s="487" t="s">
        <v>4583</v>
      </c>
      <c r="C198" s="484"/>
      <c r="D198" s="484"/>
      <c r="E198" s="484"/>
    </row>
    <row r="199" customFormat="false" ht="15" hidden="false" customHeight="false" outlineLevel="0" collapsed="false">
      <c r="A199" s="511"/>
      <c r="B199" s="512"/>
      <c r="C199" s="484"/>
      <c r="D199" s="484"/>
      <c r="E199" s="484"/>
    </row>
    <row r="200" customFormat="false" ht="15" hidden="false" customHeight="false" outlineLevel="0" collapsed="false">
      <c r="A200" s="486" t="s">
        <v>4373</v>
      </c>
      <c r="B200" s="487" t="s">
        <v>4500</v>
      </c>
      <c r="C200" s="484"/>
      <c r="D200" s="484"/>
      <c r="E200" s="484"/>
    </row>
    <row r="201" customFormat="false" ht="15" hidden="false" customHeight="false" outlineLevel="0" collapsed="false">
      <c r="A201" s="486" t="s">
        <v>4374</v>
      </c>
      <c r="B201" s="487" t="s">
        <v>4584</v>
      </c>
      <c r="C201" s="484"/>
      <c r="D201" s="484"/>
      <c r="E201" s="484"/>
    </row>
    <row r="202" customFormat="false" ht="15" hidden="false" customHeight="false" outlineLevel="0" collapsed="false">
      <c r="A202" s="488" t="s">
        <v>4376</v>
      </c>
      <c r="B202" s="489" t="s">
        <v>4377</v>
      </c>
      <c r="C202" s="484"/>
      <c r="D202" s="484"/>
      <c r="E202" s="484"/>
    </row>
    <row r="203" customFormat="false" ht="15" hidden="false" customHeight="false" outlineLevel="0" collapsed="false">
      <c r="A203" s="490" t="s">
        <v>4440</v>
      </c>
      <c r="B203" s="487" t="s">
        <v>4585</v>
      </c>
      <c r="C203" s="484"/>
      <c r="D203" s="484"/>
      <c r="E203" s="484"/>
    </row>
    <row r="204" customFormat="false" ht="15" hidden="false" customHeight="false" outlineLevel="0" collapsed="false">
      <c r="A204" s="490" t="s">
        <v>4567</v>
      </c>
      <c r="B204" s="487" t="s">
        <v>4586</v>
      </c>
      <c r="C204" s="484"/>
      <c r="D204" s="484"/>
      <c r="E204" s="484"/>
    </row>
    <row r="205" customFormat="false" ht="15" hidden="false" customHeight="false" outlineLevel="0" collapsed="false">
      <c r="A205" s="490" t="s">
        <v>4446</v>
      </c>
      <c r="B205" s="487" t="s">
        <v>4587</v>
      </c>
      <c r="C205" s="484"/>
      <c r="D205" s="484"/>
      <c r="E205" s="484"/>
    </row>
    <row r="206" customFormat="false" ht="15" hidden="false" customHeight="false" outlineLevel="0" collapsed="false">
      <c r="A206" s="490" t="s">
        <v>4573</v>
      </c>
      <c r="B206" s="487" t="s">
        <v>4588</v>
      </c>
      <c r="C206" s="484"/>
      <c r="D206" s="484"/>
      <c r="E206" s="484"/>
    </row>
    <row r="207" customFormat="false" ht="15" hidden="false" customHeight="false" outlineLevel="0" collapsed="false">
      <c r="A207" s="490" t="s">
        <v>4575</v>
      </c>
      <c r="B207" s="487" t="s">
        <v>4589</v>
      </c>
      <c r="C207" s="484"/>
      <c r="D207" s="484"/>
      <c r="E207" s="484"/>
    </row>
    <row r="208" customFormat="false" ht="15" hidden="false" customHeight="false" outlineLevel="0" collapsed="false">
      <c r="A208" s="490" t="s">
        <v>4577</v>
      </c>
      <c r="B208" s="487" t="s">
        <v>4590</v>
      </c>
      <c r="C208" s="484"/>
      <c r="D208" s="484"/>
      <c r="E208" s="484"/>
    </row>
    <row r="209" customFormat="false" ht="15" hidden="false" customHeight="false" outlineLevel="0" collapsed="false">
      <c r="A209" s="490" t="s">
        <v>4579</v>
      </c>
      <c r="B209" s="487" t="s">
        <v>4591</v>
      </c>
      <c r="C209" s="484"/>
      <c r="D209" s="484"/>
      <c r="E209" s="484"/>
    </row>
    <row r="210" customFormat="false" ht="15" hidden="false" customHeight="false" outlineLevel="0" collapsed="false">
      <c r="A210" s="490" t="s">
        <v>4581</v>
      </c>
      <c r="B210" s="487" t="s">
        <v>4592</v>
      </c>
      <c r="C210" s="484"/>
      <c r="D210" s="484"/>
      <c r="E210" s="484"/>
    </row>
    <row r="211" customFormat="false" ht="15" hidden="false" customHeight="false" outlineLevel="0" collapsed="false">
      <c r="A211" s="490" t="s">
        <v>4593</v>
      </c>
      <c r="B211" s="487" t="s">
        <v>4594</v>
      </c>
      <c r="C211" s="484"/>
      <c r="D211" s="484"/>
      <c r="E211" s="484"/>
    </row>
    <row r="212" customFormat="false" ht="15" hidden="false" customHeight="false" outlineLevel="0" collapsed="false">
      <c r="A212" s="490" t="n">
        <v>2007</v>
      </c>
      <c r="B212" s="487" t="s">
        <v>4595</v>
      </c>
      <c r="C212" s="484"/>
      <c r="D212" s="484"/>
      <c r="E212" s="484"/>
    </row>
    <row r="213" customFormat="false" ht="15" hidden="false" customHeight="false" outlineLevel="0" collapsed="false">
      <c r="A213" s="490" t="n">
        <v>2010</v>
      </c>
      <c r="B213" s="487" t="s">
        <v>4596</v>
      </c>
      <c r="C213" s="484"/>
      <c r="D213" s="484"/>
      <c r="E213" s="484"/>
    </row>
    <row r="214" customFormat="false" ht="15" hidden="false" customHeight="false" outlineLevel="0" collapsed="false">
      <c r="A214" s="490" t="s">
        <v>1786</v>
      </c>
      <c r="B214" s="487" t="s">
        <v>4597</v>
      </c>
      <c r="C214" s="484"/>
      <c r="D214" s="484"/>
      <c r="E214" s="484"/>
    </row>
    <row r="215" customFormat="false" ht="15" hidden="false" customHeight="false" outlineLevel="0" collapsed="false">
      <c r="A215" s="490" t="s">
        <v>4598</v>
      </c>
      <c r="B215" s="487" t="s">
        <v>4599</v>
      </c>
      <c r="C215" s="484"/>
      <c r="D215" s="484"/>
      <c r="E215" s="484"/>
    </row>
    <row r="216" customFormat="false" ht="15" hidden="false" customHeight="false" outlineLevel="0" collapsed="false">
      <c r="A216" s="490" t="s">
        <v>4600</v>
      </c>
      <c r="B216" s="487" t="s">
        <v>4601</v>
      </c>
      <c r="C216" s="484"/>
      <c r="D216" s="484"/>
      <c r="E216" s="484"/>
    </row>
    <row r="217" customFormat="false" ht="15" hidden="false" customHeight="false" outlineLevel="0" collapsed="false">
      <c r="A217" s="490" t="s">
        <v>1766</v>
      </c>
      <c r="B217" s="487" t="s">
        <v>4602</v>
      </c>
      <c r="C217" s="484"/>
      <c r="D217" s="484"/>
      <c r="E217" s="484"/>
    </row>
    <row r="218" customFormat="false" ht="15" hidden="false" customHeight="false" outlineLevel="0" collapsed="false">
      <c r="A218" s="490" t="s">
        <v>4603</v>
      </c>
      <c r="B218" s="487" t="s">
        <v>4604</v>
      </c>
      <c r="C218" s="484"/>
      <c r="D218" s="484"/>
      <c r="E218" s="484"/>
    </row>
    <row r="219" customFormat="false" ht="15" hidden="false" customHeight="false" outlineLevel="0" collapsed="false">
      <c r="A219" s="490" t="s">
        <v>4605</v>
      </c>
      <c r="B219" s="487" t="s">
        <v>4606</v>
      </c>
      <c r="C219" s="484"/>
      <c r="D219" s="484"/>
      <c r="E219" s="484"/>
    </row>
    <row r="220" customFormat="false" ht="15" hidden="false" customHeight="false" outlineLevel="0" collapsed="false">
      <c r="A220" s="490" t="s">
        <v>1917</v>
      </c>
      <c r="B220" s="487" t="s">
        <v>4607</v>
      </c>
      <c r="C220" s="484"/>
      <c r="D220" s="484"/>
      <c r="E220" s="484"/>
    </row>
    <row r="221" customFormat="false" ht="15" hidden="false" customHeight="false" outlineLevel="0" collapsed="false">
      <c r="A221" s="490" t="s">
        <v>1790</v>
      </c>
      <c r="B221" s="487" t="s">
        <v>4608</v>
      </c>
      <c r="C221" s="484"/>
      <c r="D221" s="484"/>
      <c r="E221" s="484"/>
    </row>
    <row r="222" customFormat="false" ht="15" hidden="false" customHeight="false" outlineLevel="0" collapsed="false">
      <c r="A222" s="490" t="s">
        <v>4609</v>
      </c>
      <c r="B222" s="487" t="s">
        <v>4610</v>
      </c>
      <c r="C222" s="484"/>
      <c r="D222" s="484"/>
      <c r="E222" s="484"/>
    </row>
    <row r="223" customFormat="false" ht="15" hidden="false" customHeight="false" outlineLevel="0" collapsed="false">
      <c r="A223" s="490" t="s">
        <v>4611</v>
      </c>
      <c r="B223" s="487" t="s">
        <v>4612</v>
      </c>
      <c r="C223" s="484"/>
      <c r="D223" s="484"/>
      <c r="E223" s="484"/>
    </row>
    <row r="224" customFormat="false" ht="15" hidden="false" customHeight="false" outlineLevel="0" collapsed="false">
      <c r="A224" s="490" t="s">
        <v>4613</v>
      </c>
      <c r="B224" s="487" t="s">
        <v>4614</v>
      </c>
      <c r="C224" s="484"/>
      <c r="D224" s="484"/>
      <c r="E224" s="484"/>
    </row>
    <row r="225" customFormat="false" ht="15" hidden="false" customHeight="false" outlineLevel="0" collapsed="false">
      <c r="A225" s="490" t="s">
        <v>618</v>
      </c>
      <c r="B225" s="487" t="s">
        <v>4615</v>
      </c>
      <c r="C225" s="484"/>
      <c r="D225" s="484"/>
      <c r="E225" s="484"/>
    </row>
    <row r="226" customFormat="false" ht="15" hidden="false" customHeight="false" outlineLevel="0" collapsed="false">
      <c r="A226" s="490" t="s">
        <v>4616</v>
      </c>
      <c r="B226" s="487" t="s">
        <v>4617</v>
      </c>
      <c r="C226" s="484"/>
      <c r="D226" s="484"/>
      <c r="E226" s="484"/>
    </row>
    <row r="227" customFormat="false" ht="15" hidden="false" customHeight="false" outlineLevel="0" collapsed="false">
      <c r="A227" s="490" t="s">
        <v>4618</v>
      </c>
      <c r="B227" s="487" t="s">
        <v>4619</v>
      </c>
      <c r="C227" s="484"/>
      <c r="D227" s="484"/>
      <c r="E227" s="484"/>
    </row>
    <row r="228" customFormat="false" ht="15" hidden="false" customHeight="false" outlineLevel="0" collapsed="false">
      <c r="A228" s="490" t="s">
        <v>4620</v>
      </c>
      <c r="B228" s="487" t="s">
        <v>4621</v>
      </c>
      <c r="C228" s="484"/>
      <c r="D228" s="484"/>
      <c r="E228" s="484"/>
    </row>
    <row r="229" customFormat="false" ht="15" hidden="false" customHeight="false" outlineLevel="0" collapsed="false">
      <c r="A229" s="490" t="s">
        <v>4622</v>
      </c>
      <c r="B229" s="487" t="s">
        <v>4623</v>
      </c>
      <c r="C229" s="484"/>
      <c r="D229" s="484"/>
      <c r="E229" s="484"/>
    </row>
    <row r="230" customFormat="false" ht="15" hidden="false" customHeight="false" outlineLevel="0" collapsed="false">
      <c r="A230" s="490" t="s">
        <v>1472</v>
      </c>
      <c r="B230" s="487" t="s">
        <v>4624</v>
      </c>
      <c r="C230" s="484"/>
      <c r="D230" s="484"/>
      <c r="E230" s="484"/>
    </row>
    <row r="231" customFormat="false" ht="15" hidden="false" customHeight="false" outlineLevel="0" collapsed="false">
      <c r="A231" s="490" t="s">
        <v>1467</v>
      </c>
      <c r="B231" s="487" t="s">
        <v>4625</v>
      </c>
      <c r="C231" s="484"/>
      <c r="D231" s="484"/>
      <c r="E231" s="484"/>
    </row>
    <row r="232" customFormat="false" ht="15" hidden="false" customHeight="false" outlineLevel="0" collapsed="false">
      <c r="A232" s="490" t="s">
        <v>4626</v>
      </c>
      <c r="B232" s="487" t="s">
        <v>4627</v>
      </c>
      <c r="C232" s="484"/>
      <c r="D232" s="484"/>
      <c r="E232" s="484"/>
    </row>
    <row r="233" customFormat="false" ht="15" hidden="false" customHeight="false" outlineLevel="0" collapsed="false">
      <c r="A233" s="490" t="s">
        <v>4628</v>
      </c>
      <c r="B233" s="487" t="s">
        <v>4629</v>
      </c>
      <c r="C233" s="484"/>
      <c r="D233" s="484"/>
      <c r="E233" s="484"/>
    </row>
    <row r="234" customFormat="false" ht="15" hidden="false" customHeight="false" outlineLevel="0" collapsed="false">
      <c r="A234" s="490" t="s">
        <v>1483</v>
      </c>
      <c r="B234" s="487" t="s">
        <v>4630</v>
      </c>
      <c r="C234" s="484"/>
      <c r="D234" s="484"/>
      <c r="E234" s="484"/>
    </row>
    <row r="235" customFormat="false" ht="15" hidden="false" customHeight="false" outlineLevel="0" collapsed="false">
      <c r="A235" s="490" t="s">
        <v>4631</v>
      </c>
      <c r="B235" s="487" t="s">
        <v>4632</v>
      </c>
      <c r="C235" s="484"/>
      <c r="D235" s="484"/>
      <c r="E235" s="484"/>
    </row>
    <row r="236" customFormat="false" ht="15" hidden="false" customHeight="false" outlineLevel="0" collapsed="false">
      <c r="A236" s="490" t="s">
        <v>4633</v>
      </c>
      <c r="B236" s="487" t="s">
        <v>4634</v>
      </c>
      <c r="C236" s="484"/>
      <c r="D236" s="484"/>
      <c r="E236" s="484"/>
    </row>
    <row r="237" customFormat="false" ht="15" hidden="false" customHeight="false" outlineLevel="0" collapsed="false">
      <c r="A237" s="490" t="s">
        <v>4635</v>
      </c>
      <c r="B237" s="487" t="s">
        <v>4636</v>
      </c>
      <c r="C237" s="484"/>
      <c r="D237" s="484"/>
      <c r="E237" s="484"/>
    </row>
    <row r="238" customFormat="false" ht="15" hidden="false" customHeight="false" outlineLevel="0" collapsed="false">
      <c r="A238" s="490" t="s">
        <v>4637</v>
      </c>
      <c r="B238" s="487" t="s">
        <v>4638</v>
      </c>
      <c r="C238" s="484"/>
      <c r="D238" s="484"/>
      <c r="E238" s="484"/>
    </row>
    <row r="239" customFormat="false" ht="15" hidden="false" customHeight="false" outlineLevel="0" collapsed="false">
      <c r="A239" s="490" t="s">
        <v>4639</v>
      </c>
      <c r="B239" s="487" t="s">
        <v>4640</v>
      </c>
      <c r="C239" s="484"/>
      <c r="D239" s="484"/>
      <c r="E239" s="484"/>
    </row>
    <row r="240" customFormat="false" ht="15" hidden="false" customHeight="false" outlineLevel="0" collapsed="false">
      <c r="A240" s="490" t="s">
        <v>4641</v>
      </c>
      <c r="B240" s="487" t="s">
        <v>4642</v>
      </c>
      <c r="C240" s="484"/>
      <c r="D240" s="484"/>
      <c r="E240" s="484"/>
    </row>
    <row r="241" customFormat="false" ht="15" hidden="false" customHeight="false" outlineLevel="0" collapsed="false">
      <c r="A241" s="490" t="s">
        <v>4643</v>
      </c>
      <c r="B241" s="487" t="s">
        <v>4644</v>
      </c>
      <c r="C241" s="484"/>
      <c r="D241" s="484"/>
      <c r="E241" s="484"/>
    </row>
    <row r="242" customFormat="false" ht="15" hidden="false" customHeight="false" outlineLevel="0" collapsed="false">
      <c r="A242" s="490" t="s">
        <v>4645</v>
      </c>
      <c r="B242" s="487" t="s">
        <v>4646</v>
      </c>
      <c r="C242" s="484"/>
      <c r="D242" s="484"/>
      <c r="E242" s="484"/>
    </row>
    <row r="243" customFormat="false" ht="15" hidden="false" customHeight="false" outlineLevel="0" collapsed="false">
      <c r="A243" s="490" t="s">
        <v>4647</v>
      </c>
      <c r="B243" s="487" t="s">
        <v>4648</v>
      </c>
      <c r="C243" s="484"/>
      <c r="D243" s="484"/>
      <c r="E243" s="484"/>
    </row>
    <row r="244" customFormat="false" ht="15" hidden="false" customHeight="false" outlineLevel="0" collapsed="false">
      <c r="A244" s="490" t="s">
        <v>4649</v>
      </c>
      <c r="B244" s="487" t="s">
        <v>4650</v>
      </c>
      <c r="C244" s="484"/>
      <c r="D244" s="484"/>
      <c r="E244" s="484"/>
    </row>
    <row r="245" customFormat="false" ht="15" hidden="false" customHeight="false" outlineLevel="0" collapsed="false">
      <c r="A245" s="490" t="s">
        <v>4651</v>
      </c>
      <c r="B245" s="487" t="s">
        <v>4652</v>
      </c>
      <c r="C245" s="484"/>
      <c r="D245" s="484"/>
      <c r="E245" s="484"/>
    </row>
    <row r="246" customFormat="false" ht="15" hidden="false" customHeight="false" outlineLevel="0" collapsed="false">
      <c r="A246" s="490" t="n">
        <v>7000</v>
      </c>
      <c r="B246" s="487" t="s">
        <v>4653</v>
      </c>
      <c r="C246" s="484"/>
      <c r="D246" s="484"/>
      <c r="E246" s="484"/>
    </row>
    <row r="247" customFormat="false" ht="15" hidden="false" customHeight="false" outlineLevel="0" collapsed="false">
      <c r="A247" s="490" t="n">
        <v>7001</v>
      </c>
      <c r="B247" s="487" t="s">
        <v>4654</v>
      </c>
      <c r="C247" s="484"/>
      <c r="D247" s="484"/>
      <c r="E247" s="484"/>
    </row>
    <row r="248" customFormat="false" ht="15" hidden="false" customHeight="false" outlineLevel="0" collapsed="false">
      <c r="A248" s="494"/>
      <c r="B248" s="508"/>
      <c r="C248" s="484"/>
      <c r="D248" s="484"/>
      <c r="E248" s="484"/>
    </row>
    <row r="249" customFormat="false" ht="15" hidden="false" customHeight="false" outlineLevel="0" collapsed="false">
      <c r="A249" s="486" t="s">
        <v>4373</v>
      </c>
      <c r="B249" s="487" t="s">
        <v>4502</v>
      </c>
      <c r="C249" s="484"/>
      <c r="D249" s="484"/>
      <c r="E249" s="484"/>
    </row>
    <row r="250" customFormat="false" ht="15" hidden="false" customHeight="false" outlineLevel="0" collapsed="false">
      <c r="A250" s="486" t="s">
        <v>4374</v>
      </c>
      <c r="B250" s="487" t="s">
        <v>4655</v>
      </c>
      <c r="C250" s="484"/>
      <c r="D250" s="484"/>
      <c r="E250" s="484"/>
    </row>
    <row r="251" customFormat="false" ht="15" hidden="false" customHeight="false" outlineLevel="0" collapsed="false">
      <c r="A251" s="488" t="s">
        <v>4376</v>
      </c>
      <c r="B251" s="489" t="s">
        <v>4377</v>
      </c>
      <c r="C251" s="484"/>
      <c r="D251" s="484"/>
      <c r="E251" s="484"/>
    </row>
    <row r="252" customFormat="false" ht="15" hidden="false" customHeight="false" outlineLevel="0" collapsed="false">
      <c r="A252" s="490" t="s">
        <v>888</v>
      </c>
      <c r="B252" s="487" t="s">
        <v>4656</v>
      </c>
      <c r="C252" s="484"/>
      <c r="D252" s="484"/>
      <c r="E252" s="484"/>
    </row>
    <row r="253" customFormat="false" ht="15" hidden="false" customHeight="false" outlineLevel="0" collapsed="false">
      <c r="A253" s="490" t="s">
        <v>895</v>
      </c>
      <c r="B253" s="487" t="s">
        <v>4657</v>
      </c>
      <c r="C253" s="484"/>
      <c r="D253" s="484"/>
      <c r="E253" s="484"/>
    </row>
    <row r="254" customFormat="false" ht="15" hidden="false" customHeight="false" outlineLevel="0" collapsed="false">
      <c r="A254" s="513" t="s">
        <v>900</v>
      </c>
      <c r="B254" s="514" t="s">
        <v>4658</v>
      </c>
      <c r="C254" s="484"/>
      <c r="D254" s="484"/>
      <c r="E254" s="484"/>
    </row>
    <row r="255" customFormat="false" ht="15" hidden="false" customHeight="false" outlineLevel="0" collapsed="false">
      <c r="A255" s="509"/>
      <c r="B255" s="508"/>
      <c r="C255" s="484"/>
      <c r="D255" s="484"/>
      <c r="E255" s="484"/>
    </row>
    <row r="256" customFormat="false" ht="15" hidden="false" customHeight="false" outlineLevel="0" collapsed="false">
      <c r="A256" s="486" t="s">
        <v>4373</v>
      </c>
      <c r="B256" s="487" t="s">
        <v>4659</v>
      </c>
      <c r="C256" s="484"/>
      <c r="D256" s="484"/>
      <c r="E256" s="484"/>
    </row>
    <row r="257" customFormat="false" ht="15" hidden="false" customHeight="false" outlineLevel="0" collapsed="false">
      <c r="A257" s="486" t="s">
        <v>4374</v>
      </c>
      <c r="B257" s="487" t="s">
        <v>4660</v>
      </c>
      <c r="C257" s="484"/>
      <c r="D257" s="484"/>
      <c r="E257" s="484"/>
    </row>
    <row r="258" customFormat="false" ht="15" hidden="false" customHeight="false" outlineLevel="0" collapsed="false">
      <c r="A258" s="488" t="s">
        <v>4376</v>
      </c>
      <c r="B258" s="489" t="s">
        <v>4377</v>
      </c>
      <c r="C258" s="484"/>
      <c r="D258" s="484"/>
      <c r="E258" s="484"/>
    </row>
    <row r="259" customFormat="false" ht="15" hidden="false" customHeight="false" outlineLevel="0" collapsed="false">
      <c r="A259" s="515" t="s">
        <v>888</v>
      </c>
      <c r="B259" s="516" t="s">
        <v>4661</v>
      </c>
      <c r="C259" s="484"/>
      <c r="D259" s="484"/>
      <c r="E259" s="484"/>
    </row>
    <row r="260" customFormat="false" ht="15" hidden="false" customHeight="false" outlineLevel="0" collapsed="false">
      <c r="A260" s="515" t="s">
        <v>895</v>
      </c>
      <c r="B260" s="516" t="s">
        <v>4662</v>
      </c>
      <c r="C260" s="484"/>
      <c r="D260" s="484"/>
      <c r="E260" s="484"/>
    </row>
    <row r="261" customFormat="false" ht="15" hidden="false" customHeight="false" outlineLevel="0" collapsed="false">
      <c r="A261" s="515" t="s">
        <v>900</v>
      </c>
      <c r="B261" s="516" t="s">
        <v>4663</v>
      </c>
      <c r="C261" s="484"/>
      <c r="D261" s="484"/>
      <c r="E261" s="484"/>
    </row>
    <row r="262" customFormat="false" ht="15" hidden="false" customHeight="false" outlineLevel="0" collapsed="false">
      <c r="A262" s="515" t="s">
        <v>907</v>
      </c>
      <c r="B262" s="516" t="s">
        <v>4664</v>
      </c>
      <c r="C262" s="484"/>
      <c r="D262" s="484"/>
      <c r="E262" s="484"/>
    </row>
    <row r="263" customFormat="false" ht="15" hidden="false" customHeight="false" outlineLevel="0" collapsed="false">
      <c r="A263" s="515" t="s">
        <v>914</v>
      </c>
      <c r="B263" s="516" t="s">
        <v>4665</v>
      </c>
      <c r="C263" s="484"/>
      <c r="D263" s="484"/>
      <c r="E263" s="484"/>
    </row>
    <row r="264" customFormat="false" ht="15" hidden="false" customHeight="false" outlineLevel="0" collapsed="false">
      <c r="A264" s="515" t="s">
        <v>919</v>
      </c>
      <c r="B264" s="516" t="s">
        <v>4666</v>
      </c>
      <c r="C264" s="484"/>
      <c r="D264" s="484"/>
      <c r="E264" s="484"/>
    </row>
    <row r="265" customFormat="false" ht="15" hidden="false" customHeight="false" outlineLevel="0" collapsed="false">
      <c r="A265" s="515" t="s">
        <v>920</v>
      </c>
      <c r="B265" s="516" t="s">
        <v>4667</v>
      </c>
      <c r="C265" s="484"/>
      <c r="D265" s="484"/>
      <c r="E265" s="484"/>
    </row>
    <row r="266" customFormat="false" ht="15" hidden="false" customHeight="false" outlineLevel="0" collapsed="false">
      <c r="A266" s="515" t="s">
        <v>940</v>
      </c>
      <c r="B266" s="516" t="s">
        <v>4668</v>
      </c>
      <c r="C266" s="484"/>
      <c r="D266" s="484"/>
      <c r="E266" s="484"/>
    </row>
    <row r="267" customFormat="false" ht="15" hidden="false" customHeight="false" outlineLevel="0" collapsed="false">
      <c r="A267" s="515" t="s">
        <v>4492</v>
      </c>
      <c r="B267" s="516" t="s">
        <v>4669</v>
      </c>
      <c r="C267" s="484"/>
      <c r="D267" s="484"/>
      <c r="E267" s="484"/>
    </row>
    <row r="268" customFormat="false" ht="15" hidden="false" customHeight="false" outlineLevel="0" collapsed="false">
      <c r="A268" s="515" t="s">
        <v>4494</v>
      </c>
      <c r="B268" s="516" t="s">
        <v>4670</v>
      </c>
      <c r="C268" s="484"/>
      <c r="D268" s="484"/>
      <c r="E268" s="484"/>
    </row>
    <row r="269" customFormat="false" ht="15" hidden="false" customHeight="false" outlineLevel="0" collapsed="false">
      <c r="A269" s="515" t="n">
        <v>12</v>
      </c>
      <c r="B269" s="516" t="s">
        <v>4671</v>
      </c>
      <c r="C269" s="484"/>
      <c r="D269" s="484"/>
      <c r="E269" s="484"/>
    </row>
    <row r="270" customFormat="false" ht="15" hidden="false" customHeight="false" outlineLevel="0" collapsed="false">
      <c r="A270" s="515" t="n">
        <v>13</v>
      </c>
      <c r="B270" s="516" t="s">
        <v>4672</v>
      </c>
      <c r="C270" s="484"/>
      <c r="D270" s="484"/>
      <c r="E270" s="484"/>
    </row>
    <row r="271" customFormat="false" ht="15" hidden="false" customHeight="false" outlineLevel="0" collapsed="false">
      <c r="A271" s="515" t="n">
        <v>14</v>
      </c>
      <c r="B271" s="517" t="s">
        <v>4673</v>
      </c>
      <c r="C271" s="484"/>
      <c r="D271" s="484"/>
      <c r="E271" s="484"/>
    </row>
    <row r="272" customFormat="false" ht="15" hidden="false" customHeight="false" outlineLevel="0" collapsed="false">
      <c r="A272" s="515" t="n">
        <v>15</v>
      </c>
      <c r="B272" s="517" t="s">
        <v>4674</v>
      </c>
      <c r="C272" s="484"/>
      <c r="D272" s="484"/>
      <c r="E272" s="484"/>
    </row>
    <row r="273" customFormat="false" ht="15" hidden="false" customHeight="false" outlineLevel="0" collapsed="false">
      <c r="A273" s="515" t="n">
        <v>16</v>
      </c>
      <c r="B273" s="518" t="s">
        <v>4675</v>
      </c>
      <c r="C273" s="484"/>
      <c r="D273" s="484"/>
      <c r="E273" s="484"/>
    </row>
    <row r="274" customFormat="false" ht="15" hidden="false" customHeight="false" outlineLevel="0" collapsed="false">
      <c r="A274" s="515" t="n">
        <v>17</v>
      </c>
      <c r="B274" s="518" t="s">
        <v>4676</v>
      </c>
      <c r="C274" s="484"/>
      <c r="D274" s="484"/>
      <c r="E274" s="484"/>
    </row>
    <row r="275" customFormat="false" ht="15" hidden="false" customHeight="false" outlineLevel="0" collapsed="false">
      <c r="A275" s="515" t="n">
        <v>18</v>
      </c>
      <c r="B275" s="518" t="s">
        <v>4677</v>
      </c>
      <c r="C275" s="484"/>
      <c r="D275" s="484"/>
      <c r="E275" s="484"/>
    </row>
    <row r="276" customFormat="false" ht="15" hidden="false" customHeight="false" outlineLevel="0" collapsed="false">
      <c r="A276" s="515" t="n">
        <v>19</v>
      </c>
      <c r="B276" s="518" t="s">
        <v>4678</v>
      </c>
      <c r="C276" s="484"/>
      <c r="D276" s="484"/>
      <c r="E276" s="484"/>
    </row>
    <row r="277" customFormat="false" ht="15" hidden="false" customHeight="false" outlineLevel="0" collapsed="false">
      <c r="A277" s="515" t="n">
        <v>20</v>
      </c>
      <c r="B277" s="519" t="s">
        <v>4679</v>
      </c>
      <c r="C277" s="484"/>
      <c r="D277" s="484"/>
      <c r="E277" s="484"/>
    </row>
    <row r="278" customFormat="false" ht="15" hidden="false" customHeight="false" outlineLevel="0" collapsed="false">
      <c r="A278" s="515" t="n">
        <v>21</v>
      </c>
      <c r="B278" s="518" t="s">
        <v>4680</v>
      </c>
      <c r="C278" s="484"/>
      <c r="D278" s="484"/>
      <c r="E278" s="484"/>
    </row>
    <row r="279" customFormat="false" ht="15" hidden="false" customHeight="false" outlineLevel="0" collapsed="false">
      <c r="A279" s="494"/>
      <c r="B279" s="508"/>
      <c r="C279" s="484"/>
      <c r="D279" s="484"/>
      <c r="E279" s="484"/>
    </row>
    <row r="280" customFormat="false" ht="15" hidden="false" customHeight="false" outlineLevel="0" collapsed="false">
      <c r="A280" s="486" t="s">
        <v>4373</v>
      </c>
      <c r="B280" s="487" t="s">
        <v>4393</v>
      </c>
      <c r="C280" s="484"/>
      <c r="D280" s="484"/>
      <c r="E280" s="484"/>
    </row>
    <row r="281" customFormat="false" ht="15" hidden="false" customHeight="false" outlineLevel="0" collapsed="false">
      <c r="A281" s="486" t="s">
        <v>4374</v>
      </c>
      <c r="B281" s="487" t="s">
        <v>4681</v>
      </c>
      <c r="C281" s="484"/>
      <c r="D281" s="484"/>
      <c r="E281" s="484"/>
    </row>
    <row r="282" customFormat="false" ht="15" hidden="false" customHeight="false" outlineLevel="0" collapsed="false">
      <c r="A282" s="488" t="s">
        <v>4376</v>
      </c>
      <c r="B282" s="489" t="s">
        <v>4377</v>
      </c>
      <c r="C282" s="484"/>
      <c r="D282" s="484"/>
      <c r="E282" s="484"/>
    </row>
    <row r="283" customFormat="false" ht="15" hidden="false" customHeight="false" outlineLevel="0" collapsed="false">
      <c r="A283" s="490" t="s">
        <v>888</v>
      </c>
      <c r="B283" s="487" t="s">
        <v>4682</v>
      </c>
      <c r="C283" s="484"/>
      <c r="D283" s="484"/>
      <c r="E283" s="484"/>
    </row>
    <row r="284" customFormat="false" ht="15" hidden="false" customHeight="false" outlineLevel="0" collapsed="false">
      <c r="A284" s="490" t="s">
        <v>895</v>
      </c>
      <c r="B284" s="487" t="s">
        <v>4683</v>
      </c>
      <c r="C284" s="484"/>
      <c r="D284" s="484"/>
      <c r="E284" s="484"/>
    </row>
    <row r="285" customFormat="false" ht="15" hidden="false" customHeight="false" outlineLevel="0" collapsed="false">
      <c r="A285" s="509"/>
      <c r="B285" s="508"/>
      <c r="C285" s="484"/>
      <c r="D285" s="484"/>
      <c r="E285" s="484"/>
    </row>
    <row r="286" customFormat="false" ht="15" hidden="false" customHeight="false" outlineLevel="0" collapsed="false">
      <c r="A286" s="486" t="s">
        <v>4373</v>
      </c>
      <c r="B286" s="487" t="s">
        <v>4684</v>
      </c>
      <c r="C286" s="484"/>
      <c r="D286" s="484"/>
      <c r="E286" s="484"/>
    </row>
    <row r="287" customFormat="false" ht="15" hidden="false" customHeight="false" outlineLevel="0" collapsed="false">
      <c r="A287" s="486" t="s">
        <v>4374</v>
      </c>
      <c r="B287" s="487" t="s">
        <v>4685</v>
      </c>
      <c r="C287" s="484"/>
      <c r="D287" s="484"/>
      <c r="E287" s="484"/>
    </row>
    <row r="288" customFormat="false" ht="15" hidden="false" customHeight="false" outlineLevel="0" collapsed="false">
      <c r="A288" s="488" t="s">
        <v>4376</v>
      </c>
      <c r="B288" s="489" t="s">
        <v>4377</v>
      </c>
      <c r="C288" s="484"/>
      <c r="D288" s="484"/>
      <c r="E288" s="484"/>
    </row>
    <row r="289" customFormat="false" ht="15" hidden="false" customHeight="false" outlineLevel="0" collapsed="false">
      <c r="A289" s="490" t="s">
        <v>4469</v>
      </c>
      <c r="B289" s="487" t="s">
        <v>4686</v>
      </c>
      <c r="C289" s="484"/>
      <c r="D289" s="484"/>
      <c r="E289" s="484"/>
    </row>
    <row r="290" customFormat="false" ht="15" hidden="false" customHeight="false" outlineLevel="0" collapsed="false">
      <c r="A290" s="490" t="s">
        <v>4687</v>
      </c>
      <c r="B290" s="487" t="s">
        <v>4688</v>
      </c>
      <c r="C290" s="484"/>
      <c r="D290" s="484"/>
      <c r="E290" s="484"/>
    </row>
    <row r="291" customFormat="false" ht="15" hidden="false" customHeight="false" outlineLevel="0" collapsed="false">
      <c r="A291" s="490" t="n">
        <v>3</v>
      </c>
      <c r="B291" s="487" t="s">
        <v>4689</v>
      </c>
      <c r="C291" s="484"/>
      <c r="D291" s="484"/>
      <c r="E291" s="484"/>
    </row>
    <row r="292" customFormat="false" ht="15" hidden="false" customHeight="false" outlineLevel="0" collapsed="false">
      <c r="A292" s="509"/>
      <c r="B292" s="508"/>
      <c r="C292" s="484"/>
      <c r="D292" s="484"/>
      <c r="E292" s="484"/>
    </row>
    <row r="293" customFormat="false" ht="15" hidden="false" customHeight="false" outlineLevel="0" collapsed="false">
      <c r="A293" s="486" t="s">
        <v>4373</v>
      </c>
      <c r="B293" s="487" t="s">
        <v>4396</v>
      </c>
      <c r="C293" s="484"/>
      <c r="D293" s="484"/>
      <c r="E293" s="484"/>
    </row>
    <row r="294" customFormat="false" ht="15" hidden="false" customHeight="false" outlineLevel="0" collapsed="false">
      <c r="A294" s="486" t="s">
        <v>4374</v>
      </c>
      <c r="B294" s="487" t="s">
        <v>4690</v>
      </c>
      <c r="C294" s="484"/>
      <c r="D294" s="484"/>
      <c r="E294" s="484"/>
    </row>
    <row r="295" customFormat="false" ht="15" hidden="false" customHeight="false" outlineLevel="0" collapsed="false">
      <c r="A295" s="488" t="s">
        <v>4376</v>
      </c>
      <c r="B295" s="489" t="s">
        <v>4377</v>
      </c>
      <c r="C295" s="484"/>
      <c r="D295" s="484"/>
      <c r="E295" s="484"/>
    </row>
    <row r="296" customFormat="false" ht="15" hidden="false" customHeight="false" outlineLevel="0" collapsed="false">
      <c r="A296" s="490" t="s">
        <v>888</v>
      </c>
      <c r="B296" s="520" t="s">
        <v>4691</v>
      </c>
      <c r="C296" s="484"/>
      <c r="D296" s="484"/>
      <c r="E296" s="484"/>
    </row>
    <row r="297" customFormat="false" ht="15" hidden="false" customHeight="false" outlineLevel="0" collapsed="false">
      <c r="A297" s="490" t="s">
        <v>895</v>
      </c>
      <c r="B297" s="520" t="s">
        <v>4692</v>
      </c>
      <c r="C297" s="484"/>
      <c r="D297" s="484"/>
      <c r="E297" s="484"/>
    </row>
    <row r="298" customFormat="false" ht="15" hidden="false" customHeight="false" outlineLevel="0" collapsed="false">
      <c r="A298" s="490" t="s">
        <v>907</v>
      </c>
      <c r="B298" s="520" t="s">
        <v>4693</v>
      </c>
      <c r="C298" s="484"/>
      <c r="D298" s="484"/>
      <c r="E298" s="484"/>
    </row>
    <row r="299" customFormat="false" ht="15" hidden="false" customHeight="false" outlineLevel="0" collapsed="false">
      <c r="A299" s="490" t="s">
        <v>940</v>
      </c>
      <c r="B299" s="520" t="s">
        <v>4694</v>
      </c>
      <c r="C299" s="484"/>
      <c r="D299" s="484"/>
      <c r="E299" s="484"/>
    </row>
    <row r="300" customFormat="false" ht="15" hidden="false" customHeight="false" outlineLevel="0" collapsed="false">
      <c r="A300" s="490" t="s">
        <v>950</v>
      </c>
      <c r="B300" s="520" t="s">
        <v>4455</v>
      </c>
      <c r="C300" s="484"/>
      <c r="D300" s="484"/>
      <c r="E300" s="484"/>
    </row>
    <row r="301" customFormat="false" ht="15" hidden="false" customHeight="false" outlineLevel="0" collapsed="false">
      <c r="A301" s="490" t="s">
        <v>4388</v>
      </c>
      <c r="B301" s="520" t="s">
        <v>4560</v>
      </c>
      <c r="C301" s="484"/>
      <c r="D301" s="484"/>
      <c r="E301" s="484"/>
    </row>
    <row r="302" customFormat="false" ht="15" hidden="false" customHeight="false" outlineLevel="0" collapsed="false">
      <c r="A302" s="490" t="s">
        <v>4498</v>
      </c>
      <c r="B302" s="520" t="s">
        <v>4695</v>
      </c>
      <c r="C302" s="484"/>
      <c r="D302" s="484"/>
      <c r="E302" s="484"/>
    </row>
    <row r="303" customFormat="false" ht="15" hidden="false" customHeight="false" outlineLevel="0" collapsed="false">
      <c r="A303" s="490" t="s">
        <v>4393</v>
      </c>
      <c r="B303" s="520" t="s">
        <v>4696</v>
      </c>
      <c r="C303" s="484"/>
      <c r="D303" s="484"/>
      <c r="E303" s="484"/>
    </row>
    <row r="304" customFormat="false" ht="15" hidden="false" customHeight="false" outlineLevel="0" collapsed="false">
      <c r="A304" s="490" t="s">
        <v>4684</v>
      </c>
      <c r="B304" s="520" t="s">
        <v>4697</v>
      </c>
      <c r="C304" s="484"/>
      <c r="D304" s="484"/>
      <c r="E304" s="484"/>
    </row>
    <row r="305" customFormat="false" ht="15" hidden="false" customHeight="false" outlineLevel="0" collapsed="false">
      <c r="A305" s="509"/>
      <c r="B305" s="508"/>
      <c r="C305" s="484"/>
      <c r="D305" s="484"/>
      <c r="E305" s="484"/>
    </row>
    <row r="306" customFormat="false" ht="15" hidden="false" customHeight="false" outlineLevel="0" collapsed="false">
      <c r="A306" s="486" t="s">
        <v>4373</v>
      </c>
      <c r="B306" s="487" t="s">
        <v>4698</v>
      </c>
      <c r="C306" s="484"/>
      <c r="D306" s="484"/>
      <c r="E306" s="484"/>
    </row>
    <row r="307" customFormat="false" ht="15" hidden="false" customHeight="false" outlineLevel="0" collapsed="false">
      <c r="A307" s="486" t="s">
        <v>4374</v>
      </c>
      <c r="B307" s="487" t="s">
        <v>4699</v>
      </c>
      <c r="C307" s="484"/>
      <c r="D307" s="484"/>
      <c r="E307" s="484"/>
    </row>
    <row r="308" customFormat="false" ht="15" hidden="false" customHeight="false" outlineLevel="0" collapsed="false">
      <c r="A308" s="488" t="s">
        <v>4376</v>
      </c>
      <c r="B308" s="489" t="s">
        <v>4377</v>
      </c>
      <c r="C308" s="484"/>
      <c r="D308" s="484"/>
      <c r="E308" s="484"/>
    </row>
    <row r="309" customFormat="false" ht="15" hidden="false" customHeight="false" outlineLevel="0" collapsed="false">
      <c r="A309" s="490" t="s">
        <v>888</v>
      </c>
      <c r="B309" s="487" t="s">
        <v>4700</v>
      </c>
      <c r="C309" s="484"/>
      <c r="D309" s="484"/>
      <c r="E309" s="484"/>
    </row>
    <row r="310" customFormat="false" ht="15" hidden="false" customHeight="false" outlineLevel="0" collapsed="false">
      <c r="A310" s="490" t="s">
        <v>895</v>
      </c>
      <c r="B310" s="487" t="s">
        <v>4701</v>
      </c>
      <c r="C310" s="484"/>
      <c r="D310" s="484"/>
      <c r="E310" s="484"/>
    </row>
    <row r="311" customFormat="false" ht="15" hidden="false" customHeight="false" outlineLevel="0" collapsed="false">
      <c r="A311" s="490" t="s">
        <v>900</v>
      </c>
      <c r="B311" s="487" t="s">
        <v>4702</v>
      </c>
      <c r="C311" s="484"/>
      <c r="D311" s="484"/>
      <c r="E311" s="484"/>
    </row>
    <row r="312" customFormat="false" ht="15" hidden="false" customHeight="false" outlineLevel="0" collapsed="false">
      <c r="A312" s="490" t="s">
        <v>907</v>
      </c>
      <c r="B312" s="487" t="s">
        <v>4703</v>
      </c>
      <c r="C312" s="484"/>
      <c r="D312" s="484"/>
      <c r="E312" s="484"/>
    </row>
    <row r="313" customFormat="false" ht="15" hidden="false" customHeight="false" outlineLevel="0" collapsed="false">
      <c r="A313" s="490" t="s">
        <v>914</v>
      </c>
      <c r="B313" s="487" t="s">
        <v>4704</v>
      </c>
      <c r="C313" s="484"/>
      <c r="D313" s="484"/>
      <c r="E313" s="484"/>
    </row>
    <row r="314" customFormat="false" ht="15" hidden="false" customHeight="false" outlineLevel="0" collapsed="false">
      <c r="A314" s="490" t="s">
        <v>919</v>
      </c>
      <c r="B314" s="487" t="s">
        <v>4560</v>
      </c>
      <c r="C314" s="484"/>
      <c r="D314" s="484"/>
      <c r="E314" s="484"/>
    </row>
    <row r="315" customFormat="false" ht="15" hidden="false" customHeight="false" outlineLevel="0" collapsed="false">
      <c r="A315" s="509"/>
      <c r="B315" s="508"/>
      <c r="C315" s="484"/>
      <c r="D315" s="484"/>
      <c r="E315" s="484"/>
    </row>
    <row r="316" customFormat="false" ht="15" hidden="false" customHeight="true" outlineLevel="0" collapsed="false">
      <c r="A316" s="486" t="s">
        <v>4373</v>
      </c>
      <c r="B316" s="491" t="s">
        <v>4705</v>
      </c>
      <c r="C316" s="491"/>
      <c r="D316" s="484"/>
      <c r="E316" s="484"/>
    </row>
    <row r="317" customFormat="false" ht="15" hidden="false" customHeight="true" outlineLevel="0" collapsed="false">
      <c r="A317" s="486" t="s">
        <v>4374</v>
      </c>
      <c r="B317" s="491" t="s">
        <v>4706</v>
      </c>
      <c r="C317" s="491"/>
      <c r="D317" s="484"/>
      <c r="E317" s="484"/>
    </row>
    <row r="318" customFormat="false" ht="15" hidden="false" customHeight="false" outlineLevel="0" collapsed="false">
      <c r="A318" s="488" t="s">
        <v>4376</v>
      </c>
      <c r="B318" s="489" t="s">
        <v>4377</v>
      </c>
      <c r="C318" s="488" t="s">
        <v>4707</v>
      </c>
      <c r="D318" s="484"/>
      <c r="E318" s="484"/>
    </row>
    <row r="319" customFormat="false" ht="15" hidden="false" customHeight="false" outlineLevel="0" collapsed="false">
      <c r="A319" s="490" t="s">
        <v>888</v>
      </c>
      <c r="B319" s="487" t="s">
        <v>4708</v>
      </c>
      <c r="C319" s="521" t="n">
        <v>2</v>
      </c>
      <c r="D319" s="484"/>
      <c r="E319" s="484"/>
    </row>
    <row r="320" customFormat="false" ht="15" hidden="false" customHeight="false" outlineLevel="0" collapsed="false">
      <c r="A320" s="490" t="s">
        <v>895</v>
      </c>
      <c r="B320" s="487" t="s">
        <v>4709</v>
      </c>
      <c r="C320" s="521" t="n">
        <v>1</v>
      </c>
      <c r="D320" s="484"/>
      <c r="E320" s="484"/>
    </row>
    <row r="321" customFormat="false" ht="15" hidden="false" customHeight="false" outlineLevel="0" collapsed="false">
      <c r="A321" s="490" t="s">
        <v>900</v>
      </c>
      <c r="B321" s="487" t="s">
        <v>4710</v>
      </c>
      <c r="C321" s="521" t="n">
        <v>0.5</v>
      </c>
      <c r="D321" s="484"/>
      <c r="E321" s="484"/>
    </row>
    <row r="322" customFormat="false" ht="15" hidden="false" customHeight="false" outlineLevel="0" collapsed="false">
      <c r="A322" s="522"/>
      <c r="B322" s="523"/>
      <c r="C322" s="524"/>
      <c r="D322" s="484"/>
      <c r="E322" s="484"/>
    </row>
    <row r="323" customFormat="false" ht="15" hidden="false" customHeight="false" outlineLevel="0" collapsed="false">
      <c r="A323" s="509"/>
      <c r="B323" s="525"/>
      <c r="C323" s="484"/>
      <c r="D323" s="484"/>
      <c r="E323" s="484"/>
    </row>
    <row r="324" customFormat="false" ht="15" hidden="false" customHeight="false" outlineLevel="0" collapsed="false">
      <c r="A324" s="486" t="s">
        <v>4373</v>
      </c>
      <c r="B324" s="487" t="s">
        <v>4711</v>
      </c>
      <c r="C324" s="484"/>
      <c r="D324" s="484"/>
      <c r="E324" s="484"/>
    </row>
    <row r="325" customFormat="false" ht="15" hidden="false" customHeight="false" outlineLevel="0" collapsed="false">
      <c r="A325" s="486" t="s">
        <v>4374</v>
      </c>
      <c r="B325" s="487" t="s">
        <v>4712</v>
      </c>
      <c r="C325" s="484"/>
      <c r="D325" s="484"/>
      <c r="E325" s="484"/>
    </row>
    <row r="326" customFormat="false" ht="15" hidden="false" customHeight="false" outlineLevel="0" collapsed="false">
      <c r="A326" s="488" t="s">
        <v>4376</v>
      </c>
      <c r="B326" s="489" t="s">
        <v>4377</v>
      </c>
      <c r="C326" s="484"/>
      <c r="D326" s="484"/>
      <c r="E326" s="484"/>
    </row>
    <row r="327" customFormat="false" ht="15" hidden="false" customHeight="false" outlineLevel="0" collapsed="false">
      <c r="A327" s="490" t="s">
        <v>888</v>
      </c>
      <c r="B327" s="487" t="s">
        <v>4713</v>
      </c>
      <c r="C327" s="484"/>
      <c r="D327" s="484"/>
      <c r="E327" s="484"/>
    </row>
    <row r="328" customFormat="false" ht="15" hidden="false" customHeight="false" outlineLevel="0" collapsed="false">
      <c r="A328" s="490" t="s">
        <v>895</v>
      </c>
      <c r="B328" s="487" t="s">
        <v>4714</v>
      </c>
      <c r="C328" s="484"/>
      <c r="D328" s="484"/>
      <c r="E328" s="484"/>
    </row>
    <row r="329" customFormat="false" ht="15" hidden="false" customHeight="false" outlineLevel="0" collapsed="false">
      <c r="A329" s="490"/>
      <c r="B329" s="487"/>
      <c r="C329" s="484"/>
      <c r="D329" s="484"/>
      <c r="E329" s="484"/>
    </row>
    <row r="330" customFormat="false" ht="15" hidden="false" customHeight="false" outlineLevel="0" collapsed="false">
      <c r="A330" s="526"/>
      <c r="B330" s="527"/>
      <c r="C330" s="484"/>
      <c r="D330" s="484"/>
      <c r="E330" s="484"/>
    </row>
    <row r="331" customFormat="false" ht="15" hidden="false" customHeight="false" outlineLevel="0" collapsed="false">
      <c r="A331" s="528" t="s">
        <v>4373</v>
      </c>
      <c r="B331" s="487" t="s">
        <v>4715</v>
      </c>
      <c r="C331" s="529"/>
      <c r="D331" s="484"/>
      <c r="E331" s="484"/>
    </row>
    <row r="332" customFormat="false" ht="15" hidden="false" customHeight="false" outlineLevel="0" collapsed="false">
      <c r="A332" s="528" t="s">
        <v>4374</v>
      </c>
      <c r="B332" s="487" t="s">
        <v>4716</v>
      </c>
      <c r="C332" s="529"/>
      <c r="D332" s="484"/>
      <c r="E332" s="484"/>
    </row>
    <row r="333" customFormat="false" ht="15" hidden="false" customHeight="false" outlineLevel="0" collapsed="false">
      <c r="A333" s="530" t="s">
        <v>4717</v>
      </c>
      <c r="B333" s="531" t="s">
        <v>4376</v>
      </c>
      <c r="C333" s="531" t="s">
        <v>4718</v>
      </c>
      <c r="D333" s="484"/>
      <c r="E333" s="484"/>
    </row>
    <row r="334" customFormat="false" ht="15" hidden="false" customHeight="false" outlineLevel="0" collapsed="false">
      <c r="A334" s="490" t="s">
        <v>4719</v>
      </c>
      <c r="B334" s="487" t="s">
        <v>4720</v>
      </c>
      <c r="C334" s="532" t="s">
        <v>4721</v>
      </c>
      <c r="D334" s="484"/>
      <c r="E334" s="484"/>
    </row>
    <row r="335" customFormat="false" ht="15" hidden="false" customHeight="false" outlineLevel="0" collapsed="false">
      <c r="A335" s="490" t="s">
        <v>4722</v>
      </c>
      <c r="B335" s="487" t="s">
        <v>4723</v>
      </c>
      <c r="C335" s="532" t="s">
        <v>4721</v>
      </c>
      <c r="D335" s="484"/>
      <c r="E335" s="484"/>
    </row>
    <row r="336" customFormat="false" ht="15" hidden="false" customHeight="false" outlineLevel="0" collapsed="false">
      <c r="A336" s="490" t="s">
        <v>4724</v>
      </c>
      <c r="B336" s="487" t="s">
        <v>4725</v>
      </c>
      <c r="C336" s="532" t="s">
        <v>4721</v>
      </c>
      <c r="D336" s="484"/>
      <c r="E336" s="484"/>
    </row>
    <row r="337" customFormat="false" ht="15" hidden="false" customHeight="false" outlineLevel="0" collapsed="false">
      <c r="A337" s="490" t="s">
        <v>4726</v>
      </c>
      <c r="B337" s="487" t="s">
        <v>4727</v>
      </c>
      <c r="C337" s="532" t="s">
        <v>4721</v>
      </c>
      <c r="D337" s="484"/>
      <c r="E337" s="484"/>
    </row>
    <row r="338" customFormat="false" ht="15" hidden="false" customHeight="false" outlineLevel="0" collapsed="false">
      <c r="A338" s="490" t="s">
        <v>4728</v>
      </c>
      <c r="B338" s="487" t="s">
        <v>4729</v>
      </c>
      <c r="C338" s="532" t="s">
        <v>4721</v>
      </c>
      <c r="D338" s="484"/>
      <c r="E338" s="484"/>
    </row>
    <row r="339" customFormat="false" ht="15" hidden="false" customHeight="false" outlineLevel="0" collapsed="false">
      <c r="A339" s="490" t="s">
        <v>4730</v>
      </c>
      <c r="B339" s="487" t="s">
        <v>4731</v>
      </c>
      <c r="C339" s="532" t="s">
        <v>4721</v>
      </c>
      <c r="D339" s="484"/>
      <c r="E339" s="484"/>
    </row>
    <row r="340" customFormat="false" ht="15" hidden="false" customHeight="false" outlineLevel="0" collapsed="false">
      <c r="A340" s="490" t="s">
        <v>4732</v>
      </c>
      <c r="B340" s="487" t="s">
        <v>4733</v>
      </c>
      <c r="C340" s="532" t="s">
        <v>4721</v>
      </c>
      <c r="D340" s="484"/>
      <c r="E340" s="484"/>
    </row>
    <row r="341" customFormat="false" ht="15" hidden="false" customHeight="false" outlineLevel="0" collapsed="false">
      <c r="A341" s="490" t="s">
        <v>4734</v>
      </c>
      <c r="B341" s="487" t="s">
        <v>4735</v>
      </c>
      <c r="C341" s="532" t="s">
        <v>4721</v>
      </c>
      <c r="D341" s="484"/>
      <c r="E341" s="484"/>
    </row>
    <row r="342" customFormat="false" ht="15" hidden="false" customHeight="false" outlineLevel="0" collapsed="false">
      <c r="A342" s="490" t="s">
        <v>4736</v>
      </c>
      <c r="B342" s="487" t="s">
        <v>4737</v>
      </c>
      <c r="C342" s="532" t="s">
        <v>4721</v>
      </c>
      <c r="D342" s="484"/>
      <c r="E342" s="484"/>
    </row>
    <row r="343" customFormat="false" ht="15" hidden="false" customHeight="false" outlineLevel="0" collapsed="false">
      <c r="A343" s="490" t="s">
        <v>4738</v>
      </c>
      <c r="B343" s="487" t="s">
        <v>4739</v>
      </c>
      <c r="C343" s="532" t="s">
        <v>4721</v>
      </c>
      <c r="D343" s="484"/>
      <c r="E343" s="484"/>
    </row>
    <row r="344" customFormat="false" ht="15" hidden="false" customHeight="false" outlineLevel="0" collapsed="false">
      <c r="A344" s="490" t="s">
        <v>4740</v>
      </c>
      <c r="B344" s="487" t="s">
        <v>4741</v>
      </c>
      <c r="C344" s="533" t="s">
        <v>4721</v>
      </c>
      <c r="D344" s="484"/>
      <c r="E344" s="484"/>
    </row>
    <row r="345" customFormat="false" ht="15" hidden="false" customHeight="false" outlineLevel="0" collapsed="false">
      <c r="A345" s="490" t="s">
        <v>4742</v>
      </c>
      <c r="B345" s="487" t="s">
        <v>4743</v>
      </c>
      <c r="C345" s="533" t="s">
        <v>4721</v>
      </c>
      <c r="D345" s="484"/>
      <c r="E345" s="484"/>
    </row>
    <row r="346" customFormat="false" ht="15" hidden="false" customHeight="false" outlineLevel="0" collapsed="false">
      <c r="A346" s="490" t="s">
        <v>4744</v>
      </c>
      <c r="B346" s="487" t="s">
        <v>4745</v>
      </c>
      <c r="C346" s="533" t="s">
        <v>4721</v>
      </c>
      <c r="D346" s="484"/>
      <c r="E346" s="484"/>
    </row>
    <row r="347" customFormat="false" ht="15" hidden="false" customHeight="false" outlineLevel="0" collapsed="false">
      <c r="A347" s="490" t="s">
        <v>4746</v>
      </c>
      <c r="B347" s="487" t="s">
        <v>4747</v>
      </c>
      <c r="C347" s="533" t="s">
        <v>4721</v>
      </c>
      <c r="D347" s="484"/>
      <c r="E347" s="484"/>
    </row>
    <row r="348" customFormat="false" ht="15" hidden="false" customHeight="false" outlineLevel="0" collapsed="false">
      <c r="A348" s="490" t="s">
        <v>4748</v>
      </c>
      <c r="B348" s="487" t="s">
        <v>4749</v>
      </c>
      <c r="C348" s="533" t="s">
        <v>4721</v>
      </c>
      <c r="D348" s="484"/>
      <c r="E348" s="484"/>
    </row>
    <row r="349" customFormat="false" ht="15" hidden="false" customHeight="false" outlineLevel="0" collapsed="false">
      <c r="A349" s="490" t="s">
        <v>4750</v>
      </c>
      <c r="B349" s="487" t="s">
        <v>4751</v>
      </c>
      <c r="C349" s="533" t="s">
        <v>4721</v>
      </c>
      <c r="D349" s="484"/>
      <c r="E349" s="484"/>
    </row>
    <row r="350" customFormat="false" ht="15" hidden="false" customHeight="false" outlineLevel="0" collapsed="false">
      <c r="A350" s="490" t="s">
        <v>4752</v>
      </c>
      <c r="B350" s="487" t="s">
        <v>4753</v>
      </c>
      <c r="C350" s="533" t="s">
        <v>4721</v>
      </c>
      <c r="D350" s="484"/>
      <c r="E350" s="484"/>
    </row>
    <row r="351" customFormat="false" ht="15" hidden="false" customHeight="false" outlineLevel="0" collapsed="false">
      <c r="A351" s="490" t="s">
        <v>4754</v>
      </c>
      <c r="B351" s="487" t="s">
        <v>4755</v>
      </c>
      <c r="C351" s="533" t="s">
        <v>4721</v>
      </c>
      <c r="D351" s="484"/>
      <c r="E351" s="484"/>
    </row>
    <row r="352" customFormat="false" ht="15" hidden="false" customHeight="false" outlineLevel="0" collapsed="false">
      <c r="A352" s="490" t="s">
        <v>4756</v>
      </c>
      <c r="B352" s="487" t="s">
        <v>4757</v>
      </c>
      <c r="C352" s="533" t="s">
        <v>4721</v>
      </c>
      <c r="D352" s="484"/>
      <c r="E352" s="484"/>
    </row>
    <row r="353" customFormat="false" ht="15" hidden="false" customHeight="false" outlineLevel="0" collapsed="false">
      <c r="A353" s="490" t="s">
        <v>4758</v>
      </c>
      <c r="B353" s="487" t="s">
        <v>4759</v>
      </c>
      <c r="C353" s="533" t="s">
        <v>4721</v>
      </c>
      <c r="D353" s="484"/>
      <c r="E353" s="484"/>
    </row>
    <row r="354" customFormat="false" ht="15" hidden="false" customHeight="false" outlineLevel="0" collapsed="false">
      <c r="A354" s="490" t="s">
        <v>4760</v>
      </c>
      <c r="B354" s="487" t="s">
        <v>4761</v>
      </c>
      <c r="C354" s="533" t="s">
        <v>4721</v>
      </c>
      <c r="D354" s="484"/>
      <c r="E354" s="484"/>
    </row>
    <row r="355" customFormat="false" ht="15" hidden="false" customHeight="false" outlineLevel="0" collapsed="false">
      <c r="A355" s="490" t="s">
        <v>4762</v>
      </c>
      <c r="B355" s="487" t="s">
        <v>4763</v>
      </c>
      <c r="C355" s="533" t="s">
        <v>4764</v>
      </c>
      <c r="D355" s="484"/>
      <c r="E355" s="484"/>
    </row>
    <row r="356" customFormat="false" ht="15" hidden="false" customHeight="false" outlineLevel="0" collapsed="false">
      <c r="A356" s="490" t="s">
        <v>4765</v>
      </c>
      <c r="B356" s="487" t="s">
        <v>4766</v>
      </c>
      <c r="C356" s="533" t="s">
        <v>4764</v>
      </c>
      <c r="D356" s="484"/>
      <c r="E356" s="484"/>
    </row>
    <row r="357" customFormat="false" ht="15" hidden="false" customHeight="false" outlineLevel="0" collapsed="false">
      <c r="A357" s="490" t="s">
        <v>4767</v>
      </c>
      <c r="B357" s="487" t="s">
        <v>4768</v>
      </c>
      <c r="C357" s="533" t="s">
        <v>4764</v>
      </c>
      <c r="D357" s="484"/>
      <c r="E357" s="484"/>
    </row>
    <row r="358" customFormat="false" ht="15" hidden="false" customHeight="false" outlineLevel="0" collapsed="false">
      <c r="A358" s="490" t="s">
        <v>4769</v>
      </c>
      <c r="B358" s="487" t="s">
        <v>4770</v>
      </c>
      <c r="C358" s="533" t="s">
        <v>4764</v>
      </c>
      <c r="D358" s="484"/>
      <c r="E358" s="484"/>
    </row>
    <row r="359" customFormat="false" ht="15" hidden="false" customHeight="false" outlineLevel="0" collapsed="false">
      <c r="A359" s="490" t="s">
        <v>4771</v>
      </c>
      <c r="B359" s="487" t="s">
        <v>4772</v>
      </c>
      <c r="C359" s="533" t="s">
        <v>4764</v>
      </c>
      <c r="D359" s="484"/>
      <c r="E359" s="484"/>
    </row>
    <row r="360" customFormat="false" ht="15" hidden="false" customHeight="false" outlineLevel="0" collapsed="false">
      <c r="A360" s="490" t="s">
        <v>4773</v>
      </c>
      <c r="B360" s="487" t="s">
        <v>4774</v>
      </c>
      <c r="C360" s="533" t="s">
        <v>4764</v>
      </c>
      <c r="D360" s="484"/>
      <c r="E360" s="484"/>
    </row>
    <row r="361" customFormat="false" ht="15" hidden="false" customHeight="false" outlineLevel="0" collapsed="false">
      <c r="A361" s="490" t="s">
        <v>4775</v>
      </c>
      <c r="B361" s="487" t="s">
        <v>4776</v>
      </c>
      <c r="C361" s="533" t="s">
        <v>4764</v>
      </c>
      <c r="D361" s="484"/>
      <c r="E361" s="484"/>
    </row>
    <row r="362" customFormat="false" ht="15" hidden="false" customHeight="false" outlineLevel="0" collapsed="false">
      <c r="A362" s="490" t="s">
        <v>4777</v>
      </c>
      <c r="B362" s="500" t="s">
        <v>4778</v>
      </c>
      <c r="C362" s="490" t="s">
        <v>4779</v>
      </c>
      <c r="D362" s="484"/>
      <c r="E362" s="484"/>
    </row>
    <row r="363" customFormat="false" ht="15" hidden="false" customHeight="false" outlineLevel="0" collapsed="false">
      <c r="A363" s="490" t="s">
        <v>4780</v>
      </c>
      <c r="B363" s="500" t="s">
        <v>4781</v>
      </c>
      <c r="C363" s="490" t="s">
        <v>4779</v>
      </c>
      <c r="D363" s="484"/>
      <c r="E363" s="484"/>
    </row>
    <row r="364" customFormat="false" ht="15" hidden="false" customHeight="false" outlineLevel="0" collapsed="false">
      <c r="A364" s="490" t="s">
        <v>4782</v>
      </c>
      <c r="B364" s="500" t="s">
        <v>4783</v>
      </c>
      <c r="C364" s="490" t="s">
        <v>4779</v>
      </c>
      <c r="D364" s="484"/>
      <c r="E364" s="484"/>
    </row>
    <row r="365" customFormat="false" ht="15" hidden="false" customHeight="false" outlineLevel="0" collapsed="false">
      <c r="A365" s="490" t="s">
        <v>4784</v>
      </c>
      <c r="B365" s="500" t="s">
        <v>4785</v>
      </c>
      <c r="C365" s="490" t="s">
        <v>4779</v>
      </c>
      <c r="D365" s="484"/>
      <c r="E365" s="484"/>
    </row>
    <row r="366" customFormat="false" ht="15" hidden="false" customHeight="false" outlineLevel="0" collapsed="false">
      <c r="A366" s="490" t="s">
        <v>4786</v>
      </c>
      <c r="B366" s="500" t="s">
        <v>4787</v>
      </c>
      <c r="C366" s="490" t="s">
        <v>4779</v>
      </c>
      <c r="D366" s="484"/>
      <c r="E366" s="484"/>
    </row>
    <row r="367" customFormat="false" ht="15" hidden="false" customHeight="false" outlineLevel="0" collapsed="false">
      <c r="A367" s="490" t="s">
        <v>4788</v>
      </c>
      <c r="B367" s="500" t="s">
        <v>4789</v>
      </c>
      <c r="C367" s="490" t="s">
        <v>4779</v>
      </c>
      <c r="D367" s="484"/>
      <c r="E367" s="484"/>
    </row>
    <row r="368" customFormat="false" ht="15" hidden="false" customHeight="false" outlineLevel="0" collapsed="false">
      <c r="A368" s="490" t="s">
        <v>4790</v>
      </c>
      <c r="B368" s="487" t="s">
        <v>4791</v>
      </c>
      <c r="C368" s="490" t="s">
        <v>4779</v>
      </c>
      <c r="D368" s="484"/>
      <c r="E368" s="484"/>
    </row>
    <row r="369" customFormat="false" ht="15" hidden="false" customHeight="false" outlineLevel="0" collapsed="false">
      <c r="A369" s="490" t="s">
        <v>4792</v>
      </c>
      <c r="B369" s="487" t="s">
        <v>4793</v>
      </c>
      <c r="C369" s="490" t="s">
        <v>4779</v>
      </c>
      <c r="D369" s="484"/>
      <c r="E369" s="484"/>
    </row>
    <row r="370" customFormat="false" ht="15" hidden="false" customHeight="false" outlineLevel="0" collapsed="false">
      <c r="A370" s="490" t="s">
        <v>4794</v>
      </c>
      <c r="B370" s="487" t="s">
        <v>4795</v>
      </c>
      <c r="C370" s="490" t="s">
        <v>4779</v>
      </c>
      <c r="D370" s="484"/>
      <c r="E370" s="484"/>
    </row>
    <row r="371" customFormat="false" ht="15" hidden="false" customHeight="false" outlineLevel="0" collapsed="false">
      <c r="A371" s="490" t="s">
        <v>4796</v>
      </c>
      <c r="B371" s="487" t="s">
        <v>4797</v>
      </c>
      <c r="C371" s="490" t="s">
        <v>4779</v>
      </c>
      <c r="D371" s="484"/>
      <c r="E371" s="484"/>
    </row>
    <row r="372" customFormat="false" ht="15" hidden="false" customHeight="false" outlineLevel="0" collapsed="false">
      <c r="A372" s="490" t="s">
        <v>4798</v>
      </c>
      <c r="B372" s="487" t="s">
        <v>4799</v>
      </c>
      <c r="C372" s="490" t="s">
        <v>4779</v>
      </c>
      <c r="D372" s="484"/>
      <c r="E372" s="484"/>
    </row>
    <row r="373" customFormat="false" ht="15" hidden="false" customHeight="false" outlineLevel="0" collapsed="false">
      <c r="A373" s="490" t="s">
        <v>4800</v>
      </c>
      <c r="B373" s="487" t="s">
        <v>4801</v>
      </c>
      <c r="C373" s="490" t="s">
        <v>4779</v>
      </c>
      <c r="D373" s="484"/>
      <c r="E373" s="484"/>
    </row>
    <row r="374" customFormat="false" ht="15" hidden="false" customHeight="false" outlineLevel="0" collapsed="false">
      <c r="A374" s="490" t="s">
        <v>4802</v>
      </c>
      <c r="B374" s="487" t="s">
        <v>4803</v>
      </c>
      <c r="C374" s="490" t="s">
        <v>4779</v>
      </c>
      <c r="D374" s="484"/>
      <c r="E374" s="484"/>
    </row>
    <row r="375" customFormat="false" ht="15" hidden="false" customHeight="false" outlineLevel="0" collapsed="false">
      <c r="A375" s="490" t="s">
        <v>4804</v>
      </c>
      <c r="B375" s="487" t="s">
        <v>4805</v>
      </c>
      <c r="C375" s="490" t="s">
        <v>4779</v>
      </c>
      <c r="D375" s="484"/>
      <c r="E375" s="484"/>
    </row>
    <row r="376" customFormat="false" ht="15" hidden="false" customHeight="false" outlineLevel="0" collapsed="false">
      <c r="A376" s="490" t="s">
        <v>4806</v>
      </c>
      <c r="B376" s="487" t="s">
        <v>4807</v>
      </c>
      <c r="C376" s="490" t="s">
        <v>4779</v>
      </c>
      <c r="D376" s="484"/>
      <c r="E376" s="484"/>
    </row>
    <row r="377" customFormat="false" ht="15" hidden="false" customHeight="false" outlineLevel="0" collapsed="false">
      <c r="A377" s="490" t="s">
        <v>4808</v>
      </c>
      <c r="B377" s="487" t="s">
        <v>4809</v>
      </c>
      <c r="C377" s="490" t="s">
        <v>4779</v>
      </c>
      <c r="D377" s="484"/>
      <c r="E377" s="484"/>
    </row>
    <row r="378" customFormat="false" ht="15" hidden="false" customHeight="false" outlineLevel="0" collapsed="false">
      <c r="A378" s="490" t="s">
        <v>4810</v>
      </c>
      <c r="B378" s="487" t="s">
        <v>4811</v>
      </c>
      <c r="C378" s="490" t="s">
        <v>4779</v>
      </c>
      <c r="D378" s="484"/>
      <c r="E378" s="484"/>
    </row>
    <row r="379" customFormat="false" ht="15" hidden="false" customHeight="false" outlineLevel="0" collapsed="false">
      <c r="A379" s="490" t="s">
        <v>4812</v>
      </c>
      <c r="B379" s="487" t="s">
        <v>4813</v>
      </c>
      <c r="C379" s="490" t="s">
        <v>4779</v>
      </c>
      <c r="D379" s="484"/>
      <c r="E379" s="484"/>
    </row>
    <row r="380" customFormat="false" ht="15" hidden="false" customHeight="false" outlineLevel="0" collapsed="false">
      <c r="A380" s="490" t="s">
        <v>4814</v>
      </c>
      <c r="B380" s="487" t="s">
        <v>4815</v>
      </c>
      <c r="C380" s="490" t="s">
        <v>4779</v>
      </c>
      <c r="D380" s="484"/>
      <c r="E380" s="484"/>
    </row>
    <row r="381" customFormat="false" ht="15" hidden="false" customHeight="false" outlineLevel="0" collapsed="false">
      <c r="A381" s="490" t="s">
        <v>4816</v>
      </c>
      <c r="B381" s="487" t="s">
        <v>4817</v>
      </c>
      <c r="C381" s="490" t="s">
        <v>4779</v>
      </c>
      <c r="D381" s="484"/>
      <c r="E381" s="484"/>
    </row>
    <row r="382" customFormat="false" ht="15" hidden="false" customHeight="false" outlineLevel="0" collapsed="false">
      <c r="A382" s="490" t="s">
        <v>4818</v>
      </c>
      <c r="B382" s="487" t="s">
        <v>4819</v>
      </c>
      <c r="C382" s="490" t="s">
        <v>4779</v>
      </c>
      <c r="D382" s="484"/>
      <c r="E382" s="484"/>
    </row>
    <row r="383" customFormat="false" ht="15" hidden="false" customHeight="false" outlineLevel="0" collapsed="false">
      <c r="A383" s="534"/>
      <c r="B383" s="535"/>
      <c r="C383" s="536"/>
      <c r="D383" s="484"/>
      <c r="E383" s="484"/>
    </row>
    <row r="384" customFormat="false" ht="15" hidden="false" customHeight="false" outlineLevel="0" collapsed="false">
      <c r="A384" s="505"/>
      <c r="B384" s="485"/>
      <c r="C384" s="484"/>
      <c r="D384" s="484"/>
      <c r="E384" s="484"/>
    </row>
    <row r="385" customFormat="false" ht="15" hidden="false" customHeight="false" outlineLevel="0" collapsed="false">
      <c r="A385" s="486" t="s">
        <v>4373</v>
      </c>
      <c r="B385" s="487" t="s">
        <v>4820</v>
      </c>
      <c r="C385" s="484"/>
      <c r="D385" s="484"/>
      <c r="E385" s="484"/>
    </row>
    <row r="386" customFormat="false" ht="15" hidden="false" customHeight="false" outlineLevel="0" collapsed="false">
      <c r="A386" s="486" t="s">
        <v>4374</v>
      </c>
      <c r="B386" s="487" t="s">
        <v>2779</v>
      </c>
      <c r="C386" s="484"/>
      <c r="D386" s="484"/>
      <c r="E386" s="484"/>
    </row>
    <row r="387" customFormat="false" ht="15" hidden="false" customHeight="false" outlineLevel="0" collapsed="false">
      <c r="A387" s="488" t="s">
        <v>4376</v>
      </c>
      <c r="B387" s="489" t="s">
        <v>4377</v>
      </c>
      <c r="C387" s="484"/>
      <c r="D387" s="484"/>
      <c r="E387" s="484"/>
    </row>
    <row r="388" customFormat="false" ht="15" hidden="false" customHeight="false" outlineLevel="0" collapsed="false">
      <c r="A388" s="496" t="s">
        <v>4821</v>
      </c>
      <c r="B388" s="496"/>
      <c r="C388" s="484"/>
      <c r="D388" s="484"/>
      <c r="E388" s="484"/>
    </row>
    <row r="389" customFormat="false" ht="15" hidden="false" customHeight="false" outlineLevel="0" collapsed="false">
      <c r="A389" s="537" t="s">
        <v>4822</v>
      </c>
      <c r="B389" s="537"/>
      <c r="C389" s="484"/>
      <c r="D389" s="484"/>
      <c r="E389" s="484"/>
    </row>
    <row r="390" customFormat="false" ht="15" hidden="false" customHeight="false" outlineLevel="0" collapsed="false">
      <c r="A390" s="494"/>
      <c r="B390" s="508"/>
      <c r="C390" s="484"/>
      <c r="D390" s="484"/>
      <c r="E390" s="484"/>
    </row>
    <row r="391" customFormat="false" ht="15" hidden="false" customHeight="false" outlineLevel="0" collapsed="false">
      <c r="A391" s="486" t="s">
        <v>4373</v>
      </c>
      <c r="B391" s="487" t="s">
        <v>4823</v>
      </c>
      <c r="C391" s="484"/>
      <c r="D391" s="484"/>
      <c r="E391" s="484"/>
    </row>
    <row r="392" customFormat="false" ht="15" hidden="false" customHeight="false" outlineLevel="0" collapsed="false">
      <c r="A392" s="486" t="s">
        <v>4374</v>
      </c>
      <c r="B392" s="487" t="s">
        <v>4824</v>
      </c>
      <c r="C392" s="484"/>
      <c r="D392" s="484"/>
      <c r="E392" s="484"/>
    </row>
    <row r="393" customFormat="false" ht="15" hidden="false" customHeight="false" outlineLevel="0" collapsed="false">
      <c r="A393" s="488" t="s">
        <v>4376</v>
      </c>
      <c r="B393" s="489" t="s">
        <v>4377</v>
      </c>
      <c r="C393" s="484"/>
      <c r="D393" s="484"/>
      <c r="E393" s="484"/>
    </row>
    <row r="394" customFormat="false" ht="15" hidden="false" customHeight="false" outlineLevel="0" collapsed="false">
      <c r="A394" s="526" t="n">
        <v>0</v>
      </c>
      <c r="B394" s="538" t="s">
        <v>4825</v>
      </c>
      <c r="C394" s="484"/>
      <c r="D394" s="484"/>
      <c r="E394" s="484"/>
    </row>
    <row r="395" customFormat="false" ht="15" hidden="false" customHeight="false" outlineLevel="0" collapsed="false">
      <c r="A395" s="526" t="n">
        <v>1</v>
      </c>
      <c r="B395" s="538" t="s">
        <v>4826</v>
      </c>
      <c r="C395" s="484"/>
      <c r="D395" s="484"/>
      <c r="E395" s="484"/>
    </row>
    <row r="396" customFormat="false" ht="15" hidden="false" customHeight="false" outlineLevel="0" collapsed="false">
      <c r="A396" s="526" t="n">
        <v>2</v>
      </c>
      <c r="B396" s="539" t="s">
        <v>4827</v>
      </c>
      <c r="C396" s="484"/>
      <c r="D396" s="484"/>
      <c r="E396" s="484"/>
    </row>
    <row r="397" customFormat="false" ht="15" hidden="false" customHeight="false" outlineLevel="0" collapsed="false">
      <c r="A397" s="484"/>
      <c r="B397" s="485"/>
      <c r="C397" s="484"/>
      <c r="D397" s="484"/>
      <c r="E397" s="484"/>
    </row>
    <row r="398" customFormat="false" ht="15" hidden="false" customHeight="false" outlineLevel="0" collapsed="false">
      <c r="A398" s="486" t="s">
        <v>4373</v>
      </c>
      <c r="B398" s="491" t="n">
        <v>27</v>
      </c>
      <c r="C398" s="484"/>
      <c r="D398" s="484"/>
      <c r="E398" s="484"/>
    </row>
    <row r="399" customFormat="false" ht="15" hidden="false" customHeight="false" outlineLevel="0" collapsed="false">
      <c r="A399" s="486" t="s">
        <v>4374</v>
      </c>
      <c r="B399" s="487" t="s">
        <v>4828</v>
      </c>
      <c r="C399" s="484"/>
      <c r="D399" s="484"/>
      <c r="E399" s="484"/>
    </row>
    <row r="400" customFormat="false" ht="15" hidden="false" customHeight="false" outlineLevel="0" collapsed="false">
      <c r="A400" s="488" t="s">
        <v>4376</v>
      </c>
      <c r="B400" s="489" t="s">
        <v>4377</v>
      </c>
      <c r="C400" s="484"/>
      <c r="D400" s="484"/>
      <c r="E400" s="484"/>
    </row>
    <row r="401" customFormat="false" ht="15" hidden="false" customHeight="false" outlineLevel="0" collapsed="false">
      <c r="A401" s="526" t="n">
        <v>0</v>
      </c>
      <c r="B401" s="538" t="s">
        <v>4829</v>
      </c>
      <c r="C401" s="484"/>
      <c r="D401" s="484"/>
      <c r="E401" s="484"/>
    </row>
    <row r="402" customFormat="false" ht="15" hidden="false" customHeight="false" outlineLevel="0" collapsed="false">
      <c r="A402" s="526" t="n">
        <v>1</v>
      </c>
      <c r="B402" s="538" t="s">
        <v>4830</v>
      </c>
      <c r="C402" s="484"/>
      <c r="D402" s="484"/>
      <c r="E402" s="484"/>
    </row>
    <row r="403" customFormat="false" ht="15" hidden="false" customHeight="false" outlineLevel="0" collapsed="false">
      <c r="A403" s="526" t="n">
        <v>2</v>
      </c>
      <c r="B403" s="538" t="s">
        <v>4831</v>
      </c>
      <c r="C403" s="484"/>
      <c r="D403" s="484"/>
      <c r="E403" s="484"/>
    </row>
    <row r="404" customFormat="false" ht="26.25" hidden="false" customHeight="false" outlineLevel="0" collapsed="false">
      <c r="A404" s="526" t="n">
        <v>3</v>
      </c>
      <c r="B404" s="539" t="s">
        <v>4832</v>
      </c>
      <c r="C404" s="484"/>
      <c r="D404" s="484"/>
      <c r="E404" s="484"/>
    </row>
    <row r="405" customFormat="false" ht="15" hidden="false" customHeight="false" outlineLevel="0" collapsed="false">
      <c r="A405" s="509"/>
      <c r="B405" s="508"/>
      <c r="C405" s="484"/>
      <c r="D405" s="484"/>
      <c r="E405" s="484"/>
    </row>
    <row r="406" customFormat="false" ht="15" hidden="false" customHeight="false" outlineLevel="0" collapsed="false">
      <c r="A406" s="486" t="s">
        <v>4373</v>
      </c>
      <c r="B406" s="491" t="n">
        <v>51</v>
      </c>
      <c r="C406" s="484"/>
      <c r="D406" s="484"/>
      <c r="E406" s="484"/>
    </row>
    <row r="407" customFormat="false" ht="15" hidden="false" customHeight="false" outlineLevel="0" collapsed="false">
      <c r="A407" s="486" t="s">
        <v>4374</v>
      </c>
      <c r="B407" s="487" t="s">
        <v>4833</v>
      </c>
      <c r="C407" s="484"/>
      <c r="D407" s="484"/>
      <c r="E407" s="484"/>
    </row>
    <row r="408" customFormat="false" ht="25.5" hidden="false" customHeight="false" outlineLevel="0" collapsed="false">
      <c r="A408" s="540" t="s">
        <v>4376</v>
      </c>
      <c r="B408" s="540" t="s">
        <v>4377</v>
      </c>
      <c r="C408" s="541" t="s">
        <v>4834</v>
      </c>
      <c r="D408" s="484"/>
      <c r="E408" s="484"/>
    </row>
    <row r="409" customFormat="false" ht="15" hidden="false" customHeight="false" outlineLevel="0" collapsed="false">
      <c r="A409" s="542" t="s">
        <v>4835</v>
      </c>
      <c r="B409" s="491" t="s">
        <v>4836</v>
      </c>
      <c r="C409" s="490" t="s">
        <v>4837</v>
      </c>
      <c r="D409" s="484"/>
      <c r="E409" s="484"/>
    </row>
    <row r="410" customFormat="false" ht="15" hidden="false" customHeight="false" outlineLevel="0" collapsed="false">
      <c r="A410" s="542" t="s">
        <v>4838</v>
      </c>
      <c r="B410" s="491" t="s">
        <v>4839</v>
      </c>
      <c r="C410" s="490" t="s">
        <v>4840</v>
      </c>
      <c r="D410" s="484"/>
      <c r="E410" s="484"/>
    </row>
    <row r="411" customFormat="false" ht="15" hidden="false" customHeight="false" outlineLevel="0" collapsed="false">
      <c r="A411" s="542" t="s">
        <v>4841</v>
      </c>
      <c r="B411" s="491" t="s">
        <v>4842</v>
      </c>
      <c r="C411" s="490" t="s">
        <v>4843</v>
      </c>
      <c r="D411" s="484"/>
      <c r="E411" s="484"/>
    </row>
    <row r="412" customFormat="false" ht="15" hidden="false" customHeight="false" outlineLevel="0" collapsed="false">
      <c r="A412" s="543" t="s">
        <v>4844</v>
      </c>
      <c r="B412" s="539" t="s">
        <v>4845</v>
      </c>
      <c r="C412" s="526" t="s">
        <v>4837</v>
      </c>
      <c r="D412" s="484"/>
      <c r="E412" s="484"/>
    </row>
    <row r="413" customFormat="false" ht="15" hidden="false" customHeight="false" outlineLevel="0" collapsed="false">
      <c r="A413" s="542" t="s">
        <v>4846</v>
      </c>
      <c r="B413" s="491" t="s">
        <v>4847</v>
      </c>
      <c r="C413" s="490" t="s">
        <v>4837</v>
      </c>
      <c r="D413" s="484"/>
      <c r="E413" s="484"/>
    </row>
    <row r="414" customFormat="false" ht="15" hidden="false" customHeight="false" outlineLevel="0" collapsed="false">
      <c r="A414" s="542" t="s">
        <v>4848</v>
      </c>
      <c r="B414" s="491" t="s">
        <v>4849</v>
      </c>
      <c r="C414" s="490" t="s">
        <v>4378</v>
      </c>
      <c r="D414" s="544"/>
      <c r="E414" s="484"/>
    </row>
    <row r="415" customFormat="false" ht="15" hidden="false" customHeight="false" outlineLevel="0" collapsed="false">
      <c r="A415" s="542" t="s">
        <v>4850</v>
      </c>
      <c r="B415" s="491" t="s">
        <v>4851</v>
      </c>
      <c r="C415" s="490" t="s">
        <v>4837</v>
      </c>
      <c r="D415" s="484"/>
      <c r="E415" s="484"/>
    </row>
    <row r="416" customFormat="false" ht="15" hidden="false" customHeight="false" outlineLevel="0" collapsed="false">
      <c r="A416" s="542" t="s">
        <v>4852</v>
      </c>
      <c r="B416" s="491" t="s">
        <v>4853</v>
      </c>
      <c r="C416" s="490" t="s">
        <v>4837</v>
      </c>
      <c r="D416" s="544"/>
      <c r="E416" s="484"/>
    </row>
    <row r="417" customFormat="false" ht="15" hidden="false" customHeight="false" outlineLevel="0" collapsed="false">
      <c r="A417" s="542" t="s">
        <v>4854</v>
      </c>
      <c r="B417" s="491" t="s">
        <v>4855</v>
      </c>
      <c r="C417" s="490" t="s">
        <v>4378</v>
      </c>
      <c r="D417" s="544"/>
      <c r="E417" s="484"/>
    </row>
    <row r="418" customFormat="false" ht="15" hidden="false" customHeight="false" outlineLevel="0" collapsed="false">
      <c r="A418" s="542" t="s">
        <v>4856</v>
      </c>
      <c r="B418" s="491" t="s">
        <v>4857</v>
      </c>
      <c r="C418" s="490" t="s">
        <v>4837</v>
      </c>
      <c r="D418" s="544"/>
      <c r="E418" s="484"/>
    </row>
    <row r="419" customFormat="false" ht="15" hidden="false" customHeight="false" outlineLevel="0" collapsed="false">
      <c r="A419" s="543" t="s">
        <v>4858</v>
      </c>
      <c r="B419" s="539" t="s">
        <v>4859</v>
      </c>
      <c r="C419" s="526" t="s">
        <v>4837</v>
      </c>
      <c r="D419" s="544"/>
      <c r="E419" s="484"/>
    </row>
    <row r="420" customFormat="false" ht="15" hidden="false" customHeight="false" outlineLevel="0" collapsed="false">
      <c r="A420" s="543" t="s">
        <v>4860</v>
      </c>
      <c r="B420" s="539" t="s">
        <v>4861</v>
      </c>
      <c r="C420" s="526" t="s">
        <v>4837</v>
      </c>
      <c r="D420" s="544"/>
      <c r="E420" s="484"/>
    </row>
    <row r="421" customFormat="false" ht="15" hidden="false" customHeight="false" outlineLevel="0" collapsed="false">
      <c r="A421" s="543" t="s">
        <v>4862</v>
      </c>
      <c r="B421" s="539" t="s">
        <v>4863</v>
      </c>
      <c r="C421" s="526" t="s">
        <v>4837</v>
      </c>
      <c r="D421" s="484"/>
      <c r="E421" s="484"/>
    </row>
    <row r="422" customFormat="false" ht="15" hidden="false" customHeight="false" outlineLevel="0" collapsed="false">
      <c r="A422" s="543" t="s">
        <v>4864</v>
      </c>
      <c r="B422" s="539" t="s">
        <v>4865</v>
      </c>
      <c r="C422" s="526" t="s">
        <v>4837</v>
      </c>
      <c r="D422" s="484"/>
      <c r="E422" s="484"/>
    </row>
    <row r="423" customFormat="false" ht="15" hidden="false" customHeight="false" outlineLevel="0" collapsed="false">
      <c r="A423" s="542" t="s">
        <v>4866</v>
      </c>
      <c r="B423" s="491" t="s">
        <v>4867</v>
      </c>
      <c r="C423" s="490" t="s">
        <v>4837</v>
      </c>
      <c r="D423" s="484"/>
      <c r="E423" s="484"/>
    </row>
    <row r="424" customFormat="false" ht="15" hidden="false" customHeight="false" outlineLevel="0" collapsed="false">
      <c r="A424" s="542" t="s">
        <v>4868</v>
      </c>
      <c r="B424" s="491" t="s">
        <v>4869</v>
      </c>
      <c r="C424" s="490" t="s">
        <v>4379</v>
      </c>
      <c r="D424" s="484"/>
      <c r="E424" s="484"/>
    </row>
    <row r="425" customFormat="false" ht="15" hidden="false" customHeight="false" outlineLevel="0" collapsed="false">
      <c r="A425" s="542" t="s">
        <v>4870</v>
      </c>
      <c r="B425" s="491" t="s">
        <v>4871</v>
      </c>
      <c r="C425" s="490" t="s">
        <v>4379</v>
      </c>
      <c r="D425" s="484"/>
      <c r="E425" s="484"/>
    </row>
    <row r="426" customFormat="false" ht="15" hidden="false" customHeight="false" outlineLevel="0" collapsed="false">
      <c r="A426" s="542" t="s">
        <v>4872</v>
      </c>
      <c r="B426" s="491" t="s">
        <v>4873</v>
      </c>
      <c r="C426" s="490" t="s">
        <v>4379</v>
      </c>
      <c r="D426" s="484"/>
      <c r="E426" s="484"/>
    </row>
    <row r="427" customFormat="false" ht="15" hidden="false" customHeight="false" outlineLevel="0" collapsed="false">
      <c r="A427" s="542" t="s">
        <v>168</v>
      </c>
      <c r="B427" s="491" t="s">
        <v>4874</v>
      </c>
      <c r="C427" s="490" t="s">
        <v>4837</v>
      </c>
      <c r="D427" s="484"/>
      <c r="E427" s="484"/>
    </row>
    <row r="428" customFormat="false" ht="15" hidden="false" customHeight="false" outlineLevel="0" collapsed="false">
      <c r="A428" s="543" t="s">
        <v>4567</v>
      </c>
      <c r="B428" s="539" t="s">
        <v>4875</v>
      </c>
      <c r="C428" s="526" t="s">
        <v>4837</v>
      </c>
      <c r="D428" s="484"/>
      <c r="E428" s="484"/>
    </row>
    <row r="429" customFormat="false" ht="15" hidden="false" customHeight="false" outlineLevel="0" collapsed="false">
      <c r="A429" s="543" t="s">
        <v>1280</v>
      </c>
      <c r="B429" s="545" t="s">
        <v>4876</v>
      </c>
      <c r="C429" s="526" t="s">
        <v>4837</v>
      </c>
      <c r="D429" s="484"/>
      <c r="E429" s="484"/>
    </row>
    <row r="430" customFormat="false" ht="15" hidden="false" customHeight="false" outlineLevel="0" collapsed="false">
      <c r="A430" s="543" t="s">
        <v>1278</v>
      </c>
      <c r="B430" s="545" t="s">
        <v>4877</v>
      </c>
      <c r="C430" s="526" t="s">
        <v>4837</v>
      </c>
      <c r="D430" s="484"/>
      <c r="E430" s="484"/>
    </row>
    <row r="431" customFormat="false" ht="15" hidden="false" customHeight="false" outlineLevel="0" collapsed="false">
      <c r="A431" s="543" t="s">
        <v>4573</v>
      </c>
      <c r="B431" s="539" t="s">
        <v>4878</v>
      </c>
      <c r="C431" s="526" t="s">
        <v>4837</v>
      </c>
      <c r="D431" s="484"/>
      <c r="E431" s="484"/>
    </row>
    <row r="432" customFormat="false" ht="15" hidden="false" customHeight="false" outlineLevel="0" collapsed="false">
      <c r="A432" s="546" t="s">
        <v>4575</v>
      </c>
      <c r="B432" s="547" t="s">
        <v>4879</v>
      </c>
      <c r="C432" s="548" t="s">
        <v>4378</v>
      </c>
      <c r="D432" s="484"/>
      <c r="E432" s="484"/>
    </row>
    <row r="433" customFormat="false" ht="15" hidden="false" customHeight="false" outlineLevel="0" collapsed="false">
      <c r="A433" s="542" t="s">
        <v>109</v>
      </c>
      <c r="B433" s="549" t="s">
        <v>4880</v>
      </c>
      <c r="C433" s="490" t="s">
        <v>4837</v>
      </c>
      <c r="D433" s="484"/>
      <c r="E433" s="484"/>
    </row>
    <row r="434" customFormat="false" ht="15" hidden="false" customHeight="false" outlineLevel="0" collapsed="false">
      <c r="A434" s="542" t="s">
        <v>107</v>
      </c>
      <c r="B434" s="549" t="s">
        <v>4881</v>
      </c>
      <c r="C434" s="490" t="s">
        <v>4837</v>
      </c>
      <c r="D434" s="484"/>
      <c r="E434" s="484"/>
    </row>
    <row r="435" customFormat="false" ht="15" hidden="false" customHeight="false" outlineLevel="0" collapsed="false">
      <c r="A435" s="542" t="s">
        <v>4882</v>
      </c>
      <c r="B435" s="549" t="s">
        <v>4883</v>
      </c>
      <c r="C435" s="490" t="s">
        <v>4837</v>
      </c>
      <c r="D435" s="484"/>
      <c r="E435" s="484"/>
    </row>
    <row r="436" customFormat="false" ht="26.25" hidden="false" customHeight="false" outlineLevel="0" collapsed="false">
      <c r="A436" s="542" t="s">
        <v>4884</v>
      </c>
      <c r="B436" s="549" t="s">
        <v>4885</v>
      </c>
      <c r="C436" s="490" t="s">
        <v>4837</v>
      </c>
      <c r="D436" s="484"/>
      <c r="E436" s="484"/>
    </row>
    <row r="437" customFormat="false" ht="15" hidden="false" customHeight="false" outlineLevel="0" collapsed="false">
      <c r="A437" s="542" t="s">
        <v>4886</v>
      </c>
      <c r="B437" s="491" t="s">
        <v>4887</v>
      </c>
      <c r="C437" s="490" t="s">
        <v>4837</v>
      </c>
      <c r="D437" s="550"/>
      <c r="E437" s="550"/>
    </row>
    <row r="438" customFormat="false" ht="15" hidden="false" customHeight="false" outlineLevel="0" collapsed="false">
      <c r="A438" s="546" t="s">
        <v>1210</v>
      </c>
      <c r="B438" s="547" t="s">
        <v>4888</v>
      </c>
      <c r="C438" s="548" t="s">
        <v>4843</v>
      </c>
      <c r="D438" s="550"/>
      <c r="E438" s="550"/>
    </row>
    <row r="439" customFormat="false" ht="15" hidden="false" customHeight="false" outlineLevel="0" collapsed="false">
      <c r="A439" s="546" t="s">
        <v>4889</v>
      </c>
      <c r="B439" s="547" t="s">
        <v>4890</v>
      </c>
      <c r="C439" s="548" t="s">
        <v>4378</v>
      </c>
      <c r="D439" s="550"/>
      <c r="E439" s="550"/>
    </row>
    <row r="440" customFormat="false" ht="15" hidden="false" customHeight="false" outlineLevel="0" collapsed="false">
      <c r="A440" s="509"/>
      <c r="B440" s="508"/>
      <c r="C440" s="484"/>
      <c r="D440" s="551"/>
      <c r="E440" s="552"/>
    </row>
    <row r="441" customFormat="false" ht="15" hidden="false" customHeight="false" outlineLevel="0" collapsed="false">
      <c r="A441" s="486" t="s">
        <v>4373</v>
      </c>
      <c r="B441" s="491" t="n">
        <v>52</v>
      </c>
      <c r="C441" s="484"/>
      <c r="D441" s="551"/>
      <c r="E441" s="552"/>
    </row>
    <row r="442" customFormat="false" ht="15" hidden="false" customHeight="false" outlineLevel="0" collapsed="false">
      <c r="A442" s="486" t="s">
        <v>4374</v>
      </c>
      <c r="B442" s="487" t="s">
        <v>4891</v>
      </c>
      <c r="C442" s="484"/>
      <c r="D442" s="551"/>
      <c r="E442" s="552"/>
    </row>
    <row r="443" customFormat="false" ht="15" hidden="false" customHeight="false" outlineLevel="0" collapsed="false">
      <c r="A443" s="488" t="s">
        <v>4376</v>
      </c>
      <c r="B443" s="489" t="s">
        <v>4377</v>
      </c>
      <c r="C443" s="484"/>
      <c r="D443" s="551"/>
      <c r="E443" s="552"/>
    </row>
    <row r="444" customFormat="false" ht="15" hidden="false" customHeight="false" outlineLevel="0" collapsed="false">
      <c r="A444" s="542" t="n">
        <v>1000</v>
      </c>
      <c r="B444" s="553" t="s">
        <v>4585</v>
      </c>
      <c r="C444" s="484"/>
      <c r="D444" s="551"/>
      <c r="E444" s="552"/>
    </row>
    <row r="445" customFormat="false" ht="15" hidden="false" customHeight="false" outlineLevel="0" collapsed="false">
      <c r="A445" s="542" t="n">
        <v>1002</v>
      </c>
      <c r="B445" s="520" t="s">
        <v>4586</v>
      </c>
      <c r="C445" s="484"/>
      <c r="D445" s="484"/>
      <c r="E445" s="484"/>
    </row>
    <row r="446" customFormat="false" ht="15" hidden="false" customHeight="false" outlineLevel="0" collapsed="false">
      <c r="A446" s="542" t="n">
        <v>2000</v>
      </c>
      <c r="B446" s="520" t="s">
        <v>4587</v>
      </c>
      <c r="C446" s="484"/>
      <c r="D446" s="484"/>
      <c r="E446" s="484"/>
    </row>
    <row r="447" customFormat="false" ht="15" hidden="false" customHeight="false" outlineLevel="0" collapsed="false">
      <c r="A447" s="542" t="n">
        <v>2001</v>
      </c>
      <c r="B447" s="491" t="s">
        <v>4892</v>
      </c>
      <c r="C447" s="484"/>
      <c r="D447" s="484"/>
      <c r="E447" s="484"/>
    </row>
    <row r="448" customFormat="false" ht="15" hidden="false" customHeight="false" outlineLevel="0" collapsed="false">
      <c r="A448" s="542" t="n">
        <v>2002</v>
      </c>
      <c r="B448" s="491" t="s">
        <v>4589</v>
      </c>
      <c r="C448" s="484"/>
      <c r="D448" s="484"/>
      <c r="E448" s="484"/>
    </row>
    <row r="449" customFormat="false" ht="15" hidden="false" customHeight="false" outlineLevel="0" collapsed="false">
      <c r="A449" s="542" t="n">
        <v>2003</v>
      </c>
      <c r="B449" s="520" t="s">
        <v>4590</v>
      </c>
      <c r="C449" s="484"/>
      <c r="D449" s="484"/>
      <c r="E449" s="484"/>
    </row>
    <row r="450" customFormat="false" ht="15" hidden="false" customHeight="false" outlineLevel="0" collapsed="false">
      <c r="A450" s="542" t="n">
        <v>2004</v>
      </c>
      <c r="B450" s="520" t="s">
        <v>4591</v>
      </c>
      <c r="C450" s="484"/>
      <c r="D450" s="484"/>
      <c r="E450" s="484"/>
    </row>
    <row r="451" customFormat="false" ht="15" hidden="false" customHeight="false" outlineLevel="0" collapsed="false">
      <c r="A451" s="542" t="n">
        <v>2005</v>
      </c>
      <c r="B451" s="520" t="s">
        <v>4592</v>
      </c>
      <c r="C451" s="484"/>
      <c r="D451" s="484"/>
      <c r="E451" s="484"/>
    </row>
    <row r="452" customFormat="false" ht="15" hidden="false" customHeight="false" outlineLevel="0" collapsed="false">
      <c r="A452" s="542" t="n">
        <v>2006</v>
      </c>
      <c r="B452" s="520" t="s">
        <v>4893</v>
      </c>
      <c r="C452" s="484"/>
      <c r="D452" s="484"/>
      <c r="E452" s="484"/>
    </row>
    <row r="453" customFormat="false" ht="15" hidden="false" customHeight="false" outlineLevel="0" collapsed="false">
      <c r="A453" s="542" t="s">
        <v>4894</v>
      </c>
      <c r="B453" s="520" t="s">
        <v>4895</v>
      </c>
      <c r="C453" s="484"/>
      <c r="D453" s="484"/>
      <c r="E453" s="484"/>
    </row>
    <row r="454" customFormat="false" ht="26.25" hidden="false" customHeight="false" outlineLevel="0" collapsed="false">
      <c r="A454" s="542" t="n">
        <v>2008</v>
      </c>
      <c r="B454" s="491" t="s">
        <v>4896</v>
      </c>
      <c r="C454" s="484"/>
      <c r="D454" s="484"/>
      <c r="E454" s="484"/>
    </row>
    <row r="455" customFormat="false" ht="15" hidden="false" customHeight="false" outlineLevel="0" collapsed="false">
      <c r="A455" s="542" t="n">
        <v>2009</v>
      </c>
      <c r="B455" s="491" t="s">
        <v>4897</v>
      </c>
      <c r="C455" s="484"/>
      <c r="D455" s="484"/>
      <c r="E455" s="484"/>
    </row>
    <row r="456" customFormat="false" ht="15" hidden="false" customHeight="false" outlineLevel="0" collapsed="false">
      <c r="A456" s="542" t="s">
        <v>1317</v>
      </c>
      <c r="B456" s="491" t="s">
        <v>4898</v>
      </c>
      <c r="C456" s="484"/>
      <c r="D456" s="484"/>
      <c r="E456" s="484"/>
    </row>
    <row r="457" customFormat="false" ht="15" hidden="false" customHeight="false" outlineLevel="0" collapsed="false">
      <c r="A457" s="542" t="s">
        <v>1319</v>
      </c>
      <c r="B457" s="491" t="s">
        <v>4899</v>
      </c>
      <c r="C457" s="484"/>
      <c r="D457" s="484"/>
      <c r="E457" s="484"/>
    </row>
    <row r="458" customFormat="false" ht="15" hidden="false" customHeight="false" outlineLevel="0" collapsed="false">
      <c r="A458" s="509"/>
      <c r="B458" s="508"/>
      <c r="C458" s="484"/>
      <c r="D458" s="484"/>
      <c r="E458" s="484"/>
    </row>
    <row r="459" customFormat="false" ht="15" hidden="false" customHeight="false" outlineLevel="0" collapsed="false">
      <c r="A459" s="486" t="s">
        <v>4373</v>
      </c>
      <c r="B459" s="491" t="n">
        <v>53</v>
      </c>
      <c r="C459" s="484"/>
      <c r="D459" s="484"/>
      <c r="E459" s="484"/>
    </row>
    <row r="460" customFormat="false" ht="15" hidden="false" customHeight="false" outlineLevel="0" collapsed="false">
      <c r="A460" s="486" t="s">
        <v>4374</v>
      </c>
      <c r="B460" s="487" t="s">
        <v>4900</v>
      </c>
      <c r="C460" s="484"/>
      <c r="D460" s="484"/>
      <c r="E460" s="484"/>
    </row>
    <row r="461" customFormat="false" ht="15" hidden="false" customHeight="false" outlineLevel="0" collapsed="false">
      <c r="A461" s="488" t="s">
        <v>4376</v>
      </c>
      <c r="B461" s="489" t="s">
        <v>4377</v>
      </c>
      <c r="C461" s="489" t="s">
        <v>4901</v>
      </c>
      <c r="D461" s="484"/>
      <c r="E461" s="484"/>
    </row>
    <row r="462" customFormat="false" ht="15" hidden="false" customHeight="false" outlineLevel="0" collapsed="false">
      <c r="A462" s="490" t="s">
        <v>4902</v>
      </c>
      <c r="B462" s="487" t="s">
        <v>4903</v>
      </c>
      <c r="C462" s="490" t="s">
        <v>942</v>
      </c>
      <c r="D462" s="484"/>
      <c r="E462" s="484"/>
    </row>
    <row r="463" customFormat="false" ht="15" hidden="false" customHeight="false" outlineLevel="0" collapsed="false">
      <c r="A463" s="490" t="s">
        <v>888</v>
      </c>
      <c r="B463" s="487" t="s">
        <v>4904</v>
      </c>
      <c r="C463" s="490" t="s">
        <v>942</v>
      </c>
      <c r="D463" s="484"/>
      <c r="E463" s="484"/>
    </row>
    <row r="464" customFormat="false" ht="15" hidden="false" customHeight="false" outlineLevel="0" collapsed="false">
      <c r="A464" s="490" t="s">
        <v>895</v>
      </c>
      <c r="B464" s="487" t="s">
        <v>4905</v>
      </c>
      <c r="C464" s="490" t="s">
        <v>63</v>
      </c>
      <c r="D464" s="484"/>
      <c r="E464" s="484"/>
    </row>
    <row r="465" customFormat="false" ht="15" hidden="false" customHeight="false" outlineLevel="0" collapsed="false">
      <c r="A465" s="490" t="s">
        <v>900</v>
      </c>
      <c r="B465" s="487" t="s">
        <v>4906</v>
      </c>
      <c r="C465" s="490" t="s">
        <v>63</v>
      </c>
      <c r="D465" s="484"/>
      <c r="E465" s="484"/>
    </row>
    <row r="466" customFormat="false" ht="15" hidden="false" customHeight="false" outlineLevel="0" collapsed="false">
      <c r="A466" s="490" t="s">
        <v>907</v>
      </c>
      <c r="B466" s="487" t="s">
        <v>4907</v>
      </c>
      <c r="C466" s="490" t="s">
        <v>63</v>
      </c>
      <c r="D466" s="484"/>
      <c r="E466" s="484"/>
    </row>
    <row r="467" customFormat="false" ht="15" hidden="false" customHeight="false" outlineLevel="0" collapsed="false">
      <c r="A467" s="490" t="s">
        <v>914</v>
      </c>
      <c r="B467" s="487" t="s">
        <v>4908</v>
      </c>
      <c r="C467" s="490" t="s">
        <v>63</v>
      </c>
      <c r="D467" s="484"/>
      <c r="E467" s="484"/>
    </row>
    <row r="468" customFormat="false" ht="15" hidden="false" customHeight="false" outlineLevel="0" collapsed="false">
      <c r="A468" s="490" t="s">
        <v>919</v>
      </c>
      <c r="B468" s="487" t="s">
        <v>4909</v>
      </c>
      <c r="C468" s="490" t="s">
        <v>63</v>
      </c>
      <c r="D468" s="484"/>
      <c r="E468" s="484"/>
    </row>
    <row r="469" customFormat="false" ht="15" hidden="false" customHeight="false" outlineLevel="0" collapsed="false">
      <c r="A469" s="490" t="s">
        <v>920</v>
      </c>
      <c r="B469" s="487" t="s">
        <v>4910</v>
      </c>
      <c r="C469" s="490" t="s">
        <v>942</v>
      </c>
      <c r="D469" s="484"/>
      <c r="E469" s="484"/>
    </row>
    <row r="470" customFormat="false" ht="15" hidden="false" customHeight="false" outlineLevel="0" collapsed="false">
      <c r="A470" s="548" t="n">
        <v>20</v>
      </c>
      <c r="B470" s="554" t="s">
        <v>4911</v>
      </c>
      <c r="C470" s="548" t="s">
        <v>63</v>
      </c>
      <c r="D470" s="484"/>
      <c r="E470" s="484"/>
    </row>
    <row r="471" customFormat="false" ht="15" hidden="false" customHeight="false" outlineLevel="0" collapsed="false">
      <c r="A471" s="490" t="s">
        <v>4912</v>
      </c>
      <c r="B471" s="487" t="s">
        <v>4913</v>
      </c>
      <c r="C471" s="490" t="s">
        <v>63</v>
      </c>
      <c r="D471" s="484"/>
      <c r="E471" s="484"/>
    </row>
    <row r="472" customFormat="false" ht="15" hidden="false" customHeight="false" outlineLevel="0" collapsed="false">
      <c r="A472" s="490" t="s">
        <v>4914</v>
      </c>
      <c r="B472" s="487" t="s">
        <v>4915</v>
      </c>
      <c r="C472" s="490" t="s">
        <v>63</v>
      </c>
      <c r="D472" s="484"/>
      <c r="E472" s="484"/>
    </row>
    <row r="473" customFormat="false" ht="15" hidden="false" customHeight="false" outlineLevel="0" collapsed="false">
      <c r="A473" s="490" t="s">
        <v>4916</v>
      </c>
      <c r="B473" s="487" t="s">
        <v>4917</v>
      </c>
      <c r="C473" s="490" t="s">
        <v>942</v>
      </c>
      <c r="D473" s="484"/>
      <c r="E473" s="484"/>
    </row>
    <row r="474" customFormat="false" ht="15" hidden="false" customHeight="false" outlineLevel="0" collapsed="false">
      <c r="A474" s="490" t="s">
        <v>4918</v>
      </c>
      <c r="B474" s="487" t="s">
        <v>4919</v>
      </c>
      <c r="C474" s="490" t="s">
        <v>942</v>
      </c>
      <c r="D474" s="484"/>
      <c r="E474" s="484"/>
    </row>
    <row r="475" customFormat="false" ht="15" hidden="false" customHeight="false" outlineLevel="0" collapsed="false">
      <c r="A475" s="490" t="s">
        <v>4920</v>
      </c>
      <c r="B475" s="487" t="s">
        <v>4921</v>
      </c>
      <c r="C475" s="490" t="s">
        <v>63</v>
      </c>
      <c r="D475" s="484"/>
      <c r="E475" s="484"/>
    </row>
    <row r="476" customFormat="false" ht="15" hidden="false" customHeight="false" outlineLevel="0" collapsed="false">
      <c r="A476" s="490" t="n">
        <v>50</v>
      </c>
      <c r="B476" s="487" t="s">
        <v>4922</v>
      </c>
      <c r="C476" s="490" t="s">
        <v>63</v>
      </c>
      <c r="D476" s="484"/>
      <c r="E476" s="484"/>
    </row>
    <row r="477" customFormat="false" ht="15" hidden="false" customHeight="false" outlineLevel="0" collapsed="false">
      <c r="A477" s="490" t="n">
        <v>51</v>
      </c>
      <c r="B477" s="487" t="s">
        <v>4923</v>
      </c>
      <c r="C477" s="490" t="s">
        <v>63</v>
      </c>
      <c r="D477" s="484"/>
      <c r="E477" s="484"/>
    </row>
    <row r="478" customFormat="false" ht="15" hidden="false" customHeight="false" outlineLevel="0" collapsed="false">
      <c r="A478" s="555" t="n">
        <v>52</v>
      </c>
      <c r="B478" s="487" t="s">
        <v>4709</v>
      </c>
      <c r="C478" s="490" t="s">
        <v>63</v>
      </c>
      <c r="D478" s="484"/>
      <c r="E478" s="484"/>
    </row>
    <row r="479" customFormat="false" ht="15" hidden="false" customHeight="false" outlineLevel="0" collapsed="false">
      <c r="A479" s="542" t="n">
        <v>53</v>
      </c>
      <c r="B479" s="487" t="s">
        <v>4710</v>
      </c>
      <c r="C479" s="490" t="s">
        <v>63</v>
      </c>
      <c r="D479" s="484"/>
      <c r="E479" s="484"/>
    </row>
    <row r="480" customFormat="false" ht="15" hidden="false" customHeight="false" outlineLevel="0" collapsed="false">
      <c r="A480" s="555" t="s">
        <v>4924</v>
      </c>
      <c r="B480" s="487" t="s">
        <v>4925</v>
      </c>
      <c r="C480" s="490" t="s">
        <v>942</v>
      </c>
      <c r="D480" s="484"/>
      <c r="E480" s="484"/>
    </row>
    <row r="481" customFormat="false" ht="15" hidden="false" customHeight="false" outlineLevel="0" collapsed="false">
      <c r="A481" s="555" t="s">
        <v>4926</v>
      </c>
      <c r="B481" s="487" t="s">
        <v>4927</v>
      </c>
      <c r="C481" s="490" t="s">
        <v>63</v>
      </c>
      <c r="D481" s="484"/>
      <c r="E481" s="484"/>
    </row>
    <row r="482" customFormat="false" ht="15" hidden="false" customHeight="false" outlineLevel="0" collapsed="false">
      <c r="A482" s="542" t="s">
        <v>4928</v>
      </c>
      <c r="B482" s="487" t="s">
        <v>4929</v>
      </c>
      <c r="C482" s="490" t="s">
        <v>63</v>
      </c>
      <c r="D482" s="484"/>
      <c r="E482" s="484"/>
    </row>
    <row r="483" customFormat="false" ht="15" hidden="false" customHeight="false" outlineLevel="0" collapsed="false">
      <c r="A483" s="546" t="s">
        <v>4930</v>
      </c>
      <c r="B483" s="554" t="s">
        <v>4931</v>
      </c>
      <c r="C483" s="548" t="s">
        <v>63</v>
      </c>
      <c r="D483" s="484"/>
      <c r="E483" s="484"/>
    </row>
    <row r="484" customFormat="false" ht="15" hidden="false" customHeight="false" outlineLevel="0" collapsed="false">
      <c r="A484" s="484"/>
      <c r="B484" s="485"/>
      <c r="C484" s="484"/>
      <c r="D484" s="484"/>
      <c r="E484" s="484"/>
    </row>
    <row r="485" customFormat="false" ht="15" hidden="false" customHeight="false" outlineLevel="0" collapsed="false">
      <c r="A485" s="484"/>
      <c r="B485" s="485"/>
      <c r="C485" s="484"/>
      <c r="D485" s="484"/>
      <c r="E485" s="484"/>
    </row>
    <row r="486" customFormat="false" ht="15" hidden="false" customHeight="false" outlineLevel="0" collapsed="false">
      <c r="A486" s="486" t="s">
        <v>4373</v>
      </c>
      <c r="B486" s="491" t="n">
        <v>54</v>
      </c>
      <c r="C486" s="484"/>
      <c r="D486" s="484"/>
      <c r="E486" s="484"/>
    </row>
    <row r="487" customFormat="false" ht="15" hidden="false" customHeight="false" outlineLevel="0" collapsed="false">
      <c r="A487" s="486" t="s">
        <v>4374</v>
      </c>
      <c r="B487" s="491" t="s">
        <v>4932</v>
      </c>
      <c r="C487" s="484"/>
      <c r="D487" s="484"/>
      <c r="E487" s="484"/>
    </row>
    <row r="488" customFormat="false" ht="15" hidden="false" customHeight="false" outlineLevel="0" collapsed="false">
      <c r="A488" s="556" t="s">
        <v>4376</v>
      </c>
      <c r="B488" s="556" t="s">
        <v>4377</v>
      </c>
      <c r="C488" s="484"/>
      <c r="D488" s="484"/>
      <c r="E488" s="484"/>
    </row>
    <row r="489" customFormat="false" ht="15" hidden="false" customHeight="false" outlineLevel="0" collapsed="false">
      <c r="A489" s="542" t="s">
        <v>4933</v>
      </c>
      <c r="B489" s="500" t="s">
        <v>4934</v>
      </c>
      <c r="C489" s="484"/>
      <c r="D489" s="484"/>
      <c r="E489" s="484"/>
    </row>
    <row r="490" customFormat="false" ht="15" hidden="false" customHeight="false" outlineLevel="0" collapsed="false">
      <c r="A490" s="542" t="s">
        <v>4935</v>
      </c>
      <c r="B490" s="500" t="s">
        <v>4936</v>
      </c>
      <c r="C490" s="484"/>
      <c r="D490" s="484"/>
      <c r="E490" s="484"/>
    </row>
    <row r="491" customFormat="false" ht="15" hidden="false" customHeight="false" outlineLevel="0" collapsed="false">
      <c r="A491" s="542" t="s">
        <v>4937</v>
      </c>
      <c r="B491" s="500" t="s">
        <v>4938</v>
      </c>
      <c r="C491" s="484"/>
      <c r="D491" s="484"/>
      <c r="E491" s="484"/>
    </row>
    <row r="492" customFormat="false" ht="15" hidden="false" customHeight="false" outlineLevel="0" collapsed="false">
      <c r="A492" s="542" t="s">
        <v>4939</v>
      </c>
      <c r="B492" s="500" t="s">
        <v>4940</v>
      </c>
      <c r="C492" s="484"/>
      <c r="D492" s="484"/>
      <c r="E492" s="484"/>
    </row>
    <row r="493" customFormat="false" ht="15" hidden="false" customHeight="false" outlineLevel="0" collapsed="false">
      <c r="A493" s="542" t="s">
        <v>4941</v>
      </c>
      <c r="B493" s="500" t="s">
        <v>4942</v>
      </c>
      <c r="C493" s="484"/>
      <c r="D493" s="484"/>
      <c r="E493" s="484"/>
    </row>
    <row r="494" customFormat="false" ht="15" hidden="false" customHeight="false" outlineLevel="0" collapsed="false">
      <c r="A494" s="542" t="s">
        <v>4943</v>
      </c>
      <c r="B494" s="500" t="s">
        <v>4944</v>
      </c>
      <c r="C494" s="484"/>
      <c r="D494" s="484"/>
      <c r="E494" s="484"/>
    </row>
    <row r="495" customFormat="false" ht="15" hidden="false" customHeight="false" outlineLevel="0" collapsed="false">
      <c r="A495" s="542" t="s">
        <v>4945</v>
      </c>
      <c r="B495" s="500" t="s">
        <v>4946</v>
      </c>
      <c r="C495" s="484"/>
      <c r="D495" s="484"/>
      <c r="E495" s="484"/>
    </row>
    <row r="496" customFormat="false" ht="15" hidden="false" customHeight="false" outlineLevel="0" collapsed="false">
      <c r="A496" s="542" t="s">
        <v>4947</v>
      </c>
      <c r="B496" s="500" t="s">
        <v>4948</v>
      </c>
      <c r="C496" s="484"/>
      <c r="D496" s="484"/>
      <c r="E496" s="484"/>
    </row>
    <row r="497" customFormat="false" ht="15" hidden="false" customHeight="false" outlineLevel="0" collapsed="false">
      <c r="A497" s="542" t="s">
        <v>4949</v>
      </c>
      <c r="B497" s="500" t="s">
        <v>4950</v>
      </c>
      <c r="C497" s="484"/>
      <c r="D497" s="484"/>
      <c r="E497" s="484"/>
    </row>
    <row r="498" customFormat="false" ht="15" hidden="false" customHeight="false" outlineLevel="0" collapsed="false">
      <c r="A498" s="542" t="s">
        <v>4951</v>
      </c>
      <c r="B498" s="500" t="s">
        <v>4952</v>
      </c>
      <c r="C498" s="484"/>
      <c r="D498" s="484"/>
      <c r="E498" s="484"/>
    </row>
    <row r="499" customFormat="false" ht="15" hidden="false" customHeight="false" outlineLevel="0" collapsed="false">
      <c r="A499" s="542" t="s">
        <v>4953</v>
      </c>
      <c r="B499" s="500" t="s">
        <v>4954</v>
      </c>
      <c r="C499" s="484"/>
      <c r="D499" s="484"/>
      <c r="E499" s="484"/>
    </row>
    <row r="500" customFormat="false" ht="15" hidden="false" customHeight="false" outlineLevel="0" collapsed="false">
      <c r="A500" s="542" t="s">
        <v>4955</v>
      </c>
      <c r="B500" s="500" t="s">
        <v>4956</v>
      </c>
      <c r="C500" s="484"/>
      <c r="D500" s="484"/>
      <c r="E500" s="484"/>
    </row>
    <row r="501" customFormat="false" ht="15" hidden="false" customHeight="false" outlineLevel="0" collapsed="false">
      <c r="A501" s="542" t="s">
        <v>4957</v>
      </c>
      <c r="B501" s="500" t="s">
        <v>4958</v>
      </c>
      <c r="C501" s="484"/>
      <c r="D501" s="484"/>
      <c r="E501" s="484"/>
    </row>
    <row r="502" customFormat="false" ht="15" hidden="false" customHeight="false" outlineLevel="0" collapsed="false">
      <c r="A502" s="542" t="s">
        <v>4959</v>
      </c>
      <c r="B502" s="500" t="s">
        <v>4960</v>
      </c>
      <c r="C502" s="484"/>
      <c r="D502" s="484"/>
      <c r="E502" s="484"/>
    </row>
    <row r="503" customFormat="false" ht="15" hidden="false" customHeight="false" outlineLevel="0" collapsed="false">
      <c r="A503" s="542" t="s">
        <v>4961</v>
      </c>
      <c r="B503" s="500" t="s">
        <v>4962</v>
      </c>
      <c r="C503" s="484"/>
      <c r="D503" s="484"/>
      <c r="E503" s="484"/>
    </row>
    <row r="504" customFormat="false" ht="15" hidden="false" customHeight="false" outlineLevel="0" collapsed="false">
      <c r="A504" s="542" t="s">
        <v>4963</v>
      </c>
      <c r="B504" s="500" t="s">
        <v>4964</v>
      </c>
      <c r="C504" s="484"/>
      <c r="D504" s="484"/>
      <c r="E504" s="484"/>
    </row>
    <row r="505" customFormat="false" ht="15" hidden="false" customHeight="false" outlineLevel="0" collapsed="false">
      <c r="A505" s="542" t="s">
        <v>4965</v>
      </c>
      <c r="B505" s="500" t="s">
        <v>4966</v>
      </c>
      <c r="C505" s="484"/>
      <c r="D505" s="484"/>
      <c r="E505" s="484"/>
    </row>
    <row r="506" customFormat="false" ht="15" hidden="false" customHeight="false" outlineLevel="0" collapsed="false">
      <c r="A506" s="542" t="s">
        <v>4967</v>
      </c>
      <c r="B506" s="500" t="s">
        <v>4968</v>
      </c>
      <c r="C506" s="484"/>
      <c r="D506" s="484"/>
      <c r="E506" s="484"/>
    </row>
    <row r="507" customFormat="false" ht="15" hidden="false" customHeight="false" outlineLevel="0" collapsed="false">
      <c r="A507" s="542" t="s">
        <v>4969</v>
      </c>
      <c r="B507" s="500" t="s">
        <v>4970</v>
      </c>
      <c r="C507" s="484"/>
      <c r="D507" s="484"/>
      <c r="E507" s="484"/>
    </row>
    <row r="508" customFormat="false" ht="15" hidden="false" customHeight="false" outlineLevel="0" collapsed="false">
      <c r="A508" s="542" t="s">
        <v>4971</v>
      </c>
      <c r="B508" s="500" t="s">
        <v>4972</v>
      </c>
      <c r="C508" s="484"/>
      <c r="D508" s="484"/>
      <c r="E508" s="484"/>
    </row>
    <row r="509" customFormat="false" ht="15" hidden="false" customHeight="false" outlineLevel="0" collapsed="false">
      <c r="A509" s="542" t="s">
        <v>4973</v>
      </c>
      <c r="B509" s="500" t="s">
        <v>4974</v>
      </c>
      <c r="C509" s="484"/>
      <c r="D509" s="484"/>
      <c r="E509" s="484"/>
    </row>
    <row r="510" customFormat="false" ht="15" hidden="false" customHeight="false" outlineLevel="0" collapsed="false">
      <c r="A510" s="542" t="s">
        <v>4975</v>
      </c>
      <c r="B510" s="500" t="s">
        <v>4976</v>
      </c>
      <c r="C510" s="484"/>
      <c r="D510" s="484"/>
      <c r="E510" s="484"/>
    </row>
    <row r="511" customFormat="false" ht="15" hidden="false" customHeight="false" outlineLevel="0" collapsed="false">
      <c r="A511" s="542" t="s">
        <v>4977</v>
      </c>
      <c r="B511" s="500" t="s">
        <v>4978</v>
      </c>
      <c r="C511" s="484"/>
      <c r="D511" s="484"/>
      <c r="E511" s="484"/>
    </row>
    <row r="512" customFormat="false" ht="15" hidden="false" customHeight="false" outlineLevel="0" collapsed="false">
      <c r="A512" s="542" t="s">
        <v>4979</v>
      </c>
      <c r="B512" s="500" t="s">
        <v>4980</v>
      </c>
      <c r="C512" s="484"/>
      <c r="D512" s="484"/>
      <c r="E512" s="484"/>
    </row>
    <row r="513" customFormat="false" ht="15" hidden="false" customHeight="false" outlineLevel="0" collapsed="false">
      <c r="A513" s="542" t="s">
        <v>4981</v>
      </c>
      <c r="B513" s="500" t="s">
        <v>4982</v>
      </c>
      <c r="C513" s="484"/>
      <c r="D513" s="484"/>
      <c r="E513" s="484"/>
    </row>
    <row r="514" customFormat="false" ht="15" hidden="false" customHeight="false" outlineLevel="0" collapsed="false">
      <c r="A514" s="542" t="s">
        <v>4983</v>
      </c>
      <c r="B514" s="500" t="s">
        <v>4984</v>
      </c>
      <c r="C514" s="484"/>
      <c r="D514" s="484"/>
      <c r="E514" s="484"/>
    </row>
    <row r="515" customFormat="false" ht="15" hidden="false" customHeight="false" outlineLevel="0" collapsed="false">
      <c r="A515" s="542" t="s">
        <v>4985</v>
      </c>
      <c r="B515" s="500" t="s">
        <v>4986</v>
      </c>
      <c r="C515" s="484"/>
      <c r="D515" s="484"/>
      <c r="E515" s="484"/>
    </row>
    <row r="516" customFormat="false" ht="15" hidden="false" customHeight="false" outlineLevel="0" collapsed="false">
      <c r="A516" s="542" t="s">
        <v>4987</v>
      </c>
      <c r="B516" s="500" t="s">
        <v>4988</v>
      </c>
      <c r="C516" s="484"/>
      <c r="D516" s="484"/>
      <c r="E516" s="484"/>
    </row>
    <row r="517" customFormat="false" ht="15" hidden="false" customHeight="false" outlineLevel="0" collapsed="false">
      <c r="A517" s="542" t="s">
        <v>4989</v>
      </c>
      <c r="B517" s="500" t="s">
        <v>4990</v>
      </c>
      <c r="C517" s="484"/>
      <c r="D517" s="484"/>
      <c r="E517" s="484"/>
    </row>
    <row r="518" customFormat="false" ht="15" hidden="false" customHeight="false" outlineLevel="0" collapsed="false">
      <c r="A518" s="542" t="s">
        <v>4991</v>
      </c>
      <c r="B518" s="500" t="s">
        <v>4992</v>
      </c>
      <c r="C518" s="484"/>
      <c r="D518" s="484"/>
      <c r="E518" s="484"/>
    </row>
    <row r="519" customFormat="false" ht="15" hidden="false" customHeight="false" outlineLevel="0" collapsed="false">
      <c r="A519" s="542" t="s">
        <v>4993</v>
      </c>
      <c r="B519" s="500" t="s">
        <v>4994</v>
      </c>
      <c r="C519" s="484"/>
      <c r="D519" s="484"/>
      <c r="E519" s="484"/>
    </row>
    <row r="520" customFormat="false" ht="15" hidden="false" customHeight="false" outlineLevel="0" collapsed="false">
      <c r="A520" s="542" t="s">
        <v>4995</v>
      </c>
      <c r="B520" s="500" t="s">
        <v>4996</v>
      </c>
      <c r="C520" s="484"/>
      <c r="D520" s="484"/>
      <c r="E520" s="484"/>
    </row>
    <row r="521" customFormat="false" ht="15" hidden="false" customHeight="false" outlineLevel="0" collapsed="false">
      <c r="A521" s="542" t="s">
        <v>4997</v>
      </c>
      <c r="B521" s="500" t="s">
        <v>4998</v>
      </c>
      <c r="C521" s="484"/>
      <c r="D521" s="484"/>
      <c r="E521" s="484"/>
    </row>
    <row r="522" customFormat="false" ht="15" hidden="false" customHeight="false" outlineLevel="0" collapsed="false">
      <c r="A522" s="542" t="s">
        <v>4999</v>
      </c>
      <c r="B522" s="500" t="s">
        <v>5000</v>
      </c>
      <c r="C522" s="484"/>
      <c r="D522" s="484"/>
      <c r="E522" s="484"/>
    </row>
    <row r="523" customFormat="false" ht="15" hidden="false" customHeight="false" outlineLevel="0" collapsed="false">
      <c r="A523" s="542" t="s">
        <v>5001</v>
      </c>
      <c r="B523" s="500" t="s">
        <v>5002</v>
      </c>
      <c r="C523" s="484"/>
      <c r="D523" s="484"/>
      <c r="E523" s="484"/>
    </row>
    <row r="524" customFormat="false" ht="15" hidden="false" customHeight="false" outlineLevel="0" collapsed="false">
      <c r="A524" s="542" t="s">
        <v>5003</v>
      </c>
      <c r="B524" s="500" t="s">
        <v>5004</v>
      </c>
      <c r="C524" s="484"/>
      <c r="D524" s="484"/>
      <c r="E524" s="484"/>
    </row>
    <row r="525" customFormat="false" ht="15" hidden="false" customHeight="false" outlineLevel="0" collapsed="false">
      <c r="A525" s="542" t="s">
        <v>5005</v>
      </c>
      <c r="B525" s="500" t="s">
        <v>5006</v>
      </c>
      <c r="C525" s="484"/>
      <c r="D525" s="484"/>
      <c r="E525" s="484"/>
    </row>
    <row r="526" customFormat="false" ht="15" hidden="false" customHeight="false" outlineLevel="0" collapsed="false">
      <c r="A526" s="509"/>
      <c r="B526" s="508"/>
      <c r="C526" s="484"/>
      <c r="D526" s="484"/>
      <c r="E526" s="484"/>
    </row>
    <row r="527" customFormat="false" ht="15" hidden="false" customHeight="false" outlineLevel="0" collapsed="false">
      <c r="A527" s="486" t="s">
        <v>4373</v>
      </c>
      <c r="B527" s="491" t="n">
        <v>55</v>
      </c>
      <c r="C527" s="484"/>
      <c r="D527" s="484"/>
      <c r="E527" s="484"/>
    </row>
    <row r="528" customFormat="false" ht="15" hidden="false" customHeight="false" outlineLevel="0" collapsed="false">
      <c r="A528" s="486" t="s">
        <v>4374</v>
      </c>
      <c r="B528" s="487" t="s">
        <v>5007</v>
      </c>
      <c r="C528" s="484"/>
      <c r="D528" s="484"/>
      <c r="E528" s="484"/>
    </row>
    <row r="529" customFormat="false" ht="15" hidden="false" customHeight="false" outlineLevel="0" collapsed="false">
      <c r="A529" s="488" t="s">
        <v>4376</v>
      </c>
      <c r="B529" s="489" t="s">
        <v>4377</v>
      </c>
      <c r="C529" s="484"/>
      <c r="D529" s="484"/>
      <c r="E529" s="484"/>
    </row>
    <row r="530" customFormat="false" ht="15" hidden="false" customHeight="false" outlineLevel="0" collapsed="false">
      <c r="A530" s="543" t="s">
        <v>4598</v>
      </c>
      <c r="B530" s="538" t="s">
        <v>5008</v>
      </c>
      <c r="C530" s="484"/>
      <c r="D530" s="484"/>
      <c r="E530" s="484"/>
    </row>
    <row r="531" customFormat="false" ht="15" hidden="false" customHeight="false" outlineLevel="0" collapsed="false">
      <c r="A531" s="543" t="s">
        <v>4600</v>
      </c>
      <c r="B531" s="538" t="s">
        <v>5009</v>
      </c>
      <c r="C531" s="484"/>
      <c r="D531" s="484"/>
      <c r="E531" s="484"/>
    </row>
    <row r="532" customFormat="false" ht="15" hidden="false" customHeight="false" outlineLevel="0" collapsed="false">
      <c r="A532" s="543" t="s">
        <v>1766</v>
      </c>
      <c r="B532" s="538" t="s">
        <v>5010</v>
      </c>
      <c r="C532" s="484"/>
      <c r="D532" s="484"/>
      <c r="E532" s="484"/>
    </row>
    <row r="533" customFormat="false" ht="15" hidden="false" customHeight="false" outlineLevel="0" collapsed="false">
      <c r="A533" s="543" t="s">
        <v>4603</v>
      </c>
      <c r="B533" s="538" t="s">
        <v>5011</v>
      </c>
      <c r="C533" s="484"/>
      <c r="D533" s="484"/>
      <c r="E533" s="484"/>
    </row>
    <row r="534" customFormat="false" ht="15" hidden="false" customHeight="false" outlineLevel="0" collapsed="false">
      <c r="A534" s="543" t="s">
        <v>4605</v>
      </c>
      <c r="B534" s="538" t="s">
        <v>5012</v>
      </c>
      <c r="C534" s="484"/>
      <c r="D534" s="484"/>
      <c r="E534" s="484"/>
    </row>
    <row r="535" customFormat="false" ht="15" hidden="false" customHeight="false" outlineLevel="0" collapsed="false">
      <c r="A535" s="543" t="s">
        <v>1917</v>
      </c>
      <c r="B535" s="538" t="s">
        <v>5013</v>
      </c>
      <c r="C535" s="484"/>
      <c r="D535" s="484"/>
      <c r="E535" s="484"/>
    </row>
    <row r="536" customFormat="false" ht="15" hidden="false" customHeight="false" outlineLevel="0" collapsed="false">
      <c r="A536" s="543" t="s">
        <v>1643</v>
      </c>
      <c r="B536" s="538" t="s">
        <v>5014</v>
      </c>
      <c r="C536" s="484"/>
      <c r="D536" s="484"/>
      <c r="E536" s="484"/>
    </row>
    <row r="537" customFormat="false" ht="15" hidden="false" customHeight="false" outlineLevel="0" collapsed="false">
      <c r="A537" s="543" t="s">
        <v>1141</v>
      </c>
      <c r="B537" s="539" t="s">
        <v>5015</v>
      </c>
      <c r="C537" s="484"/>
      <c r="D537" s="484"/>
      <c r="E537" s="484"/>
    </row>
    <row r="538" customFormat="false" ht="15" hidden="false" customHeight="false" outlineLevel="0" collapsed="false">
      <c r="A538" s="543" t="s">
        <v>1744</v>
      </c>
      <c r="B538" s="538" t="s">
        <v>5016</v>
      </c>
      <c r="C538" s="484"/>
      <c r="D538" s="484"/>
      <c r="E538" s="484"/>
    </row>
    <row r="539" customFormat="false" ht="15" hidden="false" customHeight="false" outlineLevel="0" collapsed="false">
      <c r="A539" s="543" t="s">
        <v>1750</v>
      </c>
      <c r="B539" s="538" t="s">
        <v>5017</v>
      </c>
      <c r="C539" s="484"/>
      <c r="D539" s="484"/>
      <c r="E539" s="484"/>
    </row>
    <row r="540" customFormat="false" ht="15" hidden="false" customHeight="false" outlineLevel="0" collapsed="false">
      <c r="A540" s="543" t="s">
        <v>5018</v>
      </c>
      <c r="B540" s="538" t="s">
        <v>5019</v>
      </c>
      <c r="C540" s="484"/>
      <c r="D540" s="484"/>
      <c r="E540" s="484"/>
    </row>
    <row r="541" customFormat="false" ht="15" hidden="false" customHeight="false" outlineLevel="0" collapsed="false">
      <c r="A541" s="543" t="s">
        <v>5020</v>
      </c>
      <c r="B541" s="538" t="s">
        <v>5021</v>
      </c>
      <c r="C541" s="484"/>
      <c r="D541" s="484"/>
      <c r="E541" s="484"/>
    </row>
    <row r="542" customFormat="false" ht="15" hidden="false" customHeight="false" outlineLevel="0" collapsed="false">
      <c r="A542" s="543" t="s">
        <v>5022</v>
      </c>
      <c r="B542" s="538" t="s">
        <v>5023</v>
      </c>
      <c r="C542" s="484"/>
      <c r="D542" s="484"/>
      <c r="E542" s="484"/>
    </row>
    <row r="543" customFormat="false" ht="15" hidden="false" customHeight="false" outlineLevel="0" collapsed="false">
      <c r="A543" s="543" t="s">
        <v>5024</v>
      </c>
      <c r="B543" s="538" t="s">
        <v>5025</v>
      </c>
      <c r="C543" s="484"/>
      <c r="D543" s="484"/>
      <c r="E543" s="484"/>
    </row>
    <row r="544" customFormat="false" ht="15" hidden="false" customHeight="false" outlineLevel="0" collapsed="false">
      <c r="A544" s="543" t="s">
        <v>5026</v>
      </c>
      <c r="B544" s="538" t="s">
        <v>5027</v>
      </c>
      <c r="C544" s="484"/>
      <c r="D544" s="484"/>
      <c r="E544" s="484"/>
    </row>
    <row r="545" customFormat="false" ht="15" hidden="false" customHeight="false" outlineLevel="0" collapsed="false">
      <c r="A545" s="543" t="s">
        <v>1788</v>
      </c>
      <c r="B545" s="538" t="s">
        <v>5028</v>
      </c>
      <c r="C545" s="484"/>
      <c r="D545" s="484"/>
      <c r="E545" s="484"/>
    </row>
    <row r="546" customFormat="false" ht="15" hidden="false" customHeight="false" outlineLevel="0" collapsed="false">
      <c r="A546" s="543" t="s">
        <v>5029</v>
      </c>
      <c r="B546" s="538" t="s">
        <v>5030</v>
      </c>
      <c r="C546" s="484"/>
      <c r="D546" s="484"/>
      <c r="E546" s="484"/>
    </row>
    <row r="547" customFormat="false" ht="15" hidden="false" customHeight="false" outlineLevel="0" collapsed="false">
      <c r="A547" s="543" t="s">
        <v>618</v>
      </c>
      <c r="B547" s="520" t="s">
        <v>5031</v>
      </c>
      <c r="C547" s="484"/>
      <c r="D547" s="484"/>
      <c r="E547" s="484"/>
    </row>
    <row r="548" customFormat="false" ht="15" hidden="false" customHeight="false" outlineLevel="0" collapsed="false">
      <c r="A548" s="543" t="s">
        <v>4616</v>
      </c>
      <c r="B548" s="538" t="s">
        <v>5032</v>
      </c>
      <c r="C548" s="484"/>
      <c r="D548" s="484"/>
      <c r="E548" s="484"/>
    </row>
    <row r="549" customFormat="false" ht="15" hidden="false" customHeight="false" outlineLevel="0" collapsed="false">
      <c r="A549" s="543" t="n">
        <v>4002</v>
      </c>
      <c r="B549" s="538" t="s">
        <v>5033</v>
      </c>
      <c r="C549" s="484"/>
      <c r="D549" s="484"/>
      <c r="E549" s="484"/>
    </row>
    <row r="550" customFormat="false" ht="15" hidden="false" customHeight="false" outlineLevel="0" collapsed="false">
      <c r="A550" s="543" t="n">
        <v>4003</v>
      </c>
      <c r="B550" s="538" t="s">
        <v>5034</v>
      </c>
      <c r="C550" s="484"/>
      <c r="D550" s="484"/>
      <c r="E550" s="484"/>
    </row>
    <row r="551" customFormat="false" ht="15" hidden="false" customHeight="false" outlineLevel="0" collapsed="false">
      <c r="A551" s="543" t="n">
        <v>4004</v>
      </c>
      <c r="B551" s="538" t="s">
        <v>5035</v>
      </c>
      <c r="C551" s="484"/>
      <c r="D551" s="484"/>
      <c r="E551" s="484"/>
    </row>
    <row r="552" customFormat="false" ht="15" hidden="false" customHeight="false" outlineLevel="0" collapsed="false">
      <c r="A552" s="543" t="n">
        <v>4005</v>
      </c>
      <c r="B552" s="538" t="s">
        <v>5036</v>
      </c>
      <c r="C552" s="484"/>
      <c r="D552" s="484"/>
      <c r="E552" s="484"/>
    </row>
    <row r="553" customFormat="false" ht="15" hidden="false" customHeight="false" outlineLevel="0" collapsed="false">
      <c r="A553" s="543" t="n">
        <v>4006</v>
      </c>
      <c r="B553" s="538" t="s">
        <v>5037</v>
      </c>
      <c r="C553" s="484"/>
      <c r="D553" s="484"/>
      <c r="E553" s="484"/>
    </row>
    <row r="554" customFormat="false" ht="15" hidden="false" customHeight="false" outlineLevel="0" collapsed="false">
      <c r="A554" s="543" t="n">
        <v>4007</v>
      </c>
      <c r="B554" s="520" t="s">
        <v>5038</v>
      </c>
      <c r="C554" s="484"/>
      <c r="D554" s="484"/>
      <c r="E554" s="484"/>
    </row>
    <row r="555" customFormat="false" ht="15" hidden="false" customHeight="false" outlineLevel="0" collapsed="false">
      <c r="A555" s="543" t="n">
        <v>4008</v>
      </c>
      <c r="B555" s="520" t="s">
        <v>5039</v>
      </c>
      <c r="C555" s="484"/>
      <c r="D555" s="484"/>
      <c r="E555" s="484"/>
    </row>
    <row r="556" customFormat="false" ht="15" hidden="false" customHeight="false" outlineLevel="0" collapsed="false">
      <c r="A556" s="543" t="n">
        <v>4009</v>
      </c>
      <c r="B556" s="520" t="s">
        <v>5040</v>
      </c>
      <c r="C556" s="484"/>
      <c r="D556" s="484"/>
      <c r="E556" s="484"/>
    </row>
    <row r="557" customFormat="false" ht="15" hidden="false" customHeight="false" outlineLevel="0" collapsed="false">
      <c r="A557" s="543" t="s">
        <v>5041</v>
      </c>
      <c r="B557" s="538" t="s">
        <v>5042</v>
      </c>
      <c r="C557" s="484"/>
      <c r="D557" s="484"/>
      <c r="E557" s="484"/>
    </row>
    <row r="558" customFormat="false" ht="15" hidden="false" customHeight="false" outlineLevel="0" collapsed="false">
      <c r="A558" s="543" t="s">
        <v>5043</v>
      </c>
      <c r="B558" s="538" t="s">
        <v>5044</v>
      </c>
      <c r="C558" s="484"/>
      <c r="D558" s="484"/>
      <c r="E558" s="484"/>
    </row>
    <row r="559" customFormat="false" ht="15" hidden="false" customHeight="false" outlineLevel="0" collapsed="false">
      <c r="A559" s="543" t="s">
        <v>5045</v>
      </c>
      <c r="B559" s="538" t="s">
        <v>5046</v>
      </c>
      <c r="C559" s="484"/>
      <c r="D559" s="484"/>
      <c r="E559" s="484"/>
    </row>
    <row r="560" customFormat="false" ht="15" hidden="false" customHeight="false" outlineLevel="0" collapsed="false">
      <c r="A560" s="543" t="s">
        <v>5047</v>
      </c>
      <c r="B560" s="538" t="s">
        <v>5048</v>
      </c>
      <c r="C560" s="484"/>
      <c r="D560" s="484"/>
      <c r="E560" s="484"/>
    </row>
    <row r="561" customFormat="false" ht="15" hidden="false" customHeight="false" outlineLevel="0" collapsed="false">
      <c r="A561" s="543" t="s">
        <v>5049</v>
      </c>
      <c r="B561" s="538" t="s">
        <v>5050</v>
      </c>
      <c r="C561" s="484"/>
      <c r="D561" s="484"/>
      <c r="E561" s="484"/>
    </row>
    <row r="562" customFormat="false" ht="15" hidden="false" customHeight="false" outlineLevel="0" collapsed="false">
      <c r="A562" s="542" t="s">
        <v>1372</v>
      </c>
      <c r="B562" s="520" t="s">
        <v>5051</v>
      </c>
      <c r="C562" s="484"/>
      <c r="D562" s="484"/>
      <c r="E562" s="484"/>
    </row>
    <row r="563" customFormat="false" ht="15" hidden="false" customHeight="false" outlineLevel="0" collapsed="false">
      <c r="A563" s="542" t="s">
        <v>5052</v>
      </c>
      <c r="B563" s="520" t="s">
        <v>5053</v>
      </c>
      <c r="C563" s="484"/>
      <c r="D563" s="484"/>
      <c r="E563" s="484"/>
    </row>
    <row r="564" customFormat="false" ht="15" hidden="false" customHeight="false" outlineLevel="0" collapsed="false">
      <c r="A564" s="542" t="s">
        <v>2053</v>
      </c>
      <c r="B564" s="520" t="s">
        <v>5054</v>
      </c>
      <c r="C564" s="484"/>
      <c r="D564" s="484"/>
      <c r="E564" s="484"/>
    </row>
    <row r="565" customFormat="false" ht="15" hidden="false" customHeight="false" outlineLevel="0" collapsed="false">
      <c r="A565" s="542" t="s">
        <v>5055</v>
      </c>
      <c r="B565" s="520" t="s">
        <v>5056</v>
      </c>
      <c r="C565" s="484"/>
      <c r="D565" s="484"/>
      <c r="E565" s="484"/>
    </row>
    <row r="566" customFormat="false" ht="15" hidden="false" customHeight="false" outlineLevel="0" collapsed="false">
      <c r="A566" s="542" t="s">
        <v>5057</v>
      </c>
      <c r="B566" s="520" t="s">
        <v>5058</v>
      </c>
      <c r="C566" s="484"/>
      <c r="D566" s="484"/>
      <c r="E566" s="484"/>
    </row>
    <row r="567" customFormat="false" ht="15" hidden="false" customHeight="false" outlineLevel="0" collapsed="false">
      <c r="A567" s="542" t="s">
        <v>5059</v>
      </c>
      <c r="B567" s="520" t="s">
        <v>5060</v>
      </c>
      <c r="C567" s="484"/>
      <c r="D567" s="484"/>
      <c r="E567" s="484"/>
    </row>
    <row r="568" customFormat="false" ht="15" hidden="false" customHeight="false" outlineLevel="0" collapsed="false">
      <c r="A568" s="542" t="s">
        <v>5061</v>
      </c>
      <c r="B568" s="520" t="s">
        <v>5062</v>
      </c>
      <c r="C568" s="484"/>
      <c r="D568" s="484"/>
      <c r="E568" s="484"/>
    </row>
    <row r="569" customFormat="false" ht="15" hidden="false" customHeight="false" outlineLevel="0" collapsed="false">
      <c r="A569" s="542" t="s">
        <v>5063</v>
      </c>
      <c r="B569" s="520" t="s">
        <v>5064</v>
      </c>
      <c r="C569" s="484"/>
      <c r="D569" s="484"/>
      <c r="E569" s="484"/>
    </row>
    <row r="570" customFormat="false" ht="15" hidden="false" customHeight="false" outlineLevel="0" collapsed="false">
      <c r="A570" s="557" t="s">
        <v>5065</v>
      </c>
      <c r="B570" s="558" t="s">
        <v>5066</v>
      </c>
      <c r="C570" s="484"/>
      <c r="D570" s="484"/>
      <c r="E570" s="484"/>
    </row>
    <row r="571" customFormat="false" ht="15" hidden="false" customHeight="false" outlineLevel="0" collapsed="false">
      <c r="A571" s="542" t="s">
        <v>5067</v>
      </c>
      <c r="B571" s="520" t="s">
        <v>5068</v>
      </c>
      <c r="C571" s="484"/>
      <c r="D571" s="484"/>
      <c r="E571" s="484"/>
    </row>
    <row r="572" customFormat="false" ht="15" hidden="false" customHeight="false" outlineLevel="0" collapsed="false">
      <c r="A572" s="542" t="s">
        <v>5069</v>
      </c>
      <c r="B572" s="520" t="s">
        <v>5070</v>
      </c>
      <c r="C572" s="484"/>
      <c r="D572" s="484"/>
      <c r="E572" s="484"/>
    </row>
    <row r="573" customFormat="false" ht="15" hidden="false" customHeight="false" outlineLevel="0" collapsed="false">
      <c r="A573" s="542" t="s">
        <v>5071</v>
      </c>
      <c r="B573" s="520" t="s">
        <v>5072</v>
      </c>
      <c r="C573" s="484"/>
      <c r="D573" s="484"/>
      <c r="E573" s="484"/>
    </row>
    <row r="574" customFormat="false" ht="15" hidden="false" customHeight="false" outlineLevel="0" collapsed="false">
      <c r="A574" s="543" t="s">
        <v>5073</v>
      </c>
      <c r="B574" s="538" t="s">
        <v>5074</v>
      </c>
      <c r="C574" s="484"/>
      <c r="D574" s="484"/>
      <c r="E574" s="484"/>
    </row>
    <row r="575" customFormat="false" ht="15" hidden="false" customHeight="false" outlineLevel="0" collapsed="false">
      <c r="A575" s="543" t="s">
        <v>5075</v>
      </c>
      <c r="B575" s="538" t="s">
        <v>5076</v>
      </c>
      <c r="C575" s="484"/>
      <c r="D575" s="484"/>
      <c r="E575" s="484"/>
    </row>
    <row r="576" customFormat="false" ht="15" hidden="false" customHeight="false" outlineLevel="0" collapsed="false">
      <c r="A576" s="543" t="n">
        <v>5000</v>
      </c>
      <c r="B576" s="538" t="s">
        <v>4632</v>
      </c>
      <c r="C576" s="484"/>
      <c r="D576" s="484"/>
      <c r="E576" s="484"/>
    </row>
    <row r="577" customFormat="false" ht="15" hidden="false" customHeight="false" outlineLevel="0" collapsed="false">
      <c r="A577" s="543" t="n">
        <v>5001</v>
      </c>
      <c r="B577" s="538" t="s">
        <v>5077</v>
      </c>
      <c r="C577" s="484"/>
      <c r="D577" s="484"/>
      <c r="E577" s="484"/>
    </row>
    <row r="578" customFormat="false" ht="15" hidden="false" customHeight="false" outlineLevel="0" collapsed="false">
      <c r="A578" s="543" t="n">
        <v>5002</v>
      </c>
      <c r="B578" s="538" t="s">
        <v>5078</v>
      </c>
      <c r="C578" s="484"/>
      <c r="D578" s="484"/>
      <c r="E578" s="484"/>
    </row>
    <row r="579" customFormat="false" ht="15" hidden="false" customHeight="false" outlineLevel="0" collapsed="false">
      <c r="A579" s="543" t="n">
        <v>5003</v>
      </c>
      <c r="B579" s="538" t="s">
        <v>5079</v>
      </c>
      <c r="C579" s="484"/>
      <c r="D579" s="484"/>
      <c r="E579" s="484"/>
    </row>
    <row r="580" customFormat="false" ht="15" hidden="false" customHeight="false" outlineLevel="0" collapsed="false">
      <c r="A580" s="542" t="s">
        <v>5080</v>
      </c>
      <c r="B580" s="520" t="s">
        <v>5081</v>
      </c>
      <c r="C580" s="484"/>
      <c r="D580" s="484"/>
      <c r="E580" s="484"/>
    </row>
    <row r="581" customFormat="false" ht="15" hidden="false" customHeight="false" outlineLevel="0" collapsed="false">
      <c r="A581" s="542" t="s">
        <v>5082</v>
      </c>
      <c r="B581" s="520" t="s">
        <v>5083</v>
      </c>
      <c r="C581" s="484"/>
      <c r="D581" s="484"/>
      <c r="E581" s="484"/>
    </row>
    <row r="582" customFormat="false" ht="15" hidden="false" customHeight="false" outlineLevel="0" collapsed="false">
      <c r="A582" s="542" t="s">
        <v>5084</v>
      </c>
      <c r="B582" s="520" t="s">
        <v>5085</v>
      </c>
      <c r="C582" s="484"/>
      <c r="D582" s="484"/>
      <c r="E582" s="484"/>
    </row>
    <row r="583" customFormat="false" ht="15" hidden="false" customHeight="false" outlineLevel="0" collapsed="false">
      <c r="A583" s="542" t="s">
        <v>5086</v>
      </c>
      <c r="B583" s="520" t="s">
        <v>5087</v>
      </c>
      <c r="C583" s="484"/>
      <c r="D583" s="484"/>
      <c r="E583" s="484"/>
    </row>
    <row r="584" customFormat="false" ht="15" hidden="false" customHeight="false" outlineLevel="0" collapsed="false">
      <c r="A584" s="542" t="s">
        <v>5088</v>
      </c>
      <c r="B584" s="520" t="s">
        <v>5089</v>
      </c>
      <c r="C584" s="484"/>
      <c r="D584" s="484"/>
      <c r="E584" s="484"/>
    </row>
    <row r="585" customFormat="false" ht="15" hidden="false" customHeight="false" outlineLevel="0" collapsed="false">
      <c r="A585" s="542" t="s">
        <v>5090</v>
      </c>
      <c r="B585" s="520" t="s">
        <v>5091</v>
      </c>
      <c r="C585" s="484"/>
      <c r="D585" s="484"/>
      <c r="E585" s="484"/>
    </row>
    <row r="586" customFormat="false" ht="15" hidden="false" customHeight="false" outlineLevel="0" collapsed="false">
      <c r="A586" s="542" t="s">
        <v>5092</v>
      </c>
      <c r="B586" s="520" t="s">
        <v>5093</v>
      </c>
      <c r="C586" s="484"/>
      <c r="D586" s="484"/>
      <c r="E586" s="484"/>
    </row>
    <row r="587" customFormat="false" ht="15" hidden="false" customHeight="false" outlineLevel="0" collapsed="false">
      <c r="A587" s="542" t="s">
        <v>5094</v>
      </c>
      <c r="B587" s="520" t="s">
        <v>5095</v>
      </c>
      <c r="C587" s="484"/>
      <c r="D587" s="484"/>
      <c r="E587" s="484"/>
    </row>
    <row r="588" customFormat="false" ht="15" hidden="false" customHeight="false" outlineLevel="0" collapsed="false">
      <c r="A588" s="542" t="s">
        <v>5096</v>
      </c>
      <c r="B588" s="520" t="s">
        <v>5097</v>
      </c>
      <c r="C588" s="484"/>
      <c r="D588" s="484"/>
      <c r="E588" s="484"/>
    </row>
    <row r="589" customFormat="false" ht="15" hidden="false" customHeight="false" outlineLevel="0" collapsed="false">
      <c r="A589" s="542" t="s">
        <v>5098</v>
      </c>
      <c r="B589" s="520" t="s">
        <v>5099</v>
      </c>
      <c r="C589" s="484"/>
      <c r="D589" s="484"/>
      <c r="E589" s="484"/>
    </row>
    <row r="590" customFormat="false" ht="15" hidden="false" customHeight="false" outlineLevel="0" collapsed="false">
      <c r="A590" s="542" t="s">
        <v>5100</v>
      </c>
      <c r="B590" s="520" t="s">
        <v>5101</v>
      </c>
      <c r="C590" s="484"/>
      <c r="D590" s="484"/>
      <c r="E590" s="484"/>
    </row>
    <row r="591" customFormat="false" ht="15" hidden="false" customHeight="false" outlineLevel="0" collapsed="false">
      <c r="A591" s="542" t="s">
        <v>5102</v>
      </c>
      <c r="B591" s="520" t="s">
        <v>5103</v>
      </c>
      <c r="C591" s="484"/>
      <c r="D591" s="484"/>
      <c r="E591" s="484"/>
    </row>
    <row r="592" customFormat="false" ht="15" hidden="false" customHeight="false" outlineLevel="0" collapsed="false">
      <c r="A592" s="542" t="s">
        <v>5104</v>
      </c>
      <c r="B592" s="520" t="s">
        <v>5105</v>
      </c>
      <c r="C592" s="484"/>
      <c r="D592" s="484"/>
      <c r="E592" s="484"/>
    </row>
    <row r="593" customFormat="false" ht="15" hidden="false" customHeight="false" outlineLevel="0" collapsed="false">
      <c r="A593" s="542" t="s">
        <v>5106</v>
      </c>
      <c r="B593" s="520" t="s">
        <v>5107</v>
      </c>
      <c r="C593" s="484"/>
      <c r="D593" s="484"/>
      <c r="E593" s="484"/>
    </row>
    <row r="594" customFormat="false" ht="15" hidden="false" customHeight="false" outlineLevel="0" collapsed="false">
      <c r="A594" s="542" t="s">
        <v>5108</v>
      </c>
      <c r="B594" s="520" t="s">
        <v>5109</v>
      </c>
      <c r="C594" s="484"/>
      <c r="D594" s="484"/>
      <c r="E594" s="484"/>
    </row>
    <row r="595" customFormat="false" ht="15" hidden="false" customHeight="false" outlineLevel="0" collapsed="false">
      <c r="A595" s="542" t="s">
        <v>5110</v>
      </c>
      <c r="B595" s="520" t="s">
        <v>5111</v>
      </c>
      <c r="C595" s="484"/>
      <c r="D595" s="484"/>
      <c r="E595" s="484"/>
    </row>
    <row r="596" customFormat="false" ht="15" hidden="false" customHeight="false" outlineLevel="0" collapsed="false">
      <c r="A596" s="542" t="s">
        <v>5112</v>
      </c>
      <c r="B596" s="520" t="s">
        <v>5113</v>
      </c>
      <c r="C596" s="484"/>
      <c r="D596" s="484"/>
      <c r="E596" s="484"/>
    </row>
    <row r="597" customFormat="false" ht="15" hidden="false" customHeight="false" outlineLevel="0" collapsed="false">
      <c r="A597" s="542" t="s">
        <v>5114</v>
      </c>
      <c r="B597" s="520" t="s">
        <v>5115</v>
      </c>
      <c r="C597" s="484"/>
      <c r="D597" s="484"/>
      <c r="E597" s="484"/>
    </row>
    <row r="598" customFormat="false" ht="15" hidden="false" customHeight="false" outlineLevel="0" collapsed="false">
      <c r="A598" s="542" t="s">
        <v>5116</v>
      </c>
      <c r="B598" s="520" t="s">
        <v>5117</v>
      </c>
      <c r="C598" s="484"/>
      <c r="D598" s="484"/>
      <c r="E598" s="484"/>
    </row>
    <row r="599" customFormat="false" ht="15" hidden="false" customHeight="false" outlineLevel="0" collapsed="false">
      <c r="A599" s="542" t="s">
        <v>5118</v>
      </c>
      <c r="B599" s="520" t="s">
        <v>5119</v>
      </c>
      <c r="C599" s="484"/>
      <c r="D599" s="484"/>
      <c r="E599" s="484"/>
    </row>
    <row r="600" customFormat="false" ht="15" hidden="false" customHeight="false" outlineLevel="0" collapsed="false">
      <c r="A600" s="542" t="s">
        <v>5120</v>
      </c>
      <c r="B600" s="520" t="s">
        <v>5121</v>
      </c>
      <c r="C600" s="484"/>
      <c r="D600" s="484"/>
      <c r="E600" s="484"/>
    </row>
    <row r="601" customFormat="false" ht="15" hidden="false" customHeight="false" outlineLevel="0" collapsed="false">
      <c r="A601" s="542" t="s">
        <v>5122</v>
      </c>
      <c r="B601" s="520" t="s">
        <v>5123</v>
      </c>
      <c r="C601" s="484"/>
      <c r="D601" s="484"/>
      <c r="E601" s="484"/>
    </row>
    <row r="602" customFormat="false" ht="15" hidden="false" customHeight="false" outlineLevel="0" collapsed="false">
      <c r="A602" s="542" t="s">
        <v>5124</v>
      </c>
      <c r="B602" s="520" t="s">
        <v>5125</v>
      </c>
      <c r="C602" s="484"/>
      <c r="D602" s="484"/>
      <c r="E602" s="484"/>
    </row>
    <row r="603" customFormat="false" ht="15" hidden="false" customHeight="false" outlineLevel="0" collapsed="false">
      <c r="A603" s="542" t="s">
        <v>5126</v>
      </c>
      <c r="B603" s="520" t="s">
        <v>5127</v>
      </c>
      <c r="C603" s="484"/>
      <c r="D603" s="484"/>
      <c r="E603" s="484"/>
    </row>
    <row r="604" customFormat="false" ht="15" hidden="false" customHeight="false" outlineLevel="0" collapsed="false">
      <c r="A604" s="542" t="s">
        <v>5128</v>
      </c>
      <c r="B604" s="520" t="s">
        <v>5129</v>
      </c>
      <c r="C604" s="484"/>
      <c r="D604" s="484"/>
      <c r="E604" s="484"/>
    </row>
    <row r="605" customFormat="false" ht="15" hidden="false" customHeight="false" outlineLevel="0" collapsed="false">
      <c r="A605" s="542" t="s">
        <v>5130</v>
      </c>
      <c r="B605" s="520" t="s">
        <v>5131</v>
      </c>
      <c r="C605" s="484"/>
      <c r="D605" s="484"/>
      <c r="E605" s="484"/>
    </row>
    <row r="606" customFormat="false" ht="15" hidden="false" customHeight="false" outlineLevel="0" collapsed="false">
      <c r="A606" s="542" t="s">
        <v>5132</v>
      </c>
      <c r="B606" s="520" t="s">
        <v>5133</v>
      </c>
      <c r="C606" s="484"/>
      <c r="D606" s="484"/>
      <c r="E606" s="484"/>
    </row>
    <row r="607" customFormat="false" ht="15" hidden="false" customHeight="false" outlineLevel="0" collapsed="false">
      <c r="A607" s="542" t="s">
        <v>5134</v>
      </c>
      <c r="B607" s="520" t="s">
        <v>5135</v>
      </c>
      <c r="C607" s="484"/>
      <c r="D607" s="484"/>
      <c r="E607" s="484"/>
    </row>
    <row r="608" customFormat="false" ht="15" hidden="false" customHeight="false" outlineLevel="0" collapsed="false">
      <c r="A608" s="542" t="s">
        <v>5136</v>
      </c>
      <c r="B608" s="520" t="s">
        <v>5137</v>
      </c>
      <c r="C608" s="484"/>
      <c r="D608" s="484"/>
      <c r="E608" s="484"/>
    </row>
    <row r="609" customFormat="false" ht="15" hidden="false" customHeight="false" outlineLevel="0" collapsed="false">
      <c r="A609" s="542" t="s">
        <v>5138</v>
      </c>
      <c r="B609" s="520" t="s">
        <v>5139</v>
      </c>
      <c r="C609" s="484"/>
      <c r="D609" s="484"/>
      <c r="E609" s="484"/>
    </row>
    <row r="610" customFormat="false" ht="15" hidden="false" customHeight="false" outlineLevel="0" collapsed="false">
      <c r="A610" s="542" t="s">
        <v>5140</v>
      </c>
      <c r="B610" s="520" t="s">
        <v>5141</v>
      </c>
      <c r="C610" s="484"/>
      <c r="D610" s="484"/>
      <c r="E610" s="484"/>
    </row>
    <row r="611" customFormat="false" ht="15" hidden="false" customHeight="false" outlineLevel="0" collapsed="false">
      <c r="A611" s="542" t="s">
        <v>5142</v>
      </c>
      <c r="B611" s="520" t="s">
        <v>5143</v>
      </c>
      <c r="C611" s="484"/>
      <c r="D611" s="484"/>
      <c r="E611" s="484"/>
    </row>
    <row r="612" customFormat="false" ht="15" hidden="false" customHeight="false" outlineLevel="0" collapsed="false">
      <c r="A612" s="542" t="s">
        <v>5144</v>
      </c>
      <c r="B612" s="520" t="s">
        <v>5145</v>
      </c>
      <c r="C612" s="484"/>
      <c r="D612" s="484"/>
      <c r="E612" s="484"/>
    </row>
    <row r="613" customFormat="false" ht="15" hidden="false" customHeight="false" outlineLevel="0" collapsed="false">
      <c r="A613" s="542" t="s">
        <v>5146</v>
      </c>
      <c r="B613" s="520" t="s">
        <v>5147</v>
      </c>
      <c r="C613" s="484"/>
      <c r="D613" s="484"/>
      <c r="E613" s="484"/>
    </row>
    <row r="614" customFormat="false" ht="15" hidden="false" customHeight="false" outlineLevel="0" collapsed="false">
      <c r="A614" s="543" t="n">
        <v>6000</v>
      </c>
      <c r="B614" s="538" t="s">
        <v>5148</v>
      </c>
      <c r="C614" s="484"/>
      <c r="D614" s="484"/>
      <c r="E614" s="484"/>
    </row>
    <row r="615" customFormat="false" ht="15" hidden="false" customHeight="false" outlineLevel="0" collapsed="false">
      <c r="A615" s="543" t="n">
        <v>6001</v>
      </c>
      <c r="B615" s="538" t="s">
        <v>5149</v>
      </c>
      <c r="C615" s="484"/>
      <c r="D615" s="484"/>
      <c r="E615" s="484"/>
    </row>
    <row r="616" customFormat="false" ht="15" hidden="false" customHeight="false" outlineLevel="0" collapsed="false">
      <c r="A616" s="543" t="n">
        <v>6002</v>
      </c>
      <c r="B616" s="538" t="s">
        <v>5150</v>
      </c>
      <c r="C616" s="484"/>
      <c r="D616" s="484"/>
      <c r="E616" s="484"/>
    </row>
    <row r="617" customFormat="false" ht="15" hidden="false" customHeight="false" outlineLevel="0" collapsed="false">
      <c r="A617" s="543" t="n">
        <v>6003</v>
      </c>
      <c r="B617" s="538" t="s">
        <v>5151</v>
      </c>
      <c r="C617" s="484"/>
      <c r="D617" s="484"/>
      <c r="E617" s="484"/>
    </row>
    <row r="618" customFormat="false" ht="15" hidden="false" customHeight="false" outlineLevel="0" collapsed="false">
      <c r="A618" s="543" t="n">
        <v>6004</v>
      </c>
      <c r="B618" s="538" t="s">
        <v>5152</v>
      </c>
      <c r="C618" s="484"/>
      <c r="D618" s="484"/>
      <c r="E618" s="484"/>
    </row>
    <row r="619" customFormat="false" ht="15" hidden="false" customHeight="false" outlineLevel="0" collapsed="false">
      <c r="A619" s="492" t="n">
        <v>6005</v>
      </c>
      <c r="B619" s="559" t="s">
        <v>4650</v>
      </c>
      <c r="C619" s="484"/>
      <c r="D619" s="484"/>
      <c r="E619" s="484"/>
    </row>
    <row r="620" customFormat="false" ht="15" hidden="false" customHeight="false" outlineLevel="0" collapsed="false">
      <c r="A620" s="492" t="n">
        <v>6006</v>
      </c>
      <c r="B620" s="559" t="s">
        <v>4652</v>
      </c>
      <c r="C620" s="484"/>
      <c r="D620" s="484"/>
      <c r="E620" s="484"/>
    </row>
    <row r="621" customFormat="false" ht="15" hidden="false" customHeight="false" outlineLevel="0" collapsed="false">
      <c r="A621" s="560" t="s">
        <v>5153</v>
      </c>
      <c r="B621" s="561" t="s">
        <v>5154</v>
      </c>
      <c r="C621" s="484"/>
      <c r="D621" s="484"/>
      <c r="E621" s="484"/>
    </row>
    <row r="622" customFormat="false" ht="25.5" hidden="false" customHeight="false" outlineLevel="0" collapsed="false">
      <c r="A622" s="543" t="n">
        <v>7001</v>
      </c>
      <c r="B622" s="562" t="s">
        <v>5155</v>
      </c>
      <c r="C622" s="484"/>
      <c r="D622" s="484"/>
      <c r="E622" s="484"/>
    </row>
    <row r="623" customFormat="false" ht="25.5" hidden="false" customHeight="false" outlineLevel="0" collapsed="false">
      <c r="A623" s="543" t="n">
        <v>7002</v>
      </c>
      <c r="B623" s="562" t="s">
        <v>5156</v>
      </c>
      <c r="C623" s="484"/>
      <c r="D623" s="484"/>
      <c r="E623" s="484"/>
    </row>
    <row r="624" customFormat="false" ht="25.5" hidden="false" customHeight="false" outlineLevel="0" collapsed="false">
      <c r="A624" s="543" t="n">
        <v>7003</v>
      </c>
      <c r="B624" s="562" t="s">
        <v>5157</v>
      </c>
      <c r="C624" s="484"/>
      <c r="D624" s="484"/>
      <c r="E624" s="484"/>
    </row>
    <row r="625" customFormat="false" ht="25.5" hidden="false" customHeight="false" outlineLevel="0" collapsed="false">
      <c r="A625" s="543" t="s">
        <v>5158</v>
      </c>
      <c r="B625" s="563" t="s">
        <v>5159</v>
      </c>
      <c r="C625" s="484"/>
      <c r="D625" s="484"/>
      <c r="E625" s="484"/>
    </row>
    <row r="626" customFormat="false" ht="25.5" hidden="false" customHeight="false" outlineLevel="0" collapsed="false">
      <c r="A626" s="543" t="s">
        <v>5160</v>
      </c>
      <c r="B626" s="563" t="s">
        <v>5161</v>
      </c>
      <c r="C626" s="484"/>
      <c r="D626" s="484"/>
      <c r="E626" s="484"/>
    </row>
    <row r="627" customFormat="false" ht="25.5" hidden="false" customHeight="false" outlineLevel="0" collapsed="false">
      <c r="A627" s="543" t="s">
        <v>5162</v>
      </c>
      <c r="B627" s="562" t="s">
        <v>5163</v>
      </c>
      <c r="C627" s="484"/>
      <c r="D627" s="484"/>
      <c r="E627" s="484"/>
    </row>
    <row r="628" customFormat="false" ht="25.5" hidden="false" customHeight="false" outlineLevel="0" collapsed="false">
      <c r="A628" s="543" t="s">
        <v>5164</v>
      </c>
      <c r="B628" s="562" t="s">
        <v>5165</v>
      </c>
      <c r="C628" s="484"/>
      <c r="D628" s="484"/>
      <c r="E628" s="484"/>
    </row>
    <row r="629" customFormat="false" ht="25.5" hidden="false" customHeight="false" outlineLevel="0" collapsed="false">
      <c r="A629" s="543" t="s">
        <v>5166</v>
      </c>
      <c r="B629" s="562" t="s">
        <v>5167</v>
      </c>
      <c r="C629" s="484"/>
      <c r="D629" s="484"/>
      <c r="E629" s="484"/>
    </row>
    <row r="630" customFormat="false" ht="25.5" hidden="false" customHeight="false" outlineLevel="0" collapsed="false">
      <c r="A630" s="543" t="s">
        <v>5168</v>
      </c>
      <c r="B630" s="562" t="s">
        <v>5169</v>
      </c>
      <c r="C630" s="484"/>
      <c r="D630" s="484"/>
      <c r="E630" s="484"/>
    </row>
    <row r="631" customFormat="false" ht="25.5" hidden="false" customHeight="false" outlineLevel="0" collapsed="false">
      <c r="A631" s="543" t="s">
        <v>5170</v>
      </c>
      <c r="B631" s="562" t="s">
        <v>5171</v>
      </c>
      <c r="C631" s="484"/>
      <c r="D631" s="484"/>
      <c r="E631" s="484"/>
    </row>
    <row r="632" customFormat="false" ht="25.5" hidden="false" customHeight="false" outlineLevel="0" collapsed="false">
      <c r="A632" s="542" t="s">
        <v>5172</v>
      </c>
      <c r="B632" s="563" t="s">
        <v>5173</v>
      </c>
      <c r="C632" s="484"/>
      <c r="D632" s="484"/>
      <c r="E632" s="484"/>
    </row>
    <row r="633" customFormat="false" ht="26.25" hidden="false" customHeight="false" outlineLevel="0" collapsed="false">
      <c r="A633" s="542" t="s">
        <v>5174</v>
      </c>
      <c r="B633" s="491" t="s">
        <v>5175</v>
      </c>
      <c r="C633" s="484"/>
      <c r="D633" s="484"/>
      <c r="E633" s="484"/>
    </row>
    <row r="634" customFormat="false" ht="15" hidden="false" customHeight="false" outlineLevel="0" collapsed="false">
      <c r="A634" s="542" t="s">
        <v>5176</v>
      </c>
      <c r="B634" s="520" t="s">
        <v>5177</v>
      </c>
      <c r="C634" s="484"/>
      <c r="D634" s="484"/>
      <c r="E634" s="484"/>
    </row>
    <row r="635" customFormat="false" ht="15" hidden="false" customHeight="false" outlineLevel="0" collapsed="false">
      <c r="A635" s="542" t="s">
        <v>5178</v>
      </c>
      <c r="B635" s="520" t="s">
        <v>5179</v>
      </c>
      <c r="C635" s="484"/>
      <c r="D635" s="484"/>
      <c r="E635" s="484"/>
    </row>
    <row r="636" customFormat="false" ht="15" hidden="false" customHeight="false" outlineLevel="0" collapsed="false">
      <c r="A636" s="542" t="s">
        <v>5180</v>
      </c>
      <c r="B636" s="520" t="s">
        <v>5181</v>
      </c>
      <c r="C636" s="484"/>
      <c r="D636" s="484"/>
      <c r="E636" s="484"/>
    </row>
    <row r="637" customFormat="false" ht="15" hidden="false" customHeight="false" outlineLevel="0" collapsed="false">
      <c r="A637" s="542" t="s">
        <v>5182</v>
      </c>
      <c r="B637" s="520" t="s">
        <v>5183</v>
      </c>
      <c r="C637" s="484"/>
      <c r="D637" s="484"/>
      <c r="E637" s="484"/>
    </row>
    <row r="638" customFormat="false" ht="15" hidden="false" customHeight="false" outlineLevel="0" collapsed="false">
      <c r="A638" s="546" t="s">
        <v>5184</v>
      </c>
      <c r="B638" s="564" t="s">
        <v>5185</v>
      </c>
      <c r="C638" s="484"/>
      <c r="D638" s="484"/>
      <c r="E638" s="484"/>
    </row>
    <row r="639" customFormat="false" ht="15" hidden="false" customHeight="false" outlineLevel="0" collapsed="false">
      <c r="A639" s="546" t="s">
        <v>5186</v>
      </c>
      <c r="B639" s="564" t="s">
        <v>5187</v>
      </c>
      <c r="C639" s="484"/>
      <c r="D639" s="484"/>
      <c r="E639" s="484"/>
    </row>
    <row r="640" customFormat="false" ht="15" hidden="false" customHeight="false" outlineLevel="0" collapsed="false">
      <c r="A640" s="546" t="s">
        <v>5188</v>
      </c>
      <c r="B640" s="564" t="s">
        <v>5189</v>
      </c>
      <c r="C640" s="484"/>
      <c r="D640" s="484"/>
      <c r="E640" s="484"/>
    </row>
    <row r="641" customFormat="false" ht="15" hidden="false" customHeight="false" outlineLevel="0" collapsed="false">
      <c r="A641" s="542" t="s">
        <v>5190</v>
      </c>
      <c r="B641" s="520" t="s">
        <v>5191</v>
      </c>
      <c r="C641" s="484"/>
      <c r="D641" s="484"/>
      <c r="E641" s="484"/>
    </row>
    <row r="642" customFormat="false" ht="15" hidden="false" customHeight="false" outlineLevel="0" collapsed="false">
      <c r="A642" s="542" t="s">
        <v>5192</v>
      </c>
      <c r="B642" s="520" t="s">
        <v>5193</v>
      </c>
      <c r="C642" s="484"/>
      <c r="D642" s="484"/>
      <c r="E642" s="484"/>
    </row>
    <row r="643" customFormat="false" ht="15" hidden="false" customHeight="false" outlineLevel="0" collapsed="false">
      <c r="A643" s="509"/>
      <c r="B643" s="508"/>
      <c r="C643" s="484"/>
      <c r="D643" s="484"/>
      <c r="E643" s="484"/>
    </row>
    <row r="644" customFormat="false" ht="15" hidden="false" customHeight="false" outlineLevel="0" collapsed="false">
      <c r="A644" s="486" t="s">
        <v>4373</v>
      </c>
      <c r="B644" s="491" t="n">
        <v>56</v>
      </c>
      <c r="C644" s="484"/>
      <c r="D644" s="484"/>
      <c r="E644" s="484"/>
    </row>
    <row r="645" customFormat="false" ht="15" hidden="false" customHeight="false" outlineLevel="0" collapsed="false">
      <c r="A645" s="486" t="s">
        <v>4374</v>
      </c>
      <c r="B645" s="487" t="s">
        <v>5194</v>
      </c>
      <c r="C645" s="484"/>
      <c r="D645" s="484"/>
      <c r="E645" s="484"/>
    </row>
    <row r="646" customFormat="false" ht="15" hidden="false" customHeight="false" outlineLevel="0" collapsed="false">
      <c r="A646" s="488" t="s">
        <v>4376</v>
      </c>
      <c r="B646" s="489" t="s">
        <v>4377</v>
      </c>
      <c r="C646" s="484"/>
      <c r="D646" s="484"/>
      <c r="E646" s="484"/>
    </row>
    <row r="647" customFormat="false" ht="15" hidden="false" customHeight="false" outlineLevel="0" collapsed="false">
      <c r="A647" s="542" t="n">
        <v>1</v>
      </c>
      <c r="B647" s="520" t="s">
        <v>5195</v>
      </c>
      <c r="C647" s="484"/>
      <c r="D647" s="484"/>
      <c r="E647" s="484"/>
    </row>
    <row r="648" customFormat="false" ht="15" hidden="false" customHeight="false" outlineLevel="0" collapsed="false">
      <c r="A648" s="542" t="n">
        <v>2</v>
      </c>
      <c r="B648" s="520" t="s">
        <v>5196</v>
      </c>
      <c r="C648" s="484"/>
      <c r="D648" s="484"/>
      <c r="E648" s="484"/>
    </row>
    <row r="649" customFormat="false" ht="15" hidden="false" customHeight="false" outlineLevel="0" collapsed="false">
      <c r="A649" s="542" t="n">
        <v>3</v>
      </c>
      <c r="B649" s="520" t="s">
        <v>5197</v>
      </c>
      <c r="C649" s="484"/>
      <c r="D649" s="484"/>
      <c r="E649" s="484"/>
    </row>
    <row r="650" customFormat="false" ht="15" hidden="false" customHeight="false" outlineLevel="0" collapsed="false">
      <c r="A650" s="542" t="n">
        <v>4</v>
      </c>
      <c r="B650" s="520" t="s">
        <v>5198</v>
      </c>
      <c r="C650" s="484"/>
      <c r="D650" s="484"/>
      <c r="E650" s="484"/>
    </row>
    <row r="651" customFormat="false" ht="15" hidden="false" customHeight="false" outlineLevel="0" collapsed="false">
      <c r="A651" s="542" t="n">
        <v>5</v>
      </c>
      <c r="B651" s="520" t="s">
        <v>5199</v>
      </c>
      <c r="C651" s="484"/>
      <c r="D651" s="484"/>
      <c r="E651" s="484"/>
    </row>
    <row r="652" customFormat="false" ht="15" hidden="false" customHeight="false" outlineLevel="0" collapsed="false">
      <c r="A652" s="542" t="s">
        <v>4473</v>
      </c>
      <c r="B652" s="520" t="s">
        <v>5200</v>
      </c>
      <c r="C652" s="484"/>
      <c r="D652" s="484"/>
      <c r="E652" s="484"/>
    </row>
    <row r="653" customFormat="false" ht="15" hidden="false" customHeight="false" outlineLevel="0" collapsed="false">
      <c r="A653" s="542" t="s">
        <v>4475</v>
      </c>
      <c r="B653" s="520" t="s">
        <v>5201</v>
      </c>
      <c r="C653" s="484"/>
      <c r="D653" s="484"/>
      <c r="E653" s="484"/>
    </row>
    <row r="654" customFormat="false" ht="15" hidden="false" customHeight="false" outlineLevel="0" collapsed="false">
      <c r="A654" s="509"/>
      <c r="B654" s="508"/>
      <c r="C654" s="484"/>
      <c r="D654" s="484"/>
      <c r="E654" s="484"/>
    </row>
    <row r="655" customFormat="false" ht="15" hidden="false" customHeight="false" outlineLevel="0" collapsed="false">
      <c r="A655" s="486" t="s">
        <v>4373</v>
      </c>
      <c r="B655" s="491" t="n">
        <v>57</v>
      </c>
      <c r="C655" s="484"/>
      <c r="D655" s="484"/>
      <c r="E655" s="484"/>
    </row>
    <row r="656" customFormat="false" ht="15" hidden="false" customHeight="false" outlineLevel="0" collapsed="false">
      <c r="A656" s="486" t="s">
        <v>4374</v>
      </c>
      <c r="B656" s="487" t="s">
        <v>5202</v>
      </c>
      <c r="C656" s="484"/>
      <c r="D656" s="484"/>
      <c r="E656" s="484"/>
    </row>
    <row r="657" customFormat="false" ht="15" hidden="false" customHeight="false" outlineLevel="0" collapsed="false">
      <c r="A657" s="488" t="s">
        <v>4376</v>
      </c>
      <c r="B657" s="489" t="s">
        <v>4377</v>
      </c>
      <c r="C657" s="484"/>
      <c r="D657" s="484"/>
      <c r="E657" s="484"/>
    </row>
    <row r="658" customFormat="false" ht="15" hidden="false" customHeight="false" outlineLevel="0" collapsed="false">
      <c r="A658" s="542" t="n">
        <v>1</v>
      </c>
      <c r="B658" s="520" t="s">
        <v>5203</v>
      </c>
      <c r="C658" s="484"/>
      <c r="D658" s="484"/>
      <c r="E658" s="484"/>
    </row>
    <row r="659" customFormat="false" ht="15" hidden="false" customHeight="false" outlineLevel="0" collapsed="false">
      <c r="A659" s="542" t="n">
        <v>2</v>
      </c>
      <c r="B659" s="520" t="s">
        <v>5204</v>
      </c>
      <c r="C659" s="484"/>
      <c r="D659" s="484"/>
      <c r="E659" s="484"/>
    </row>
    <row r="660" customFormat="false" ht="15" hidden="false" customHeight="false" outlineLevel="0" collapsed="false">
      <c r="A660" s="542" t="n">
        <v>3</v>
      </c>
      <c r="B660" s="520" t="s">
        <v>5205</v>
      </c>
      <c r="C660" s="484"/>
      <c r="D660" s="484"/>
      <c r="E660" s="484"/>
    </row>
    <row r="661" customFormat="false" ht="15" hidden="false" customHeight="false" outlineLevel="0" collapsed="false">
      <c r="A661" s="542" t="n">
        <v>4</v>
      </c>
      <c r="B661" s="520" t="s">
        <v>5206</v>
      </c>
      <c r="C661" s="484"/>
      <c r="D661" s="484"/>
      <c r="E661" s="484"/>
    </row>
    <row r="662" customFormat="false" ht="15" hidden="false" customHeight="false" outlineLevel="0" collapsed="false">
      <c r="A662" s="509"/>
      <c r="B662" s="508"/>
      <c r="C662" s="484"/>
      <c r="D662" s="484"/>
      <c r="E662" s="484"/>
    </row>
    <row r="663" customFormat="false" ht="15" hidden="false" customHeight="false" outlineLevel="0" collapsed="false">
      <c r="A663" s="486" t="s">
        <v>4373</v>
      </c>
      <c r="B663" s="491" t="n">
        <v>58</v>
      </c>
      <c r="C663" s="484"/>
      <c r="D663" s="484"/>
      <c r="E663" s="484"/>
    </row>
    <row r="664" customFormat="false" ht="15" hidden="false" customHeight="false" outlineLevel="0" collapsed="false">
      <c r="A664" s="486" t="s">
        <v>4374</v>
      </c>
      <c r="B664" s="487" t="s">
        <v>5207</v>
      </c>
      <c r="C664" s="484"/>
      <c r="D664" s="484"/>
      <c r="E664" s="484"/>
    </row>
    <row r="665" customFormat="false" ht="15" hidden="false" customHeight="false" outlineLevel="0" collapsed="false">
      <c r="A665" s="488" t="s">
        <v>4376</v>
      </c>
      <c r="B665" s="489" t="s">
        <v>4377</v>
      </c>
      <c r="C665" s="484"/>
      <c r="D665" s="484"/>
      <c r="E665" s="484"/>
    </row>
    <row r="666" customFormat="false" ht="15" hidden="false" customHeight="false" outlineLevel="0" collapsed="false">
      <c r="A666" s="542" t="n">
        <v>1</v>
      </c>
      <c r="B666" s="520" t="s">
        <v>5208</v>
      </c>
      <c r="C666" s="484"/>
      <c r="D666" s="484"/>
      <c r="E666" s="484"/>
    </row>
    <row r="667" customFormat="false" ht="15" hidden="false" customHeight="false" outlineLevel="0" collapsed="false">
      <c r="A667" s="542" t="n">
        <v>2</v>
      </c>
      <c r="B667" s="520" t="s">
        <v>5209</v>
      </c>
      <c r="C667" s="484"/>
      <c r="D667" s="484"/>
      <c r="E667" s="484"/>
    </row>
    <row r="668" customFormat="false" ht="15" hidden="false" customHeight="false" outlineLevel="0" collapsed="false">
      <c r="A668" s="509"/>
      <c r="B668" s="508"/>
      <c r="C668" s="484"/>
      <c r="D668" s="484"/>
      <c r="E668" s="484"/>
    </row>
    <row r="669" customFormat="false" ht="15" hidden="false" customHeight="false" outlineLevel="0" collapsed="false">
      <c r="A669" s="486" t="s">
        <v>4373</v>
      </c>
      <c r="B669" s="491" t="n">
        <v>59</v>
      </c>
      <c r="C669" s="484"/>
      <c r="D669" s="484"/>
      <c r="E669" s="484"/>
    </row>
    <row r="670" customFormat="false" ht="15" hidden="false" customHeight="false" outlineLevel="0" collapsed="false">
      <c r="A670" s="486" t="s">
        <v>4374</v>
      </c>
      <c r="B670" s="487" t="s">
        <v>5210</v>
      </c>
      <c r="C670" s="484"/>
      <c r="D670" s="484"/>
      <c r="E670" s="484"/>
    </row>
    <row r="671" customFormat="false" ht="15" hidden="false" customHeight="false" outlineLevel="0" collapsed="false">
      <c r="A671" s="488" t="s">
        <v>4376</v>
      </c>
      <c r="B671" s="489" t="s">
        <v>4377</v>
      </c>
      <c r="C671" s="484"/>
      <c r="D671" s="484"/>
      <c r="E671" s="484"/>
    </row>
    <row r="672" customFormat="false" ht="15" hidden="false" customHeight="false" outlineLevel="0" collapsed="false">
      <c r="A672" s="542" t="s">
        <v>4933</v>
      </c>
      <c r="B672" s="491" t="s">
        <v>5211</v>
      </c>
      <c r="C672" s="484"/>
      <c r="D672" s="484"/>
      <c r="E672" s="484"/>
    </row>
    <row r="673" customFormat="false" ht="15" hidden="false" customHeight="false" outlineLevel="0" collapsed="false">
      <c r="A673" s="542" t="s">
        <v>4935</v>
      </c>
      <c r="B673" s="491" t="s">
        <v>5212</v>
      </c>
      <c r="C673" s="484"/>
      <c r="D673" s="484"/>
      <c r="E673" s="484"/>
    </row>
    <row r="674" customFormat="false" ht="15" hidden="false" customHeight="false" outlineLevel="0" collapsed="false">
      <c r="A674" s="542" t="s">
        <v>4937</v>
      </c>
      <c r="B674" s="491" t="s">
        <v>5213</v>
      </c>
      <c r="C674" s="484"/>
      <c r="D674" s="484"/>
      <c r="E674" s="484"/>
    </row>
    <row r="675" customFormat="false" ht="15" hidden="false" customHeight="false" outlineLevel="0" collapsed="false">
      <c r="A675" s="542" t="s">
        <v>4939</v>
      </c>
      <c r="B675" s="491" t="s">
        <v>5214</v>
      </c>
      <c r="C675" s="484"/>
      <c r="D675" s="484"/>
      <c r="E675" s="484"/>
    </row>
    <row r="676" customFormat="false" ht="15" hidden="false" customHeight="false" outlineLevel="0" collapsed="false">
      <c r="A676" s="542" t="s">
        <v>4941</v>
      </c>
      <c r="B676" s="491" t="s">
        <v>5215</v>
      </c>
      <c r="C676" s="484"/>
      <c r="D676" s="484"/>
      <c r="E676" s="484"/>
    </row>
    <row r="677" customFormat="false" ht="15" hidden="false" customHeight="false" outlineLevel="0" collapsed="false">
      <c r="A677" s="542" t="s">
        <v>5216</v>
      </c>
      <c r="B677" s="491" t="s">
        <v>5217</v>
      </c>
      <c r="C677" s="484"/>
      <c r="D677" s="484"/>
      <c r="E677" s="484"/>
    </row>
    <row r="678" customFormat="false" ht="26.25" hidden="false" customHeight="false" outlineLevel="0" collapsed="false">
      <c r="A678" s="542" t="s">
        <v>4943</v>
      </c>
      <c r="B678" s="491" t="s">
        <v>5218</v>
      </c>
      <c r="C678" s="484"/>
      <c r="D678" s="484"/>
      <c r="E678" s="484"/>
    </row>
    <row r="679" customFormat="false" ht="15" hidden="false" customHeight="false" outlineLevel="0" collapsed="false">
      <c r="A679" s="542" t="s">
        <v>4945</v>
      </c>
      <c r="B679" s="491" t="s">
        <v>5219</v>
      </c>
      <c r="C679" s="484"/>
      <c r="D679" s="484"/>
      <c r="E679" s="484"/>
    </row>
    <row r="680" customFormat="false" ht="15" hidden="false" customHeight="false" outlineLevel="0" collapsed="false">
      <c r="A680" s="542" t="s">
        <v>4947</v>
      </c>
      <c r="B680" s="491" t="s">
        <v>5220</v>
      </c>
      <c r="C680" s="484"/>
      <c r="D680" s="484"/>
      <c r="E680" s="484"/>
    </row>
    <row r="681" customFormat="false" ht="15" hidden="false" customHeight="false" outlineLevel="0" collapsed="false">
      <c r="A681" s="542" t="s">
        <v>4949</v>
      </c>
      <c r="B681" s="491" t="s">
        <v>5221</v>
      </c>
      <c r="C681" s="484"/>
      <c r="D681" s="484"/>
      <c r="E681" s="484"/>
    </row>
    <row r="682" customFormat="false" ht="26.25" hidden="false" customHeight="false" outlineLevel="0" collapsed="false">
      <c r="A682" s="542" t="s">
        <v>4951</v>
      </c>
      <c r="B682" s="491" t="s">
        <v>5222</v>
      </c>
      <c r="C682" s="484"/>
      <c r="D682" s="484"/>
      <c r="E682" s="484"/>
    </row>
    <row r="683" customFormat="false" ht="26.25" hidden="false" customHeight="false" outlineLevel="0" collapsed="false">
      <c r="A683" s="542" t="s">
        <v>4953</v>
      </c>
      <c r="B683" s="491" t="s">
        <v>5223</v>
      </c>
      <c r="C683" s="484"/>
      <c r="D683" s="484"/>
      <c r="E683" s="484"/>
    </row>
    <row r="684" customFormat="false" ht="15" hidden="false" customHeight="false" outlineLevel="0" collapsed="false">
      <c r="A684" s="542" t="s">
        <v>4955</v>
      </c>
      <c r="B684" s="491" t="s">
        <v>5224</v>
      </c>
      <c r="C684" s="484"/>
      <c r="D684" s="484"/>
      <c r="E684" s="484"/>
    </row>
    <row r="685" customFormat="false" ht="15" hidden="false" customHeight="false" outlineLevel="0" collapsed="false">
      <c r="A685" s="542" t="s">
        <v>5225</v>
      </c>
      <c r="B685" s="491" t="s">
        <v>5226</v>
      </c>
      <c r="C685" s="484"/>
      <c r="D685" s="484"/>
      <c r="E685" s="484"/>
    </row>
    <row r="686" customFormat="false" ht="15" hidden="false" customHeight="false" outlineLevel="0" collapsed="false">
      <c r="A686" s="542" t="s">
        <v>5227</v>
      </c>
      <c r="B686" s="491" t="s">
        <v>5228</v>
      </c>
      <c r="C686" s="484"/>
      <c r="D686" s="484"/>
      <c r="E686" s="484"/>
    </row>
    <row r="687" customFormat="false" ht="15" hidden="false" customHeight="false" outlineLevel="0" collapsed="false">
      <c r="A687" s="542" t="s">
        <v>5229</v>
      </c>
      <c r="B687" s="491" t="s">
        <v>5230</v>
      </c>
      <c r="C687" s="484"/>
      <c r="D687" s="484"/>
      <c r="E687" s="484"/>
    </row>
    <row r="688" customFormat="false" ht="15" hidden="false" customHeight="false" outlineLevel="0" collapsed="false">
      <c r="A688" s="542" t="s">
        <v>5231</v>
      </c>
      <c r="B688" s="491" t="s">
        <v>5232</v>
      </c>
      <c r="C688" s="484"/>
      <c r="D688" s="484"/>
      <c r="E688" s="484"/>
    </row>
    <row r="689" customFormat="false" ht="15" hidden="false" customHeight="false" outlineLevel="0" collapsed="false">
      <c r="A689" s="542" t="s">
        <v>5233</v>
      </c>
      <c r="B689" s="491" t="s">
        <v>5234</v>
      </c>
      <c r="C689" s="484"/>
      <c r="D689" s="484"/>
      <c r="E689" s="484"/>
    </row>
    <row r="690" customFormat="false" ht="15" hidden="false" customHeight="false" outlineLevel="0" collapsed="false">
      <c r="A690" s="542" t="s">
        <v>5235</v>
      </c>
      <c r="B690" s="491" t="s">
        <v>5236</v>
      </c>
      <c r="C690" s="484"/>
      <c r="D690" s="484"/>
      <c r="E690" s="484"/>
    </row>
    <row r="691" customFormat="false" ht="15" hidden="false" customHeight="false" outlineLevel="0" collapsed="false">
      <c r="A691" s="542" t="s">
        <v>5237</v>
      </c>
      <c r="B691" s="491" t="s">
        <v>5238</v>
      </c>
      <c r="C691" s="484"/>
      <c r="D691" s="484"/>
      <c r="E691" s="484"/>
    </row>
    <row r="692" customFormat="false" ht="15" hidden="false" customHeight="false" outlineLevel="0" collapsed="false">
      <c r="A692" s="542" t="s">
        <v>5239</v>
      </c>
      <c r="B692" s="491" t="s">
        <v>5240</v>
      </c>
      <c r="C692" s="484"/>
      <c r="D692" s="484"/>
      <c r="E692" s="484"/>
    </row>
    <row r="693" customFormat="false" ht="15" hidden="false" customHeight="false" outlineLevel="0" collapsed="false">
      <c r="A693" s="542" t="s">
        <v>5241</v>
      </c>
      <c r="B693" s="491" t="s">
        <v>5242</v>
      </c>
      <c r="C693" s="484"/>
      <c r="D693" s="484"/>
      <c r="E693" s="484"/>
    </row>
    <row r="694" customFormat="false" ht="15" hidden="false" customHeight="false" outlineLevel="0" collapsed="false">
      <c r="A694" s="509"/>
      <c r="B694" s="508"/>
      <c r="C694" s="484"/>
      <c r="D694" s="484"/>
      <c r="E694" s="484"/>
    </row>
    <row r="695" customFormat="false" ht="15" hidden="false" customHeight="false" outlineLevel="0" collapsed="false"/>
    <row r="696" customFormat="false" ht="15" hidden="false" customHeight="false" outlineLevel="0" collapsed="false">
      <c r="A696" s="486" t="s">
        <v>4373</v>
      </c>
      <c r="B696" s="491" t="n">
        <v>60</v>
      </c>
    </row>
    <row r="697" customFormat="false" ht="15" hidden="false" customHeight="false" outlineLevel="0" collapsed="false">
      <c r="A697" s="486" t="s">
        <v>4374</v>
      </c>
      <c r="B697" s="487" t="s">
        <v>5243</v>
      </c>
    </row>
    <row r="698" customFormat="false" ht="15" hidden="false" customHeight="false" outlineLevel="0" collapsed="false">
      <c r="A698" s="488" t="s">
        <v>4376</v>
      </c>
      <c r="B698" s="489" t="s">
        <v>4377</v>
      </c>
    </row>
    <row r="699" customFormat="false" ht="15" hidden="false" customHeight="false" outlineLevel="0" collapsed="false">
      <c r="A699" s="542" t="s">
        <v>888</v>
      </c>
      <c r="B699" s="500" t="s">
        <v>5244</v>
      </c>
    </row>
    <row r="700" customFormat="false" ht="15" hidden="false" customHeight="false" outlineLevel="0" collapsed="false">
      <c r="A700" s="542" t="s">
        <v>895</v>
      </c>
      <c r="B700" s="500" t="s">
        <v>5245</v>
      </c>
    </row>
    <row r="701" customFormat="false" ht="15" hidden="false" customHeight="false" outlineLevel="0" collapsed="false">
      <c r="A701" s="542" t="s">
        <v>900</v>
      </c>
      <c r="B701" s="500" t="s">
        <v>5246</v>
      </c>
    </row>
    <row r="702" customFormat="false" ht="15" hidden="false" customHeight="false" outlineLevel="0" collapsed="false">
      <c r="A702" s="542" t="s">
        <v>907</v>
      </c>
      <c r="B702" s="500" t="s">
        <v>5247</v>
      </c>
    </row>
    <row r="703" customFormat="false" ht="15" hidden="false" customHeight="false" outlineLevel="0" collapsed="false">
      <c r="A703" s="542" t="s">
        <v>914</v>
      </c>
      <c r="B703" s="500" t="s">
        <v>4560</v>
      </c>
    </row>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row r="1002" customFormat="false" ht="12.75" hidden="false" customHeight="true" outlineLevel="0" collapsed="false"/>
    <row r="1003" customFormat="false" ht="12.75" hidden="false" customHeight="true" outlineLevel="0" collapsed="false"/>
    <row r="1004" customFormat="false" ht="12.75" hidden="false" customHeight="true" outlineLevel="0" collapsed="false"/>
    <row r="1005" customFormat="false" ht="12.75" hidden="false" customHeight="true" outlineLevel="0" collapsed="false"/>
    <row r="1006" customFormat="false" ht="12.75" hidden="false" customHeight="true" outlineLevel="0" collapsed="false"/>
    <row r="1007" customFormat="false" ht="12.75" hidden="false" customHeight="true" outlineLevel="0" collapsed="false"/>
    <row r="1008" customFormat="false" ht="12.75" hidden="false" customHeight="true" outlineLevel="0" collapsed="false"/>
    <row r="1009" customFormat="false" ht="12.75" hidden="false" customHeight="true" outlineLevel="0" collapsed="false"/>
    <row r="1010" customFormat="false" ht="12.75" hidden="false" customHeight="true" outlineLevel="0" collapsed="false"/>
    <row r="1011" customFormat="false" ht="12.75" hidden="false" customHeight="true" outlineLevel="0" collapsed="false"/>
    <row r="1012" customFormat="false" ht="12.75" hidden="false" customHeight="true" outlineLevel="0" collapsed="false"/>
    <row r="1013" customFormat="false" ht="12.75" hidden="false" customHeight="true" outlineLevel="0" collapsed="false"/>
    <row r="1014" customFormat="false" ht="12.75" hidden="false" customHeight="true" outlineLevel="0" collapsed="false"/>
    <row r="1015" customFormat="false" ht="12.75" hidden="false" customHeight="true" outlineLevel="0" collapsed="false"/>
    <row r="1016" customFormat="false" ht="12.75" hidden="false" customHeight="true" outlineLevel="0" collapsed="false"/>
    <row r="1017" customFormat="false" ht="12.75" hidden="false" customHeight="true" outlineLevel="0" collapsed="false"/>
    <row r="1018" customFormat="false" ht="12.75" hidden="false" customHeight="true" outlineLevel="0" collapsed="false"/>
    <row r="1019" customFormat="false" ht="12.75" hidden="false" customHeight="true" outlineLevel="0" collapsed="false"/>
    <row r="1020" customFormat="false" ht="12.75" hidden="false" customHeight="true" outlineLevel="0" collapsed="false"/>
    <row r="1021" customFormat="false" ht="12.75" hidden="false" customHeight="true" outlineLevel="0" collapsed="false"/>
    <row r="1022" customFormat="false" ht="12.75" hidden="false" customHeight="true" outlineLevel="0" collapsed="false"/>
    <row r="1023" customFormat="false" ht="12.75" hidden="false" customHeight="true" outlineLevel="0" collapsed="false"/>
    <row r="1024" customFormat="false" ht="12.75" hidden="false" customHeight="true" outlineLevel="0" collapsed="false"/>
    <row r="1025" customFormat="false" ht="12.75" hidden="false" customHeight="true" outlineLevel="0" collapsed="false"/>
    <row r="1026" customFormat="false" ht="12.75" hidden="false" customHeight="true" outlineLevel="0" collapsed="false"/>
    <row r="1027" customFormat="false" ht="12.75" hidden="false" customHeight="true" outlineLevel="0" collapsed="false"/>
    <row r="1028" customFormat="false" ht="12.75" hidden="false" customHeight="true" outlineLevel="0" collapsed="false"/>
    <row r="1029" customFormat="false" ht="12.75" hidden="false" customHeight="true" outlineLevel="0" collapsed="false"/>
    <row r="1030" customFormat="false" ht="12.75" hidden="false" customHeight="true" outlineLevel="0" collapsed="false"/>
    <row r="1031" customFormat="false" ht="12.75" hidden="false" customHeight="true" outlineLevel="0" collapsed="false"/>
    <row r="1032" customFormat="false" ht="12.75" hidden="false" customHeight="true" outlineLevel="0" collapsed="false"/>
    <row r="1033" customFormat="false" ht="12.75" hidden="false" customHeight="true" outlineLevel="0" collapsed="false"/>
    <row r="1034" customFormat="false" ht="12.75" hidden="false" customHeight="true" outlineLevel="0" collapsed="false"/>
    <row r="1035" customFormat="false" ht="12.75" hidden="false" customHeight="true" outlineLevel="0" collapsed="false"/>
    <row r="1036" customFormat="false" ht="12.75" hidden="false" customHeight="true" outlineLevel="0" collapsed="false"/>
    <row r="1037" customFormat="false" ht="12.75" hidden="false" customHeight="true" outlineLevel="0" collapsed="false"/>
    <row r="1038" customFormat="false" ht="12.75" hidden="false" customHeight="true" outlineLevel="0" collapsed="false"/>
    <row r="1039" customFormat="false" ht="12.75" hidden="false" customHeight="true" outlineLevel="0" collapsed="false"/>
    <row r="1040" customFormat="false" ht="12.75" hidden="false" customHeight="true" outlineLevel="0" collapsed="false"/>
    <row r="1041" customFormat="false" ht="12.75" hidden="false" customHeight="true" outlineLevel="0" collapsed="false"/>
    <row r="1042" customFormat="false" ht="12.75" hidden="false" customHeight="true" outlineLevel="0" collapsed="false"/>
    <row r="1043" customFormat="false" ht="12.75" hidden="false" customHeight="true" outlineLevel="0" collapsed="false"/>
    <row r="1044" customFormat="false" ht="12.75" hidden="false" customHeight="true" outlineLevel="0" collapsed="false"/>
    <row r="1045" customFormat="false" ht="12.75" hidden="false" customHeight="true" outlineLevel="0" collapsed="false"/>
    <row r="1046" customFormat="false" ht="12.75" hidden="false" customHeight="true" outlineLevel="0" collapsed="false"/>
    <row r="1047" customFormat="false" ht="12.75" hidden="false" customHeight="true" outlineLevel="0" collapsed="false"/>
    <row r="1048" customFormat="false" ht="12.75" hidden="false" customHeight="true" outlineLevel="0" collapsed="false"/>
    <row r="1049" customFormat="false" ht="12.75" hidden="false" customHeight="true" outlineLevel="0" collapsed="false"/>
    <row r="1050" customFormat="false" ht="12.75" hidden="false" customHeight="true" outlineLevel="0" collapsed="false"/>
    <row r="1051" customFormat="false" ht="12.75" hidden="false" customHeight="true" outlineLevel="0" collapsed="false"/>
    <row r="1052" customFormat="false" ht="12.75" hidden="false" customHeight="true" outlineLevel="0" collapsed="false"/>
    <row r="1053" customFormat="false" ht="12.75" hidden="false" customHeight="true" outlineLevel="0" collapsed="false"/>
    <row r="1054" customFormat="false" ht="12.75" hidden="false" customHeight="true" outlineLevel="0" collapsed="false"/>
    <row r="1055" customFormat="false" ht="12.75" hidden="false" customHeight="true" outlineLevel="0" collapsed="false"/>
    <row r="1056" customFormat="false" ht="12.75" hidden="false" customHeight="true" outlineLevel="0" collapsed="false"/>
    <row r="1057" customFormat="false" ht="12.75" hidden="false" customHeight="true" outlineLevel="0" collapsed="false"/>
    <row r="1058" customFormat="false" ht="12.75" hidden="false" customHeight="true" outlineLevel="0" collapsed="false"/>
    <row r="1059" customFormat="false" ht="12.75" hidden="false" customHeight="true" outlineLevel="0" collapsed="false"/>
    <row r="1060" customFormat="false" ht="12.75" hidden="false" customHeight="true" outlineLevel="0" collapsed="false"/>
    <row r="1061" customFormat="false" ht="12.75" hidden="false" customHeight="true" outlineLevel="0" collapsed="false"/>
    <row r="1062" customFormat="false" ht="12.75" hidden="false" customHeight="true" outlineLevel="0" collapsed="false"/>
    <row r="1063" customFormat="false" ht="12.75" hidden="false" customHeight="true" outlineLevel="0" collapsed="false"/>
    <row r="1064" customFormat="false" ht="12.75" hidden="false" customHeight="true" outlineLevel="0" collapsed="false"/>
    <row r="1065" customFormat="false" ht="12.75" hidden="false" customHeight="true" outlineLevel="0" collapsed="false"/>
    <row r="1066" customFormat="false" ht="12.75" hidden="false" customHeight="true" outlineLevel="0" collapsed="false"/>
    <row r="1067" customFormat="false" ht="12.75" hidden="false" customHeight="true" outlineLevel="0" collapsed="false"/>
    <row r="1068" customFormat="false" ht="12.75" hidden="false" customHeight="true" outlineLevel="0" collapsed="false"/>
    <row r="1069" customFormat="false" ht="12.75" hidden="false" customHeight="true" outlineLevel="0" collapsed="false"/>
    <row r="1070" customFormat="false" ht="12.75" hidden="false" customHeight="true" outlineLevel="0" collapsed="false"/>
    <row r="1071" customFormat="false" ht="12.75" hidden="false" customHeight="true" outlineLevel="0" collapsed="false"/>
    <row r="1072" customFormat="false" ht="12.75" hidden="false" customHeight="true" outlineLevel="0" collapsed="false"/>
    <row r="1073" customFormat="false" ht="12.75" hidden="false" customHeight="true" outlineLevel="0" collapsed="false"/>
    <row r="1074" customFormat="false" ht="12.75" hidden="false" customHeight="true" outlineLevel="0" collapsed="false"/>
    <row r="1075" customFormat="false" ht="12.75" hidden="false" customHeight="true" outlineLevel="0" collapsed="false"/>
    <row r="1076" customFormat="false" ht="12.75" hidden="false" customHeight="true" outlineLevel="0" collapsed="false"/>
    <row r="1077" customFormat="false" ht="12.75" hidden="false" customHeight="true" outlineLevel="0" collapsed="false"/>
    <row r="1078" customFormat="false" ht="12.75" hidden="false" customHeight="true" outlineLevel="0" collapsed="false"/>
    <row r="1079" customFormat="false" ht="12.75" hidden="false" customHeight="true" outlineLevel="0" collapsed="false"/>
    <row r="1080" customFormat="false" ht="12.75" hidden="false" customHeight="true" outlineLevel="0" collapsed="false"/>
    <row r="1081" customFormat="false" ht="12.75" hidden="false" customHeight="true" outlineLevel="0" collapsed="false"/>
    <row r="1082" customFormat="false" ht="12.75" hidden="false" customHeight="true" outlineLevel="0" collapsed="false"/>
    <row r="1083" customFormat="false" ht="12.75" hidden="false" customHeight="true" outlineLevel="0" collapsed="false"/>
    <row r="1084" customFormat="false" ht="12.75" hidden="false" customHeight="true" outlineLevel="0" collapsed="false"/>
    <row r="1085" customFormat="false" ht="12.75" hidden="false" customHeight="true" outlineLevel="0" collapsed="false"/>
    <row r="1086" customFormat="false" ht="12.75" hidden="false" customHeight="true" outlineLevel="0" collapsed="false"/>
    <row r="1087" customFormat="false" ht="12.75" hidden="false" customHeight="true" outlineLevel="0" collapsed="false"/>
    <row r="1088" customFormat="false" ht="12.75" hidden="false" customHeight="true" outlineLevel="0" collapsed="false"/>
    <row r="1089" customFormat="false" ht="12.75" hidden="false" customHeight="true" outlineLevel="0" collapsed="false"/>
    <row r="1090" customFormat="false" ht="12.75" hidden="false" customHeight="true" outlineLevel="0" collapsed="false"/>
    <row r="1091" customFormat="false" ht="12.75" hidden="false" customHeight="true" outlineLevel="0" collapsed="false"/>
    <row r="1092" customFormat="false" ht="12.75" hidden="false" customHeight="true" outlineLevel="0" collapsed="false"/>
    <row r="1093" customFormat="false" ht="12.75" hidden="false" customHeight="true" outlineLevel="0" collapsed="false"/>
    <row r="1094" customFormat="false" ht="12.75" hidden="false" customHeight="true" outlineLevel="0" collapsed="false"/>
    <row r="1095" customFormat="false" ht="12.75" hidden="false" customHeight="true" outlineLevel="0" collapsed="false"/>
    <row r="1096" customFormat="false" ht="12.75" hidden="false" customHeight="true" outlineLevel="0" collapsed="false"/>
    <row r="1097" customFormat="false" ht="12.75" hidden="false" customHeight="true" outlineLevel="0" collapsed="false"/>
    <row r="1098" customFormat="false" ht="12.75" hidden="false" customHeight="true" outlineLevel="0" collapsed="false"/>
    <row r="1099" customFormat="false" ht="12.75" hidden="false" customHeight="true" outlineLevel="0" collapsed="false"/>
    <row r="1100" customFormat="false" ht="12.75" hidden="false" customHeight="true" outlineLevel="0" collapsed="false"/>
    <row r="1101" customFormat="false" ht="12.75" hidden="false" customHeight="true" outlineLevel="0" collapsed="false"/>
    <row r="1102" customFormat="false" ht="12.75" hidden="false" customHeight="true" outlineLevel="0" collapsed="false"/>
    <row r="1103" customFormat="false" ht="12.75" hidden="false" customHeight="true" outlineLevel="0" collapsed="false"/>
    <row r="1104" customFormat="false" ht="12.75" hidden="false" customHeight="true" outlineLevel="0" collapsed="false"/>
    <row r="1105" customFormat="false" ht="12.75" hidden="false" customHeight="true" outlineLevel="0" collapsed="false"/>
    <row r="1106" customFormat="false" ht="12.75" hidden="false" customHeight="true" outlineLevel="0" collapsed="false"/>
    <row r="1107" customFormat="false" ht="12.75" hidden="false" customHeight="true" outlineLevel="0" collapsed="false"/>
    <row r="1108" customFormat="false" ht="12.75" hidden="false" customHeight="true" outlineLevel="0" collapsed="false"/>
    <row r="1109" customFormat="false" ht="12.75" hidden="false" customHeight="true" outlineLevel="0" collapsed="false"/>
    <row r="1110" customFormat="false" ht="12.75" hidden="false" customHeight="true" outlineLevel="0" collapsed="false"/>
    <row r="1111" customFormat="false" ht="12.75" hidden="false" customHeight="true" outlineLevel="0" collapsed="false"/>
    <row r="1112" customFormat="false" ht="12.75" hidden="false" customHeight="true" outlineLevel="0" collapsed="false"/>
    <row r="1113" customFormat="false" ht="12.75" hidden="false" customHeight="true" outlineLevel="0" collapsed="false"/>
    <row r="1114" customFormat="false" ht="12.75" hidden="false" customHeight="true" outlineLevel="0" collapsed="false"/>
    <row r="1115" customFormat="false" ht="12.75" hidden="false" customHeight="true" outlineLevel="0" collapsed="false"/>
    <row r="1116" customFormat="false" ht="12.75" hidden="false" customHeight="true" outlineLevel="0" collapsed="false"/>
    <row r="1117" customFormat="false" ht="12.75" hidden="false" customHeight="true" outlineLevel="0" collapsed="false"/>
    <row r="1118" customFormat="false" ht="12.75" hidden="false" customHeight="true" outlineLevel="0" collapsed="false"/>
    <row r="1119" customFormat="false" ht="12.75" hidden="false" customHeight="true" outlineLevel="0" collapsed="false"/>
    <row r="1120" customFormat="false" ht="12.75" hidden="false" customHeight="true" outlineLevel="0" collapsed="false"/>
    <row r="1121" customFormat="false" ht="12.75" hidden="false" customHeight="true" outlineLevel="0" collapsed="false"/>
    <row r="1122" customFormat="false" ht="12.75" hidden="false" customHeight="true" outlineLevel="0" collapsed="false"/>
    <row r="1123" customFormat="false" ht="12.75" hidden="false" customHeight="true" outlineLevel="0" collapsed="false"/>
    <row r="1124" customFormat="false" ht="12.75" hidden="false" customHeight="true" outlineLevel="0" collapsed="false"/>
    <row r="1125" customFormat="false" ht="12.75" hidden="false" customHeight="true" outlineLevel="0" collapsed="false"/>
    <row r="1126" customFormat="false" ht="12.75" hidden="false" customHeight="true" outlineLevel="0" collapsed="false"/>
    <row r="1127" customFormat="false" ht="12.75" hidden="false" customHeight="true" outlineLevel="0" collapsed="false"/>
    <row r="1128" customFormat="false" ht="12.75" hidden="false" customHeight="true" outlineLevel="0" collapsed="false"/>
    <row r="1129" customFormat="false" ht="12.75" hidden="false" customHeight="true" outlineLevel="0" collapsed="false"/>
    <row r="1130" customFormat="false" ht="12.75" hidden="false" customHeight="true" outlineLevel="0" collapsed="false"/>
    <row r="1131" customFormat="false" ht="12.75" hidden="false" customHeight="true" outlineLevel="0" collapsed="false"/>
    <row r="1132" customFormat="false" ht="12.75" hidden="false" customHeight="true" outlineLevel="0" collapsed="false"/>
    <row r="1133" customFormat="false" ht="12.75" hidden="false" customHeight="true" outlineLevel="0" collapsed="false"/>
    <row r="1134" customFormat="false" ht="12.75" hidden="false" customHeight="true" outlineLevel="0" collapsed="false"/>
    <row r="1135" customFormat="false" ht="12.75" hidden="false" customHeight="true" outlineLevel="0" collapsed="false"/>
    <row r="1136" customFormat="false" ht="12.75" hidden="false" customHeight="true" outlineLevel="0" collapsed="false"/>
    <row r="1137" customFormat="false" ht="12.75" hidden="false" customHeight="true" outlineLevel="0" collapsed="false"/>
    <row r="1138" customFormat="false" ht="12.75" hidden="false" customHeight="true" outlineLevel="0" collapsed="false"/>
    <row r="1139" customFormat="false" ht="12.75" hidden="false" customHeight="true" outlineLevel="0" collapsed="false"/>
    <row r="1140" customFormat="false" ht="12.75" hidden="false" customHeight="true" outlineLevel="0" collapsed="false"/>
    <row r="1141" customFormat="false" ht="12.75" hidden="false" customHeight="true" outlineLevel="0" collapsed="false"/>
    <row r="1142" customFormat="false" ht="12.75" hidden="false" customHeight="true" outlineLevel="0" collapsed="false"/>
    <row r="1143" customFormat="false" ht="12.75" hidden="false" customHeight="true" outlineLevel="0" collapsed="false"/>
    <row r="1144" customFormat="false" ht="12.75" hidden="false" customHeight="true" outlineLevel="0" collapsed="false"/>
    <row r="1145" customFormat="false" ht="12.75" hidden="false" customHeight="true" outlineLevel="0" collapsed="false"/>
    <row r="1146" customFormat="false" ht="12.75" hidden="false" customHeight="true" outlineLevel="0" collapsed="false"/>
    <row r="1147" customFormat="false" ht="12.75" hidden="false" customHeight="true" outlineLevel="0" collapsed="false"/>
    <row r="1148" customFormat="false" ht="12.75" hidden="false" customHeight="true" outlineLevel="0" collapsed="false"/>
    <row r="1149" customFormat="false" ht="12.75" hidden="false" customHeight="true" outlineLevel="0" collapsed="false"/>
    <row r="1150" customFormat="false" ht="12.75" hidden="false" customHeight="true" outlineLevel="0" collapsed="false"/>
    <row r="1151" customFormat="false" ht="12.75" hidden="false" customHeight="true" outlineLevel="0" collapsed="false"/>
    <row r="1152" customFormat="false" ht="12.75" hidden="false" customHeight="true" outlineLevel="0" collapsed="false"/>
    <row r="1153" customFormat="false" ht="12.75" hidden="false" customHeight="true" outlineLevel="0" collapsed="false"/>
    <row r="1154" customFormat="false" ht="12.75" hidden="false" customHeight="true" outlineLevel="0" collapsed="false"/>
    <row r="1155" customFormat="false" ht="12.75" hidden="false" customHeight="true" outlineLevel="0" collapsed="false"/>
    <row r="1156" customFormat="false" ht="12.75" hidden="false" customHeight="true" outlineLevel="0" collapsed="false"/>
    <row r="1157" customFormat="false" ht="12.75" hidden="false" customHeight="true" outlineLevel="0" collapsed="false"/>
    <row r="1158" customFormat="false" ht="12.75" hidden="false" customHeight="true" outlineLevel="0" collapsed="false"/>
    <row r="1159" customFormat="false" ht="12.75" hidden="false" customHeight="true" outlineLevel="0" collapsed="false"/>
    <row r="1160" customFormat="false" ht="12.75" hidden="false" customHeight="true" outlineLevel="0" collapsed="false"/>
    <row r="1161" customFormat="false" ht="12.75" hidden="false" customHeight="true" outlineLevel="0" collapsed="false"/>
    <row r="1162" customFormat="false" ht="12.75" hidden="false" customHeight="true" outlineLevel="0" collapsed="false"/>
    <row r="1163" customFormat="false" ht="12.75" hidden="false" customHeight="true" outlineLevel="0" collapsed="false"/>
    <row r="1164" customFormat="false" ht="12.75" hidden="false" customHeight="true" outlineLevel="0" collapsed="false"/>
    <row r="1165" customFormat="false" ht="12.75" hidden="false" customHeight="true" outlineLevel="0" collapsed="false"/>
    <row r="1166" customFormat="false" ht="12.75" hidden="false" customHeight="true" outlineLevel="0" collapsed="false"/>
    <row r="1167" customFormat="false" ht="12.75" hidden="false" customHeight="true" outlineLevel="0" collapsed="false"/>
    <row r="1168" customFormat="false" ht="12.75" hidden="false" customHeight="true" outlineLevel="0" collapsed="false"/>
    <row r="1169" customFormat="false" ht="12.75" hidden="false" customHeight="true" outlineLevel="0" collapsed="false"/>
    <row r="1170" customFormat="false" ht="12.75" hidden="false" customHeight="true" outlineLevel="0" collapsed="false"/>
    <row r="1171" customFormat="false" ht="12.75" hidden="false" customHeight="true" outlineLevel="0" collapsed="false"/>
    <row r="1172" customFormat="false" ht="12.75" hidden="false" customHeight="true" outlineLevel="0" collapsed="false"/>
    <row r="1173" customFormat="false" ht="12.75" hidden="false" customHeight="true" outlineLevel="0" collapsed="false"/>
    <row r="1174" customFormat="false" ht="12.75" hidden="false" customHeight="true" outlineLevel="0" collapsed="false"/>
    <row r="1175" customFormat="false" ht="12.75" hidden="false" customHeight="true" outlineLevel="0" collapsed="false"/>
    <row r="1176" customFormat="false" ht="12.75" hidden="false" customHeight="true" outlineLevel="0" collapsed="false"/>
    <row r="1177" customFormat="false" ht="12.75" hidden="false" customHeight="true" outlineLevel="0" collapsed="false"/>
    <row r="1178" customFormat="false" ht="12.75" hidden="false" customHeight="true" outlineLevel="0" collapsed="false"/>
    <row r="1179" customFormat="false" ht="12.75" hidden="false" customHeight="true" outlineLevel="0" collapsed="false"/>
    <row r="1180" customFormat="false" ht="12.75" hidden="false" customHeight="true" outlineLevel="0" collapsed="false"/>
    <row r="1181" customFormat="false" ht="12.75" hidden="false" customHeight="true" outlineLevel="0" collapsed="false"/>
    <row r="1182" customFormat="false" ht="12.75" hidden="false" customHeight="true" outlineLevel="0" collapsed="false"/>
    <row r="1183" customFormat="false" ht="12.75" hidden="false" customHeight="true" outlineLevel="0" collapsed="false"/>
    <row r="1184" customFormat="false" ht="12.75" hidden="false" customHeight="true" outlineLevel="0" collapsed="false"/>
    <row r="1185" customFormat="false" ht="12.75" hidden="false" customHeight="true" outlineLevel="0" collapsed="false"/>
    <row r="1186" customFormat="false" ht="12.75" hidden="false" customHeight="true" outlineLevel="0" collapsed="false"/>
    <row r="1187" customFormat="false" ht="12.75" hidden="false" customHeight="true" outlineLevel="0" collapsed="false"/>
    <row r="1188" customFormat="false" ht="12.75" hidden="false" customHeight="true" outlineLevel="0" collapsed="false"/>
    <row r="1189" customFormat="false" ht="12.75" hidden="false" customHeight="true" outlineLevel="0" collapsed="false"/>
    <row r="1190" customFormat="false" ht="12.75" hidden="false" customHeight="true" outlineLevel="0" collapsed="false"/>
    <row r="1191" customFormat="false" ht="12.75" hidden="false" customHeight="true" outlineLevel="0" collapsed="false"/>
    <row r="1192" customFormat="false" ht="12.75" hidden="false" customHeight="true" outlineLevel="0" collapsed="false"/>
    <row r="1193" customFormat="false" ht="12.75" hidden="false" customHeight="true" outlineLevel="0" collapsed="false"/>
    <row r="1194" customFormat="false" ht="12.75" hidden="false" customHeight="true" outlineLevel="0" collapsed="false"/>
    <row r="1195" customFormat="false" ht="12.75" hidden="false" customHeight="true" outlineLevel="0" collapsed="false"/>
    <row r="1196" customFormat="false" ht="12.75" hidden="false" customHeight="true" outlineLevel="0" collapsed="false"/>
    <row r="1197" customFormat="false" ht="12.75" hidden="false" customHeight="true" outlineLevel="0" collapsed="false"/>
    <row r="1198" customFormat="false" ht="12.75" hidden="false" customHeight="true" outlineLevel="0" collapsed="false"/>
    <row r="1199" customFormat="false" ht="12.75" hidden="false" customHeight="true" outlineLevel="0" collapsed="false"/>
    <row r="1200" customFormat="false" ht="12.75" hidden="false" customHeight="true" outlineLevel="0" collapsed="false"/>
    <row r="1201" customFormat="false" ht="12.75" hidden="false" customHeight="true" outlineLevel="0" collapsed="false"/>
    <row r="1202" customFormat="false" ht="12.75" hidden="false" customHeight="true" outlineLevel="0" collapsed="false"/>
    <row r="1203" customFormat="false" ht="12.75" hidden="false" customHeight="true" outlineLevel="0" collapsed="false"/>
    <row r="1204" customFormat="false" ht="12.75" hidden="false" customHeight="true" outlineLevel="0" collapsed="false"/>
    <row r="1205" customFormat="false" ht="12.75" hidden="false" customHeight="true" outlineLevel="0" collapsed="false"/>
    <row r="1206" customFormat="false" ht="12.75" hidden="false" customHeight="true" outlineLevel="0" collapsed="false"/>
    <row r="1207" customFormat="false" ht="12.75" hidden="false" customHeight="true" outlineLevel="0" collapsed="false"/>
    <row r="1208" customFormat="false" ht="12.75" hidden="false" customHeight="true" outlineLevel="0" collapsed="false"/>
    <row r="1209" customFormat="false" ht="12.75" hidden="false" customHeight="true" outlineLevel="0" collapsed="false"/>
    <row r="1210" customFormat="false" ht="12.75" hidden="false" customHeight="true" outlineLevel="0" collapsed="false"/>
    <row r="1211" customFormat="false" ht="12.75" hidden="false" customHeight="true" outlineLevel="0" collapsed="false"/>
    <row r="1212" customFormat="false" ht="12.75" hidden="false" customHeight="true" outlineLevel="0" collapsed="false"/>
    <row r="1213" customFormat="false" ht="12.75" hidden="false" customHeight="true" outlineLevel="0" collapsed="false"/>
    <row r="1214" customFormat="false" ht="12.75" hidden="false" customHeight="true" outlineLevel="0" collapsed="false"/>
    <row r="1215" customFormat="false" ht="12.75" hidden="false" customHeight="true" outlineLevel="0" collapsed="false"/>
    <row r="1216" customFormat="false" ht="12.75" hidden="false" customHeight="true" outlineLevel="0" collapsed="false"/>
    <row r="1217" customFormat="false" ht="12.75" hidden="false" customHeight="true" outlineLevel="0" collapsed="false"/>
    <row r="1218" customFormat="false" ht="12.75" hidden="false" customHeight="true" outlineLevel="0" collapsed="false"/>
    <row r="1219" customFormat="false" ht="12.75" hidden="false" customHeight="true" outlineLevel="0" collapsed="false"/>
    <row r="1220" customFormat="false" ht="12.75" hidden="false" customHeight="true" outlineLevel="0" collapsed="false"/>
    <row r="1221" customFormat="false" ht="12.75" hidden="false" customHeight="true" outlineLevel="0" collapsed="false"/>
    <row r="1222" customFormat="false" ht="12.75" hidden="false" customHeight="true" outlineLevel="0" collapsed="false"/>
    <row r="1223" customFormat="false" ht="12.75" hidden="false" customHeight="true" outlineLevel="0" collapsed="false"/>
    <row r="1224" customFormat="false" ht="12.75" hidden="false" customHeight="true" outlineLevel="0" collapsed="false"/>
    <row r="1225" customFormat="false" ht="12.75" hidden="false" customHeight="true" outlineLevel="0" collapsed="false"/>
    <row r="1226" customFormat="false" ht="12.75" hidden="false" customHeight="true" outlineLevel="0" collapsed="false"/>
    <row r="1227" customFormat="false" ht="12.75" hidden="false" customHeight="true" outlineLevel="0" collapsed="false"/>
    <row r="1228" customFormat="false" ht="12.75" hidden="false" customHeight="true" outlineLevel="0" collapsed="false"/>
    <row r="1229" customFormat="false" ht="12.75" hidden="false" customHeight="true" outlineLevel="0" collapsed="false"/>
    <row r="1230" customFormat="false" ht="12.75" hidden="false" customHeight="true" outlineLevel="0" collapsed="false"/>
    <row r="1231" customFormat="false" ht="12.75" hidden="false" customHeight="true" outlineLevel="0" collapsed="false"/>
    <row r="1232" customFormat="false" ht="12.75" hidden="false" customHeight="true" outlineLevel="0" collapsed="false"/>
    <row r="1233" customFormat="false" ht="12.75" hidden="false" customHeight="true" outlineLevel="0" collapsed="false"/>
    <row r="1234" customFormat="false" ht="12.75" hidden="false" customHeight="true" outlineLevel="0" collapsed="false"/>
    <row r="1235" customFormat="false" ht="12.75" hidden="false" customHeight="true" outlineLevel="0" collapsed="false"/>
    <row r="1236" customFormat="false" ht="12.75" hidden="false" customHeight="true" outlineLevel="0" collapsed="false"/>
    <row r="1237" customFormat="false" ht="12.75" hidden="false" customHeight="true" outlineLevel="0" collapsed="false"/>
    <row r="1238" customFormat="false" ht="12.75" hidden="false" customHeight="true" outlineLevel="0" collapsed="false"/>
    <row r="1239" customFormat="false" ht="12.75" hidden="false" customHeight="true" outlineLevel="0" collapsed="false"/>
    <row r="1240" customFormat="false" ht="12.75" hidden="false" customHeight="true" outlineLevel="0" collapsed="false"/>
    <row r="1241" customFormat="false" ht="12.75" hidden="false" customHeight="true" outlineLevel="0" collapsed="false"/>
    <row r="1242" customFormat="false" ht="12.75" hidden="false" customHeight="true" outlineLevel="0" collapsed="false"/>
    <row r="1243" customFormat="false" ht="12.75" hidden="false" customHeight="true" outlineLevel="0" collapsed="false"/>
    <row r="1244" customFormat="false" ht="12.75" hidden="false" customHeight="true" outlineLevel="0" collapsed="false"/>
    <row r="1245" customFormat="false" ht="12.75" hidden="false" customHeight="true" outlineLevel="0" collapsed="false"/>
    <row r="1246" customFormat="false" ht="12.75" hidden="false" customHeight="true" outlineLevel="0" collapsed="false"/>
    <row r="1247" customFormat="false" ht="12.75" hidden="false" customHeight="true" outlineLevel="0" collapsed="false"/>
    <row r="1248" customFormat="false" ht="12.75" hidden="false" customHeight="true" outlineLevel="0" collapsed="false"/>
    <row r="1249" customFormat="false" ht="12.75" hidden="false" customHeight="true" outlineLevel="0" collapsed="false"/>
    <row r="1250" customFormat="false" ht="12.75" hidden="false" customHeight="true" outlineLevel="0" collapsed="false"/>
    <row r="1251" customFormat="false" ht="12.75" hidden="false" customHeight="true" outlineLevel="0" collapsed="false"/>
    <row r="1252" customFormat="false" ht="12.75" hidden="false" customHeight="true" outlineLevel="0" collapsed="false"/>
    <row r="1253" customFormat="false" ht="12.75" hidden="false" customHeight="true" outlineLevel="0" collapsed="false"/>
    <row r="1254" customFormat="false" ht="12.75" hidden="false" customHeight="true" outlineLevel="0" collapsed="false"/>
    <row r="1255" customFormat="false" ht="12.75" hidden="false" customHeight="true" outlineLevel="0" collapsed="false"/>
    <row r="1256" customFormat="false" ht="12.75" hidden="false" customHeight="true" outlineLevel="0" collapsed="false"/>
    <row r="1257" customFormat="false" ht="12.75" hidden="false" customHeight="true" outlineLevel="0" collapsed="false"/>
    <row r="1258" customFormat="false" ht="12.75" hidden="false" customHeight="true" outlineLevel="0" collapsed="false"/>
    <row r="1259" customFormat="false" ht="12.75" hidden="false" customHeight="true" outlineLevel="0" collapsed="false"/>
    <row r="1260" customFormat="false" ht="12.75" hidden="false" customHeight="true" outlineLevel="0" collapsed="false"/>
    <row r="1261" customFormat="false" ht="12.75" hidden="false" customHeight="true" outlineLevel="0" collapsed="false"/>
    <row r="1262" customFormat="false" ht="12.75" hidden="false" customHeight="true" outlineLevel="0" collapsed="false"/>
    <row r="1263" customFormat="false" ht="12.75" hidden="false" customHeight="true" outlineLevel="0" collapsed="false"/>
    <row r="1264" customFormat="false" ht="12.75" hidden="false" customHeight="true" outlineLevel="0" collapsed="false"/>
    <row r="1265" customFormat="false" ht="12.75" hidden="false" customHeight="true" outlineLevel="0" collapsed="false"/>
    <row r="1266" customFormat="false" ht="12.75" hidden="false" customHeight="true" outlineLevel="0" collapsed="false"/>
    <row r="1267" customFormat="false" ht="12.75" hidden="false" customHeight="true" outlineLevel="0" collapsed="false"/>
    <row r="1268" customFormat="false" ht="12.75" hidden="false" customHeight="true" outlineLevel="0" collapsed="false"/>
    <row r="1269" customFormat="false" ht="12.75" hidden="false" customHeight="true" outlineLevel="0" collapsed="false"/>
    <row r="1270" customFormat="false" ht="12.75" hidden="false" customHeight="true" outlineLevel="0" collapsed="false"/>
    <row r="1271" customFormat="false" ht="12.75" hidden="false" customHeight="true" outlineLevel="0" collapsed="false"/>
    <row r="1272" customFormat="false" ht="12.75" hidden="false" customHeight="true" outlineLevel="0" collapsed="false"/>
    <row r="1273" customFormat="false" ht="12.75" hidden="false" customHeight="true" outlineLevel="0" collapsed="false"/>
    <row r="1274" customFormat="false" ht="12.75" hidden="false" customHeight="true" outlineLevel="0" collapsed="false"/>
    <row r="1275" customFormat="false" ht="12.75" hidden="false" customHeight="true" outlineLevel="0" collapsed="false"/>
    <row r="1276" customFormat="false" ht="12.75" hidden="false" customHeight="true" outlineLevel="0" collapsed="false"/>
    <row r="1277" customFormat="false" ht="12.75" hidden="false" customHeight="true" outlineLevel="0" collapsed="false"/>
    <row r="1278" customFormat="false" ht="12.75" hidden="false" customHeight="true" outlineLevel="0" collapsed="false"/>
    <row r="1279" customFormat="false" ht="12.75" hidden="false" customHeight="true" outlineLevel="0" collapsed="false"/>
    <row r="1280" customFormat="false" ht="12.75" hidden="false" customHeight="true" outlineLevel="0" collapsed="false"/>
    <row r="1281" customFormat="false" ht="12.75" hidden="false" customHeight="true" outlineLevel="0" collapsed="false"/>
    <row r="1282" customFormat="false" ht="12.75" hidden="false" customHeight="true" outlineLevel="0" collapsed="false"/>
    <row r="1283" customFormat="false" ht="12.75" hidden="false" customHeight="true" outlineLevel="0" collapsed="false"/>
    <row r="1284" customFormat="false" ht="12.75" hidden="false" customHeight="true" outlineLevel="0" collapsed="false"/>
    <row r="1285" customFormat="false" ht="12.75" hidden="false" customHeight="true" outlineLevel="0" collapsed="false"/>
    <row r="1286" customFormat="false" ht="12.75" hidden="false" customHeight="true" outlineLevel="0" collapsed="false"/>
    <row r="1287" customFormat="false" ht="12.75" hidden="false" customHeight="true" outlineLevel="0" collapsed="false"/>
    <row r="1288" customFormat="false" ht="12.75" hidden="false" customHeight="true" outlineLevel="0" collapsed="false"/>
    <row r="1289" customFormat="false" ht="12.75" hidden="false" customHeight="true" outlineLevel="0" collapsed="false"/>
    <row r="1290" customFormat="false" ht="12.75" hidden="false" customHeight="true" outlineLevel="0" collapsed="false"/>
    <row r="1291" customFormat="false" ht="12.75" hidden="false" customHeight="true" outlineLevel="0" collapsed="false"/>
    <row r="1292" customFormat="false" ht="12.75" hidden="false" customHeight="true" outlineLevel="0" collapsed="false"/>
    <row r="1293" customFormat="false" ht="12.75" hidden="false" customHeight="true" outlineLevel="0" collapsed="false"/>
    <row r="1294" customFormat="false" ht="12.75" hidden="false" customHeight="true" outlineLevel="0" collapsed="false"/>
    <row r="1295" customFormat="false" ht="12.75" hidden="false" customHeight="true" outlineLevel="0" collapsed="false"/>
    <row r="1296" customFormat="false" ht="12.75" hidden="false" customHeight="true" outlineLevel="0" collapsed="false"/>
    <row r="1297" customFormat="false" ht="12.75" hidden="false" customHeight="true" outlineLevel="0" collapsed="false"/>
    <row r="1298" customFormat="false" ht="12.75" hidden="false" customHeight="true" outlineLevel="0" collapsed="false"/>
    <row r="1299" customFormat="false" ht="12.75" hidden="false" customHeight="true" outlineLevel="0" collapsed="false"/>
    <row r="1300" customFormat="false" ht="12.75" hidden="false" customHeight="true" outlineLevel="0" collapsed="false"/>
    <row r="1301" customFormat="false" ht="12.75" hidden="false" customHeight="true" outlineLevel="0" collapsed="false"/>
    <row r="1302" customFormat="false" ht="12.75" hidden="false" customHeight="true" outlineLevel="0" collapsed="false"/>
    <row r="1303" customFormat="false" ht="12.75" hidden="false" customHeight="true" outlineLevel="0" collapsed="false"/>
    <row r="1304" customFormat="false" ht="12.75" hidden="false" customHeight="true" outlineLevel="0" collapsed="false"/>
    <row r="1305" customFormat="false" ht="12.75" hidden="false" customHeight="true" outlineLevel="0" collapsed="false"/>
    <row r="1306" customFormat="false" ht="12.75" hidden="false" customHeight="true" outlineLevel="0" collapsed="false"/>
    <row r="1307" customFormat="false" ht="12.75" hidden="false" customHeight="true" outlineLevel="0" collapsed="false"/>
    <row r="1308" customFormat="false" ht="12.75" hidden="false" customHeight="true" outlineLevel="0" collapsed="false"/>
    <row r="1309" customFormat="false" ht="12.75" hidden="false" customHeight="true" outlineLevel="0" collapsed="false"/>
    <row r="1310" customFormat="false" ht="12.75" hidden="false" customHeight="true" outlineLevel="0" collapsed="false"/>
    <row r="1311" customFormat="false" ht="12.75" hidden="false" customHeight="true" outlineLevel="0" collapsed="false"/>
    <row r="1312" customFormat="false" ht="12.75" hidden="false" customHeight="true" outlineLevel="0" collapsed="false"/>
    <row r="1313" customFormat="false" ht="12.75" hidden="false" customHeight="true" outlineLevel="0" collapsed="false"/>
    <row r="1314" customFormat="false" ht="12.75" hidden="false" customHeight="true" outlineLevel="0" collapsed="false"/>
    <row r="1315" customFormat="false" ht="12.75" hidden="false" customHeight="true" outlineLevel="0" collapsed="false"/>
    <row r="1316" customFormat="false" ht="12.75" hidden="false" customHeight="true" outlineLevel="0" collapsed="false"/>
    <row r="1317" customFormat="false" ht="12.75" hidden="false" customHeight="true" outlineLevel="0" collapsed="false"/>
    <row r="1318" customFormat="false" ht="12.75" hidden="false" customHeight="true" outlineLevel="0" collapsed="false"/>
    <row r="1319" customFormat="false" ht="12.75" hidden="false" customHeight="true" outlineLevel="0" collapsed="false"/>
    <row r="1320" customFormat="false" ht="12.75" hidden="false" customHeight="true" outlineLevel="0" collapsed="false"/>
    <row r="1321" customFormat="false" ht="12.75" hidden="false" customHeight="true" outlineLevel="0" collapsed="false"/>
    <row r="1322" customFormat="false" ht="12.75" hidden="false" customHeight="true" outlineLevel="0" collapsed="false"/>
    <row r="1323" customFormat="false" ht="12.75" hidden="false" customHeight="true" outlineLevel="0" collapsed="false"/>
    <row r="1324" customFormat="false" ht="12.75" hidden="false" customHeight="true" outlineLevel="0" collapsed="false"/>
    <row r="1325" customFormat="false" ht="12.75" hidden="false" customHeight="true" outlineLevel="0" collapsed="false"/>
    <row r="1326" customFormat="false" ht="12.75" hidden="false" customHeight="true" outlineLevel="0" collapsed="false"/>
    <row r="1327" customFormat="false" ht="12.75" hidden="false" customHeight="true" outlineLevel="0" collapsed="false"/>
    <row r="1328" customFormat="false" ht="12.75" hidden="false" customHeight="true" outlineLevel="0" collapsed="false"/>
    <row r="1329" customFormat="false" ht="12.75" hidden="false" customHeight="true" outlineLevel="0" collapsed="false"/>
    <row r="1330" customFormat="false" ht="12.75" hidden="false" customHeight="true" outlineLevel="0" collapsed="false"/>
    <row r="1331" customFormat="false" ht="12.75" hidden="false" customHeight="true" outlineLevel="0" collapsed="false"/>
    <row r="1332" customFormat="false" ht="12.75" hidden="false" customHeight="true" outlineLevel="0" collapsed="false"/>
    <row r="1333" customFormat="false" ht="12.75" hidden="false" customHeight="true" outlineLevel="0" collapsed="false"/>
    <row r="1334" customFormat="false" ht="12.75" hidden="false" customHeight="true" outlineLevel="0" collapsed="false"/>
    <row r="1335" customFormat="false" ht="12.75" hidden="false" customHeight="true" outlineLevel="0" collapsed="false"/>
    <row r="1336" customFormat="false" ht="12.75" hidden="false" customHeight="true" outlineLevel="0" collapsed="false"/>
    <row r="1337" customFormat="false" ht="12.75" hidden="false" customHeight="true" outlineLevel="0" collapsed="false"/>
    <row r="1338" customFormat="false" ht="12.75" hidden="false" customHeight="true" outlineLevel="0" collapsed="false"/>
    <row r="1339" customFormat="false" ht="12.75" hidden="false" customHeight="true" outlineLevel="0" collapsed="false"/>
    <row r="1340" customFormat="false" ht="12.75" hidden="false" customHeight="true" outlineLevel="0" collapsed="false"/>
    <row r="1341" customFormat="false" ht="12.75" hidden="false" customHeight="true" outlineLevel="0" collapsed="false"/>
    <row r="1342" customFormat="false" ht="12.75" hidden="false" customHeight="true" outlineLevel="0" collapsed="false"/>
    <row r="1343" customFormat="false" ht="12.75" hidden="false" customHeight="true" outlineLevel="0" collapsed="false"/>
    <row r="1344" customFormat="false" ht="12.75" hidden="false" customHeight="true" outlineLevel="0" collapsed="false"/>
    <row r="1345" customFormat="false" ht="12.75" hidden="false" customHeight="true" outlineLevel="0" collapsed="false"/>
    <row r="1346" customFormat="false" ht="12.75" hidden="false" customHeight="true" outlineLevel="0" collapsed="false"/>
    <row r="1347" customFormat="false" ht="12.75" hidden="false" customHeight="true" outlineLevel="0" collapsed="false"/>
    <row r="1348" customFormat="false" ht="12.75" hidden="false" customHeight="true" outlineLevel="0" collapsed="false"/>
    <row r="1349" customFormat="false" ht="12.75" hidden="false" customHeight="true" outlineLevel="0" collapsed="false"/>
    <row r="1350" customFormat="false" ht="12.75" hidden="false" customHeight="true" outlineLevel="0" collapsed="false"/>
    <row r="1351" customFormat="false" ht="12.75" hidden="false" customHeight="true" outlineLevel="0" collapsed="false"/>
    <row r="1352" customFormat="false" ht="12.75" hidden="false" customHeight="true" outlineLevel="0" collapsed="false"/>
    <row r="1353" customFormat="false" ht="12.75" hidden="false" customHeight="true" outlineLevel="0" collapsed="false"/>
    <row r="1354" customFormat="false" ht="12.75" hidden="false" customHeight="true" outlineLevel="0" collapsed="false"/>
    <row r="1355" customFormat="false" ht="12.75" hidden="false" customHeight="true" outlineLevel="0" collapsed="false"/>
    <row r="1356" customFormat="false" ht="12.75" hidden="false" customHeight="true" outlineLevel="0" collapsed="false"/>
    <row r="1357" customFormat="false" ht="12.75" hidden="false" customHeight="true" outlineLevel="0" collapsed="false"/>
    <row r="1358" customFormat="false" ht="12.75" hidden="false" customHeight="true" outlineLevel="0" collapsed="false"/>
    <row r="1359" customFormat="false" ht="12.75" hidden="false" customHeight="true" outlineLevel="0" collapsed="false"/>
    <row r="1360" customFormat="false" ht="12.75" hidden="false" customHeight="true" outlineLevel="0" collapsed="false"/>
    <row r="1361" customFormat="false" ht="12.75" hidden="false" customHeight="true" outlineLevel="0" collapsed="false"/>
    <row r="1362" customFormat="false" ht="12.75" hidden="false" customHeight="true" outlineLevel="0" collapsed="false"/>
    <row r="1363" customFormat="false" ht="12.75" hidden="false" customHeight="true" outlineLevel="0" collapsed="false"/>
    <row r="1364" customFormat="false" ht="12.75" hidden="false" customHeight="true" outlineLevel="0" collapsed="false"/>
    <row r="1365" customFormat="false" ht="12.75" hidden="false" customHeight="true" outlineLevel="0" collapsed="false"/>
    <row r="1366" customFormat="false" ht="12.75" hidden="false" customHeight="true" outlineLevel="0" collapsed="false"/>
    <row r="1367" customFormat="false" ht="12.75" hidden="false" customHeight="true" outlineLevel="0" collapsed="false"/>
    <row r="1368" customFormat="false" ht="12.75" hidden="false" customHeight="true" outlineLevel="0" collapsed="false"/>
    <row r="1369" customFormat="false" ht="12.75" hidden="false" customHeight="true" outlineLevel="0" collapsed="false"/>
    <row r="1370" customFormat="false" ht="12.75" hidden="false" customHeight="true" outlineLevel="0" collapsed="false"/>
    <row r="1371" customFormat="false" ht="12.75" hidden="false" customHeight="true" outlineLevel="0" collapsed="false"/>
    <row r="1372" customFormat="false" ht="12.75" hidden="false" customHeight="true" outlineLevel="0" collapsed="false"/>
    <row r="1373" customFormat="false" ht="12.75" hidden="false" customHeight="true" outlineLevel="0" collapsed="false"/>
    <row r="1374" customFormat="false" ht="12.75" hidden="false" customHeight="true" outlineLevel="0" collapsed="false"/>
    <row r="1375" customFormat="false" ht="12.75" hidden="false" customHeight="true" outlineLevel="0" collapsed="false"/>
    <row r="1376" customFormat="false" ht="12.75" hidden="false" customHeight="true" outlineLevel="0" collapsed="false"/>
    <row r="1377" customFormat="false" ht="12.75" hidden="false" customHeight="true" outlineLevel="0" collapsed="false"/>
    <row r="1378" customFormat="false" ht="12.75" hidden="false" customHeight="true" outlineLevel="0" collapsed="false"/>
    <row r="1379" customFormat="false" ht="12.75" hidden="false" customHeight="true" outlineLevel="0" collapsed="false"/>
    <row r="1380" customFormat="false" ht="12.75" hidden="false" customHeight="true" outlineLevel="0" collapsed="false"/>
    <row r="1381" customFormat="false" ht="12.75" hidden="false" customHeight="true" outlineLevel="0" collapsed="false"/>
    <row r="1382" customFormat="false" ht="12.75" hidden="false" customHeight="true" outlineLevel="0" collapsed="false"/>
    <row r="1383" customFormat="false" ht="12.75" hidden="false" customHeight="true" outlineLevel="0" collapsed="false"/>
    <row r="1384" customFormat="false" ht="12.75" hidden="false" customHeight="true" outlineLevel="0" collapsed="false"/>
    <row r="1385" customFormat="false" ht="12.75" hidden="false" customHeight="true" outlineLevel="0" collapsed="false"/>
    <row r="1386" customFormat="false" ht="12.75" hidden="false" customHeight="true" outlineLevel="0" collapsed="false"/>
    <row r="1387" customFormat="false" ht="12.75" hidden="false" customHeight="true" outlineLevel="0" collapsed="false"/>
    <row r="1388" customFormat="false" ht="12.75" hidden="false" customHeight="true" outlineLevel="0" collapsed="false"/>
    <row r="1389" customFormat="false" ht="12.75" hidden="false" customHeight="true" outlineLevel="0" collapsed="false"/>
    <row r="1390" customFormat="false" ht="12.75" hidden="false" customHeight="true" outlineLevel="0" collapsed="false"/>
    <row r="1391" customFormat="false" ht="12.75" hidden="false" customHeight="true" outlineLevel="0" collapsed="false"/>
    <row r="1392" customFormat="false" ht="12.75" hidden="false" customHeight="true" outlineLevel="0" collapsed="false"/>
    <row r="1393" customFormat="false" ht="12.75" hidden="false" customHeight="true" outlineLevel="0" collapsed="false"/>
    <row r="1394" customFormat="false" ht="12.75" hidden="false" customHeight="true" outlineLevel="0" collapsed="false"/>
    <row r="1395" customFormat="false" ht="12.75" hidden="false" customHeight="true" outlineLevel="0" collapsed="false"/>
    <row r="1396" customFormat="false" ht="12.75" hidden="false" customHeight="true" outlineLevel="0" collapsed="false"/>
    <row r="1397" customFormat="false" ht="12.75" hidden="false" customHeight="true" outlineLevel="0" collapsed="false"/>
    <row r="1398" customFormat="false" ht="12.75" hidden="false" customHeight="true" outlineLevel="0" collapsed="false"/>
    <row r="1399" customFormat="false" ht="12.75" hidden="false" customHeight="true" outlineLevel="0" collapsed="false"/>
    <row r="1400" customFormat="false" ht="12.75" hidden="false" customHeight="true" outlineLevel="0" collapsed="false"/>
    <row r="1401" customFormat="false" ht="12.75" hidden="false" customHeight="true" outlineLevel="0" collapsed="false"/>
    <row r="1402" customFormat="false" ht="12.75" hidden="false" customHeight="true" outlineLevel="0" collapsed="false"/>
    <row r="1403" customFormat="false" ht="12.75" hidden="false" customHeight="true" outlineLevel="0" collapsed="false"/>
    <row r="1404" customFormat="false" ht="12.75" hidden="false" customHeight="true" outlineLevel="0" collapsed="false"/>
    <row r="1405" customFormat="false" ht="12.75" hidden="false" customHeight="true" outlineLevel="0" collapsed="false"/>
    <row r="1406" customFormat="false" ht="12.75" hidden="false" customHeight="true" outlineLevel="0" collapsed="false"/>
    <row r="1407" customFormat="false" ht="12.75" hidden="false" customHeight="true" outlineLevel="0" collapsed="false"/>
    <row r="1408" customFormat="false" ht="12.75" hidden="false" customHeight="true" outlineLevel="0" collapsed="false"/>
    <row r="1409" customFormat="false" ht="12.75" hidden="false" customHeight="true" outlineLevel="0" collapsed="false"/>
    <row r="1410" customFormat="false" ht="12.75" hidden="false" customHeight="true" outlineLevel="0" collapsed="false"/>
    <row r="1411" customFormat="false" ht="12.75" hidden="false" customHeight="true" outlineLevel="0" collapsed="false"/>
    <row r="1412" customFormat="false" ht="12.75" hidden="false" customHeight="true" outlineLevel="0" collapsed="false"/>
    <row r="1413" customFormat="false" ht="12.75" hidden="false" customHeight="true" outlineLevel="0" collapsed="false"/>
    <row r="1414" customFormat="false" ht="12.75" hidden="false" customHeight="true" outlineLevel="0" collapsed="false"/>
    <row r="1415" customFormat="false" ht="12.75" hidden="false" customHeight="true" outlineLevel="0" collapsed="false"/>
    <row r="1416" customFormat="false" ht="12.75" hidden="false" customHeight="true" outlineLevel="0" collapsed="false"/>
    <row r="1417" customFormat="false" ht="12.75" hidden="false" customHeight="true" outlineLevel="0" collapsed="false"/>
    <row r="1418" customFormat="false" ht="12.75" hidden="false" customHeight="true" outlineLevel="0" collapsed="false"/>
    <row r="1419" customFormat="false" ht="12.75" hidden="false" customHeight="true" outlineLevel="0" collapsed="false"/>
    <row r="1420" customFormat="false" ht="12.75" hidden="false" customHeight="true" outlineLevel="0" collapsed="false"/>
    <row r="1421" customFormat="false" ht="12.75" hidden="false" customHeight="true" outlineLevel="0" collapsed="false"/>
    <row r="1422" customFormat="false" ht="12.75" hidden="false" customHeight="true" outlineLevel="0" collapsed="false"/>
    <row r="1423" customFormat="false" ht="12.75" hidden="false" customHeight="true" outlineLevel="0" collapsed="false"/>
    <row r="1424" customFormat="false" ht="12.75" hidden="false" customHeight="true" outlineLevel="0" collapsed="false"/>
    <row r="1425" customFormat="false" ht="12.75" hidden="false" customHeight="true" outlineLevel="0" collapsed="false"/>
    <row r="1426" customFormat="false" ht="12.75" hidden="false" customHeight="true" outlineLevel="0" collapsed="false"/>
    <row r="1427" customFormat="false" ht="12.75" hidden="false" customHeight="true" outlineLevel="0" collapsed="false"/>
    <row r="1428" customFormat="false" ht="12.75" hidden="false" customHeight="true" outlineLevel="0" collapsed="false"/>
    <row r="1429" customFormat="false" ht="12.75" hidden="false" customHeight="true" outlineLevel="0" collapsed="false"/>
    <row r="1430" customFormat="false" ht="12.75" hidden="false" customHeight="true" outlineLevel="0" collapsed="false"/>
    <row r="1431" customFormat="false" ht="12.75" hidden="false" customHeight="true" outlineLevel="0" collapsed="false"/>
    <row r="1432" customFormat="false" ht="12.75" hidden="false" customHeight="true" outlineLevel="0" collapsed="false"/>
    <row r="1433" customFormat="false" ht="12.75" hidden="false" customHeight="true" outlineLevel="0" collapsed="false"/>
    <row r="1434" customFormat="false" ht="12.75" hidden="false" customHeight="true" outlineLevel="0" collapsed="false"/>
    <row r="1435" customFormat="false" ht="12.75" hidden="false" customHeight="true" outlineLevel="0" collapsed="false"/>
    <row r="1436" customFormat="false" ht="12.75" hidden="false" customHeight="true" outlineLevel="0" collapsed="false"/>
    <row r="1437" customFormat="false" ht="12.75" hidden="false" customHeight="true" outlineLevel="0" collapsed="false"/>
    <row r="1438" customFormat="false" ht="12.75" hidden="false" customHeight="true" outlineLevel="0" collapsed="false"/>
    <row r="1439" customFormat="false" ht="12.75" hidden="false" customHeight="true" outlineLevel="0" collapsed="false"/>
    <row r="1440" customFormat="false" ht="12.75" hidden="false" customHeight="true" outlineLevel="0" collapsed="false"/>
    <row r="1441" customFormat="false" ht="12.75" hidden="false" customHeight="true" outlineLevel="0" collapsed="false"/>
    <row r="1442" customFormat="false" ht="12.75" hidden="false" customHeight="true" outlineLevel="0" collapsed="false"/>
    <row r="1443" customFormat="false" ht="12.75" hidden="false" customHeight="true" outlineLevel="0" collapsed="false"/>
    <row r="1444" customFormat="false" ht="12.75" hidden="false" customHeight="true" outlineLevel="0" collapsed="false"/>
    <row r="1445" customFormat="false" ht="12.75" hidden="false" customHeight="true" outlineLevel="0" collapsed="false"/>
    <row r="1446" customFormat="false" ht="12.75" hidden="false" customHeight="true" outlineLevel="0" collapsed="false"/>
    <row r="1447" customFormat="false" ht="12.75" hidden="false" customHeight="true" outlineLevel="0" collapsed="false"/>
    <row r="1448" customFormat="false" ht="12.75" hidden="false" customHeight="true" outlineLevel="0" collapsed="false"/>
    <row r="1449" customFormat="false" ht="12.75" hidden="false" customHeight="true" outlineLevel="0" collapsed="false"/>
    <row r="1450" customFormat="false" ht="12.75" hidden="false" customHeight="true" outlineLevel="0" collapsed="false"/>
    <row r="1451" customFormat="false" ht="12.75" hidden="false" customHeight="true" outlineLevel="0" collapsed="false"/>
    <row r="1452" customFormat="false" ht="12.75" hidden="false" customHeight="true" outlineLevel="0" collapsed="false"/>
    <row r="1453" customFormat="false" ht="12.75" hidden="false" customHeight="true" outlineLevel="0" collapsed="false"/>
    <row r="1454" customFormat="false" ht="12.75" hidden="false" customHeight="true" outlineLevel="0" collapsed="false"/>
    <row r="1455" customFormat="false" ht="12.75" hidden="false" customHeight="true" outlineLevel="0" collapsed="false"/>
    <row r="1456" customFormat="false" ht="12.75" hidden="false" customHeight="true" outlineLevel="0" collapsed="false"/>
    <row r="1457" customFormat="false" ht="12.75" hidden="false" customHeight="true" outlineLevel="0" collapsed="false"/>
    <row r="1458" customFormat="false" ht="12.75" hidden="false" customHeight="true" outlineLevel="0" collapsed="false"/>
    <row r="1459" customFormat="false" ht="12.75" hidden="false" customHeight="true" outlineLevel="0" collapsed="false"/>
    <row r="1460" customFormat="false" ht="12.75" hidden="false" customHeight="true" outlineLevel="0" collapsed="false"/>
    <row r="1461" customFormat="false" ht="12.75" hidden="false" customHeight="true" outlineLevel="0" collapsed="false"/>
    <row r="1462" customFormat="false" ht="12.75" hidden="false" customHeight="true" outlineLevel="0" collapsed="false"/>
    <row r="1463" customFormat="false" ht="12.75" hidden="false" customHeight="true" outlineLevel="0" collapsed="false"/>
    <row r="1464" customFormat="false" ht="12.75" hidden="false" customHeight="true" outlineLevel="0" collapsed="false"/>
    <row r="1465" customFormat="false" ht="12.75" hidden="false" customHeight="true" outlineLevel="0" collapsed="false"/>
    <row r="1466" customFormat="false" ht="12.75" hidden="false" customHeight="true" outlineLevel="0" collapsed="false"/>
    <row r="1467" customFormat="false" ht="12.75" hidden="false" customHeight="true" outlineLevel="0" collapsed="false"/>
    <row r="1468" customFormat="false" ht="12.75" hidden="false" customHeight="true" outlineLevel="0" collapsed="false"/>
    <row r="1469" customFormat="false" ht="12.75" hidden="false" customHeight="true" outlineLevel="0" collapsed="false"/>
    <row r="1470" customFormat="false" ht="12.75" hidden="false" customHeight="true" outlineLevel="0" collapsed="false"/>
    <row r="1471" customFormat="false" ht="12.75" hidden="false" customHeight="true" outlineLevel="0" collapsed="false"/>
    <row r="1472" customFormat="false" ht="12.75" hidden="false" customHeight="true" outlineLevel="0" collapsed="false"/>
    <row r="1473" customFormat="false" ht="12.75" hidden="false" customHeight="true" outlineLevel="0" collapsed="false"/>
    <row r="1474" customFormat="false" ht="12.75" hidden="false" customHeight="true" outlineLevel="0" collapsed="false"/>
    <row r="1475" customFormat="false" ht="12.75" hidden="false" customHeight="true" outlineLevel="0" collapsed="false"/>
    <row r="1476" customFormat="false" ht="12.75" hidden="false" customHeight="true" outlineLevel="0" collapsed="false"/>
    <row r="1477" customFormat="false" ht="12.75" hidden="false" customHeight="true" outlineLevel="0" collapsed="false"/>
    <row r="1478" customFormat="false" ht="12.75" hidden="false" customHeight="true" outlineLevel="0" collapsed="false"/>
    <row r="1479" customFormat="false" ht="12.75" hidden="false" customHeight="true" outlineLevel="0" collapsed="false"/>
    <row r="1480" customFormat="false" ht="12.75" hidden="false" customHeight="true" outlineLevel="0" collapsed="false"/>
    <row r="1481" customFormat="false" ht="12.75" hidden="false" customHeight="true" outlineLevel="0" collapsed="false"/>
    <row r="1482" customFormat="false" ht="12.75" hidden="false" customHeight="true" outlineLevel="0" collapsed="false"/>
    <row r="1483" customFormat="false" ht="12.75" hidden="false" customHeight="true" outlineLevel="0" collapsed="false"/>
    <row r="1484" customFormat="false" ht="12.75" hidden="false" customHeight="true" outlineLevel="0" collapsed="false"/>
    <row r="1485" customFormat="false" ht="12.75" hidden="false" customHeight="true" outlineLevel="0" collapsed="false"/>
    <row r="1486" customFormat="false" ht="12.75" hidden="false" customHeight="true" outlineLevel="0" collapsed="false"/>
    <row r="1487" customFormat="false" ht="12.75" hidden="false" customHeight="true" outlineLevel="0" collapsed="false"/>
    <row r="1488" customFormat="false" ht="12.75" hidden="false" customHeight="true" outlineLevel="0" collapsed="false"/>
    <row r="1489" customFormat="false" ht="12.75" hidden="false" customHeight="true" outlineLevel="0" collapsed="false"/>
    <row r="1490" customFormat="false" ht="12.75" hidden="false" customHeight="true" outlineLevel="0" collapsed="false"/>
    <row r="1491" customFormat="false" ht="12.75" hidden="false" customHeight="true" outlineLevel="0" collapsed="false"/>
    <row r="1492" customFormat="false" ht="12.75" hidden="false" customHeight="true" outlineLevel="0" collapsed="false"/>
    <row r="1493" customFormat="false" ht="12.75" hidden="false" customHeight="true" outlineLevel="0" collapsed="false"/>
    <row r="1494" customFormat="false" ht="12.75" hidden="false" customHeight="true" outlineLevel="0" collapsed="false"/>
    <row r="1495" customFormat="false" ht="12.75" hidden="false" customHeight="true" outlineLevel="0" collapsed="false"/>
    <row r="1496" customFormat="false" ht="12.75" hidden="false" customHeight="true" outlineLevel="0" collapsed="false"/>
    <row r="1497" customFormat="false" ht="12.75" hidden="false" customHeight="true" outlineLevel="0" collapsed="false"/>
    <row r="1498" customFormat="false" ht="12.75" hidden="false" customHeight="true" outlineLevel="0" collapsed="false"/>
    <row r="1499" customFormat="false" ht="12.75" hidden="false" customHeight="true" outlineLevel="0" collapsed="false"/>
    <row r="1500" customFormat="false" ht="12.75" hidden="false" customHeight="true" outlineLevel="0" collapsed="false"/>
    <row r="1501" customFormat="false" ht="12.75" hidden="false" customHeight="true" outlineLevel="0" collapsed="false"/>
    <row r="1502" customFormat="false" ht="12.75" hidden="false" customHeight="true" outlineLevel="0" collapsed="false"/>
    <row r="1503" customFormat="false" ht="12.75" hidden="false" customHeight="true" outlineLevel="0" collapsed="false"/>
    <row r="1504" customFormat="false" ht="12.75" hidden="false" customHeight="true" outlineLevel="0" collapsed="false"/>
    <row r="1505" customFormat="false" ht="12.75" hidden="false" customHeight="true" outlineLevel="0" collapsed="false"/>
    <row r="1506" customFormat="false" ht="12.75" hidden="false" customHeight="true" outlineLevel="0" collapsed="false"/>
    <row r="1507" customFormat="false" ht="12.75" hidden="false" customHeight="true" outlineLevel="0" collapsed="false"/>
    <row r="1508" customFormat="false" ht="12.75" hidden="false" customHeight="true" outlineLevel="0" collapsed="false"/>
    <row r="1509" customFormat="false" ht="12.75" hidden="false" customHeight="true" outlineLevel="0" collapsed="false"/>
    <row r="1510" customFormat="false" ht="12.75" hidden="false" customHeight="true" outlineLevel="0" collapsed="false"/>
    <row r="1511" customFormat="false" ht="12.75" hidden="false" customHeight="true" outlineLevel="0" collapsed="false"/>
    <row r="1512" customFormat="false" ht="12.75" hidden="false" customHeight="true" outlineLevel="0" collapsed="false"/>
    <row r="1513" customFormat="false" ht="12.75" hidden="false" customHeight="true" outlineLevel="0" collapsed="false"/>
    <row r="1514" customFormat="false" ht="12.75" hidden="false" customHeight="true" outlineLevel="0" collapsed="false"/>
    <row r="1515" customFormat="false" ht="12.75" hidden="false" customHeight="true" outlineLevel="0" collapsed="false"/>
    <row r="1516" customFormat="false" ht="12.75" hidden="false" customHeight="true" outlineLevel="0" collapsed="false"/>
    <row r="1517" customFormat="false" ht="12.75" hidden="false" customHeight="true" outlineLevel="0" collapsed="false"/>
    <row r="1518" customFormat="false" ht="12.75" hidden="false" customHeight="true" outlineLevel="0" collapsed="false"/>
    <row r="1519" customFormat="false" ht="12.75" hidden="false" customHeight="true" outlineLevel="0" collapsed="false"/>
    <row r="1520" customFormat="false" ht="12.75" hidden="false" customHeight="true" outlineLevel="0" collapsed="false"/>
    <row r="1521" customFormat="false" ht="12.75" hidden="false" customHeight="true" outlineLevel="0" collapsed="false"/>
    <row r="1522" customFormat="false" ht="12.75" hidden="false" customHeight="true" outlineLevel="0" collapsed="false"/>
    <row r="1523" customFormat="false" ht="12.75" hidden="false" customHeight="true" outlineLevel="0" collapsed="false"/>
    <row r="1524" customFormat="false" ht="12.75" hidden="false" customHeight="true" outlineLevel="0" collapsed="false"/>
    <row r="1525" customFormat="false" ht="12.75" hidden="false" customHeight="true" outlineLevel="0" collapsed="false"/>
    <row r="1526" customFormat="false" ht="12.75" hidden="false" customHeight="true" outlineLevel="0" collapsed="false"/>
    <row r="1527" customFormat="false" ht="12.75" hidden="false" customHeight="true" outlineLevel="0" collapsed="false"/>
    <row r="1528" customFormat="false" ht="12.75" hidden="false" customHeight="true" outlineLevel="0" collapsed="false"/>
    <row r="1529" customFormat="false" ht="12.75" hidden="false" customHeight="true" outlineLevel="0" collapsed="false"/>
    <row r="1530" customFormat="false" ht="12.75" hidden="false" customHeight="true" outlineLevel="0" collapsed="false"/>
    <row r="1531" customFormat="false" ht="12.75" hidden="false" customHeight="true" outlineLevel="0" collapsed="false"/>
    <row r="1532" customFormat="false" ht="12.75" hidden="false" customHeight="true" outlineLevel="0" collapsed="false"/>
    <row r="1533" customFormat="false" ht="12.75" hidden="false" customHeight="true" outlineLevel="0" collapsed="false"/>
    <row r="1534" customFormat="false" ht="12.75" hidden="false" customHeight="true" outlineLevel="0" collapsed="false"/>
    <row r="1535" customFormat="false" ht="12.75" hidden="false" customHeight="true" outlineLevel="0" collapsed="false"/>
    <row r="1536" customFormat="false" ht="12.75" hidden="false" customHeight="true" outlineLevel="0" collapsed="false"/>
    <row r="1537" customFormat="false" ht="12.75" hidden="false" customHeight="true" outlineLevel="0" collapsed="false"/>
    <row r="1538" customFormat="false" ht="12.75" hidden="false" customHeight="true" outlineLevel="0" collapsed="false"/>
    <row r="1539" customFormat="false" ht="12.75" hidden="false" customHeight="true" outlineLevel="0" collapsed="false"/>
    <row r="1540" customFormat="false" ht="12.75" hidden="false" customHeight="true" outlineLevel="0" collapsed="false"/>
    <row r="1541" customFormat="false" ht="12.75" hidden="false" customHeight="true" outlineLevel="0" collapsed="false"/>
    <row r="1542" customFormat="false" ht="12.75" hidden="false" customHeight="true" outlineLevel="0" collapsed="false"/>
    <row r="1543" customFormat="false" ht="12.75" hidden="false" customHeight="true" outlineLevel="0" collapsed="false"/>
    <row r="1544" customFormat="false" ht="12.75" hidden="false" customHeight="true" outlineLevel="0" collapsed="false"/>
    <row r="1545" customFormat="false" ht="12.75" hidden="false" customHeight="true" outlineLevel="0" collapsed="false"/>
    <row r="1546" customFormat="false" ht="12.75" hidden="false" customHeight="true" outlineLevel="0" collapsed="false"/>
    <row r="1547" customFormat="false" ht="12.75" hidden="false" customHeight="true" outlineLevel="0" collapsed="false"/>
    <row r="1548" customFormat="false" ht="12.75" hidden="false" customHeight="true" outlineLevel="0" collapsed="false"/>
    <row r="1549" customFormat="false" ht="12.75" hidden="false" customHeight="true" outlineLevel="0" collapsed="false"/>
    <row r="1550" customFormat="false" ht="12.75" hidden="false" customHeight="true" outlineLevel="0" collapsed="false"/>
    <row r="1551" customFormat="false" ht="12.75" hidden="false" customHeight="true" outlineLevel="0" collapsed="false"/>
    <row r="1552" customFormat="false" ht="12.75" hidden="false" customHeight="true" outlineLevel="0" collapsed="false"/>
    <row r="1553" customFormat="false" ht="12.75" hidden="false" customHeight="true" outlineLevel="0" collapsed="false"/>
    <row r="1554" customFormat="false" ht="12.75" hidden="false" customHeight="true" outlineLevel="0" collapsed="false"/>
    <row r="1555" customFormat="false" ht="12.75" hidden="false" customHeight="true" outlineLevel="0" collapsed="false"/>
    <row r="1556" customFormat="false" ht="12.75" hidden="false" customHeight="true" outlineLevel="0" collapsed="false"/>
    <row r="1557" customFormat="false" ht="12.75" hidden="false" customHeight="true" outlineLevel="0" collapsed="false"/>
    <row r="1558" customFormat="false" ht="12.75" hidden="false" customHeight="true" outlineLevel="0" collapsed="false"/>
    <row r="1559" customFormat="false" ht="12.75" hidden="false" customHeight="true" outlineLevel="0" collapsed="false"/>
    <row r="1560" customFormat="false" ht="12.75" hidden="false" customHeight="true" outlineLevel="0" collapsed="false"/>
    <row r="1561" customFormat="false" ht="12.75" hidden="false" customHeight="true" outlineLevel="0" collapsed="false"/>
    <row r="1562" customFormat="false" ht="12.75" hidden="false" customHeight="true" outlineLevel="0" collapsed="false"/>
    <row r="1563" customFormat="false" ht="12.75" hidden="false" customHeight="true" outlineLevel="0" collapsed="false"/>
    <row r="1564" customFormat="false" ht="12.75" hidden="false" customHeight="true" outlineLevel="0" collapsed="false"/>
    <row r="1565" customFormat="false" ht="12.75" hidden="false" customHeight="true" outlineLevel="0" collapsed="false"/>
    <row r="1566" customFormat="false" ht="12.75" hidden="false" customHeight="true" outlineLevel="0" collapsed="false"/>
    <row r="1567" customFormat="false" ht="12.75" hidden="false" customHeight="true" outlineLevel="0" collapsed="false"/>
    <row r="1568" customFormat="false" ht="12.75" hidden="false" customHeight="true" outlineLevel="0" collapsed="false"/>
    <row r="1569" customFormat="false" ht="12.75" hidden="false" customHeight="true" outlineLevel="0" collapsed="false"/>
    <row r="1570" customFormat="false" ht="12.75" hidden="false" customHeight="true" outlineLevel="0" collapsed="false"/>
    <row r="1571" customFormat="false" ht="12.75" hidden="false" customHeight="true" outlineLevel="0" collapsed="false"/>
    <row r="1572" customFormat="false" ht="12.75" hidden="false" customHeight="true" outlineLevel="0" collapsed="false"/>
    <row r="1573" customFormat="false" ht="12.75" hidden="false" customHeight="true" outlineLevel="0" collapsed="false"/>
    <row r="1574" customFormat="false" ht="12.75" hidden="false" customHeight="true" outlineLevel="0" collapsed="false"/>
    <row r="1575" customFormat="false" ht="12.75" hidden="false" customHeight="true" outlineLevel="0" collapsed="false"/>
    <row r="1576" customFormat="false" ht="12.75" hidden="false" customHeight="true" outlineLevel="0" collapsed="false"/>
    <row r="1577" customFormat="false" ht="12.75" hidden="false" customHeight="true" outlineLevel="0" collapsed="false"/>
    <row r="1578" customFormat="false" ht="12.75" hidden="false" customHeight="true" outlineLevel="0" collapsed="false"/>
    <row r="1579" customFormat="false" ht="12.75" hidden="false" customHeight="true" outlineLevel="0" collapsed="false"/>
    <row r="1580" customFormat="false" ht="12.75" hidden="false" customHeight="true" outlineLevel="0" collapsed="false"/>
    <row r="1581" customFormat="false" ht="12.75" hidden="false" customHeight="true" outlineLevel="0" collapsed="false"/>
    <row r="1582" customFormat="false" ht="12.75" hidden="false" customHeight="true" outlineLevel="0" collapsed="false"/>
    <row r="1583" customFormat="false" ht="12.75" hidden="false" customHeight="true" outlineLevel="0" collapsed="false"/>
    <row r="1584" customFormat="false" ht="12.75" hidden="false" customHeight="true" outlineLevel="0" collapsed="false"/>
    <row r="1585" customFormat="false" ht="12.75" hidden="false" customHeight="true" outlineLevel="0" collapsed="false"/>
    <row r="1586" customFormat="false" ht="12.75" hidden="false" customHeight="true" outlineLevel="0" collapsed="false"/>
    <row r="1587" customFormat="false" ht="12.75" hidden="false" customHeight="true" outlineLevel="0" collapsed="false"/>
    <row r="1588" customFormat="false" ht="12.75" hidden="false" customHeight="true" outlineLevel="0" collapsed="false"/>
    <row r="1589" customFormat="false" ht="12.75" hidden="false" customHeight="true" outlineLevel="0" collapsed="false"/>
    <row r="1590" customFormat="false" ht="12.75" hidden="false" customHeight="true" outlineLevel="0" collapsed="false"/>
    <row r="1591" customFormat="false" ht="12.75" hidden="false" customHeight="true" outlineLevel="0" collapsed="false"/>
    <row r="1592" customFormat="false" ht="12.75" hidden="false" customHeight="true" outlineLevel="0" collapsed="false"/>
    <row r="1593" customFormat="false" ht="12.75" hidden="false" customHeight="true" outlineLevel="0" collapsed="false"/>
    <row r="1594" customFormat="false" ht="12.75" hidden="false" customHeight="true" outlineLevel="0" collapsed="false"/>
    <row r="1595" customFormat="false" ht="12.75" hidden="false" customHeight="true" outlineLevel="0" collapsed="false"/>
    <row r="1596" customFormat="false" ht="12.75" hidden="false" customHeight="true" outlineLevel="0" collapsed="false"/>
    <row r="1597" customFormat="false" ht="12.75" hidden="false" customHeight="true" outlineLevel="0" collapsed="false"/>
    <row r="1598" customFormat="false" ht="12.75" hidden="false" customHeight="true" outlineLevel="0" collapsed="false"/>
    <row r="1599" customFormat="false" ht="12.75" hidden="false" customHeight="true" outlineLevel="0" collapsed="false"/>
    <row r="1600" customFormat="false" ht="12.75" hidden="false" customHeight="true" outlineLevel="0" collapsed="false"/>
    <row r="1601" customFormat="false" ht="12.75" hidden="false" customHeight="true" outlineLevel="0" collapsed="false"/>
    <row r="1602" customFormat="false" ht="12.75" hidden="false" customHeight="true" outlineLevel="0" collapsed="false"/>
    <row r="1603" customFormat="false" ht="12.75" hidden="false" customHeight="true" outlineLevel="0" collapsed="false"/>
    <row r="1604" customFormat="false" ht="12.75" hidden="false" customHeight="true" outlineLevel="0" collapsed="false"/>
    <row r="1605" customFormat="false" ht="12.75" hidden="false" customHeight="true" outlineLevel="0" collapsed="false"/>
    <row r="1606" customFormat="false" ht="12.75" hidden="false" customHeight="true" outlineLevel="0" collapsed="false"/>
    <row r="1607" customFormat="false" ht="12.75" hidden="false" customHeight="true" outlineLevel="0" collapsed="false"/>
    <row r="1608" customFormat="false" ht="12.75" hidden="false" customHeight="true" outlineLevel="0" collapsed="false"/>
    <row r="1609" customFormat="false" ht="12.75" hidden="false" customHeight="true" outlineLevel="0" collapsed="false"/>
    <row r="1610" customFormat="false" ht="12.75" hidden="false" customHeight="true" outlineLevel="0" collapsed="false"/>
    <row r="1611" customFormat="false" ht="12.75" hidden="false" customHeight="true" outlineLevel="0" collapsed="false"/>
    <row r="1612" customFormat="false" ht="12.75" hidden="false" customHeight="true" outlineLevel="0" collapsed="false"/>
    <row r="1613" customFormat="false" ht="12.75" hidden="false" customHeight="true" outlineLevel="0" collapsed="false"/>
    <row r="1614" customFormat="false" ht="12.75" hidden="false" customHeight="true" outlineLevel="0" collapsed="false"/>
    <row r="1615" customFormat="false" ht="12.75" hidden="false" customHeight="true" outlineLevel="0" collapsed="false"/>
    <row r="1616" customFormat="false" ht="12.75" hidden="false" customHeight="true" outlineLevel="0" collapsed="false"/>
    <row r="1617" customFormat="false" ht="12.75" hidden="false" customHeight="true" outlineLevel="0" collapsed="false"/>
    <row r="1618" customFormat="false" ht="12.75" hidden="false" customHeight="true" outlineLevel="0" collapsed="false"/>
    <row r="1619" customFormat="false" ht="12.75" hidden="false" customHeight="true" outlineLevel="0" collapsed="false"/>
    <row r="1620" customFormat="false" ht="12.75" hidden="false" customHeight="true" outlineLevel="0" collapsed="false"/>
    <row r="1621" customFormat="false" ht="12.75" hidden="false" customHeight="true" outlineLevel="0" collapsed="false"/>
    <row r="1622" customFormat="false" ht="12.75" hidden="false" customHeight="true" outlineLevel="0" collapsed="false"/>
    <row r="1623" customFormat="false" ht="12.75" hidden="false" customHeight="true" outlineLevel="0" collapsed="false"/>
    <row r="1624" customFormat="false" ht="12.75" hidden="false" customHeight="true" outlineLevel="0" collapsed="false"/>
    <row r="1625" customFormat="false" ht="12.75" hidden="false" customHeight="true" outlineLevel="0" collapsed="false"/>
    <row r="1626" customFormat="false" ht="12.75" hidden="false" customHeight="true" outlineLevel="0" collapsed="false"/>
    <row r="1627" customFormat="false" ht="12.75" hidden="false" customHeight="true" outlineLevel="0" collapsed="false"/>
    <row r="1628" customFormat="false" ht="12.75" hidden="false" customHeight="true" outlineLevel="0" collapsed="false"/>
    <row r="1629" customFormat="false" ht="12.75" hidden="false" customHeight="true" outlineLevel="0" collapsed="false"/>
    <row r="1630" customFormat="false" ht="12.75" hidden="false" customHeight="true" outlineLevel="0" collapsed="false"/>
    <row r="1631" customFormat="false" ht="12.75" hidden="false" customHeight="true" outlineLevel="0" collapsed="false"/>
    <row r="1632" customFormat="false" ht="12.75" hidden="false" customHeight="true" outlineLevel="0" collapsed="false"/>
    <row r="1633" customFormat="false" ht="12.75" hidden="false" customHeight="true" outlineLevel="0" collapsed="false"/>
    <row r="1634" customFormat="false" ht="12.75" hidden="false" customHeight="true" outlineLevel="0" collapsed="false"/>
    <row r="1635" customFormat="false" ht="12.75" hidden="false" customHeight="true" outlineLevel="0" collapsed="false"/>
    <row r="1636" customFormat="false" ht="12.75" hidden="false" customHeight="true" outlineLevel="0" collapsed="false"/>
    <row r="1637" customFormat="false" ht="12.75" hidden="false" customHeight="true" outlineLevel="0" collapsed="false"/>
    <row r="1638" customFormat="false" ht="12.75" hidden="false" customHeight="true" outlineLevel="0" collapsed="false"/>
    <row r="1639" customFormat="false" ht="12.75" hidden="false" customHeight="true" outlineLevel="0" collapsed="false"/>
    <row r="1640" customFormat="false" ht="12.75" hidden="false" customHeight="true" outlineLevel="0" collapsed="false"/>
    <row r="1641" customFormat="false" ht="12.75" hidden="false" customHeight="true" outlineLevel="0" collapsed="false"/>
    <row r="1642" customFormat="false" ht="12.75" hidden="false" customHeight="true" outlineLevel="0" collapsed="false"/>
    <row r="1643" customFormat="false" ht="12.75" hidden="false" customHeight="true" outlineLevel="0" collapsed="false"/>
    <row r="1644" customFormat="false" ht="12.75" hidden="false" customHeight="true" outlineLevel="0" collapsed="false"/>
    <row r="1645" customFormat="false" ht="12.75" hidden="false" customHeight="true" outlineLevel="0" collapsed="false"/>
    <row r="1646" customFormat="false" ht="12.75" hidden="false" customHeight="true" outlineLevel="0" collapsed="false"/>
    <row r="1647" customFormat="false" ht="12.75" hidden="false" customHeight="true" outlineLevel="0" collapsed="false"/>
    <row r="1648" customFormat="false" ht="12.75" hidden="false" customHeight="true" outlineLevel="0" collapsed="false"/>
    <row r="1649" customFormat="false" ht="12.75" hidden="false" customHeight="true" outlineLevel="0" collapsed="false"/>
    <row r="1650" customFormat="false" ht="12.75" hidden="false" customHeight="true" outlineLevel="0" collapsed="false"/>
    <row r="1651" customFormat="false" ht="12.75" hidden="false" customHeight="true" outlineLevel="0" collapsed="false"/>
    <row r="1652" customFormat="false" ht="12.75" hidden="false" customHeight="true" outlineLevel="0" collapsed="false"/>
    <row r="1653" customFormat="false" ht="12.75" hidden="false" customHeight="true" outlineLevel="0" collapsed="false"/>
    <row r="1654" customFormat="false" ht="12.75" hidden="false" customHeight="true" outlineLevel="0" collapsed="false"/>
    <row r="1655" customFormat="false" ht="12.75" hidden="false" customHeight="true" outlineLevel="0" collapsed="false"/>
    <row r="1656" customFormat="false" ht="12.75" hidden="false" customHeight="true" outlineLevel="0" collapsed="false"/>
    <row r="1657" customFormat="false" ht="12.75" hidden="false" customHeight="true" outlineLevel="0" collapsed="false"/>
    <row r="1658" customFormat="false" ht="12.75" hidden="false" customHeight="true" outlineLevel="0" collapsed="false"/>
    <row r="1659" customFormat="false" ht="12.75" hidden="false" customHeight="true" outlineLevel="0" collapsed="false"/>
    <row r="1660" customFormat="false" ht="12.75" hidden="false" customHeight="true" outlineLevel="0" collapsed="false"/>
    <row r="1661" customFormat="false" ht="12.75" hidden="false" customHeight="true" outlineLevel="0" collapsed="false"/>
    <row r="1662" customFormat="false" ht="12.75" hidden="false" customHeight="true" outlineLevel="0" collapsed="false"/>
    <row r="1663" customFormat="false" ht="12.75" hidden="false" customHeight="true" outlineLevel="0" collapsed="false"/>
    <row r="1664" customFormat="false" ht="12.75" hidden="false" customHeight="true" outlineLevel="0" collapsed="false"/>
    <row r="1665" customFormat="false" ht="12.75" hidden="false" customHeight="true" outlineLevel="0" collapsed="false"/>
    <row r="1666" customFormat="false" ht="12.75" hidden="false" customHeight="true" outlineLevel="0" collapsed="false"/>
    <row r="1667" customFormat="false" ht="12.75" hidden="false" customHeight="true" outlineLevel="0" collapsed="false"/>
    <row r="1668" customFormat="false" ht="12.75" hidden="false" customHeight="true" outlineLevel="0" collapsed="false"/>
    <row r="1669" customFormat="false" ht="12.75" hidden="false" customHeight="true" outlineLevel="0" collapsed="false"/>
    <row r="1670" customFormat="false" ht="12.75" hidden="false" customHeight="true" outlineLevel="0" collapsed="false"/>
    <row r="1671" customFormat="false" ht="12.75" hidden="false" customHeight="true" outlineLevel="0" collapsed="false"/>
    <row r="1672" customFormat="false" ht="12.75" hidden="false" customHeight="true" outlineLevel="0" collapsed="false"/>
    <row r="1673" customFormat="false" ht="12.75" hidden="false" customHeight="true" outlineLevel="0" collapsed="false"/>
    <row r="1674" customFormat="false" ht="12.75" hidden="false" customHeight="true" outlineLevel="0" collapsed="false"/>
    <row r="1675" customFormat="false" ht="12.75" hidden="false" customHeight="true" outlineLevel="0" collapsed="false"/>
    <row r="1676" customFormat="false" ht="12.75" hidden="false" customHeight="true" outlineLevel="0" collapsed="false"/>
    <row r="1677" customFormat="false" ht="12.75" hidden="false" customHeight="true" outlineLevel="0" collapsed="false"/>
    <row r="1678" customFormat="false" ht="12.75" hidden="false" customHeight="true" outlineLevel="0" collapsed="false"/>
    <row r="1679" customFormat="false" ht="12.75" hidden="false" customHeight="true" outlineLevel="0" collapsed="false"/>
    <row r="1680" customFormat="false" ht="12.75" hidden="false" customHeight="true" outlineLevel="0" collapsed="false"/>
    <row r="1681" customFormat="false" ht="12.75" hidden="false" customHeight="true" outlineLevel="0" collapsed="false"/>
    <row r="1682" customFormat="false" ht="12.75" hidden="false" customHeight="true" outlineLevel="0" collapsed="false"/>
    <row r="1683" customFormat="false" ht="12.75" hidden="false" customHeight="true" outlineLevel="0" collapsed="false"/>
    <row r="1684" customFormat="false" ht="12.75" hidden="false" customHeight="true" outlineLevel="0" collapsed="false"/>
    <row r="1685" customFormat="false" ht="12.75" hidden="false" customHeight="true" outlineLevel="0" collapsed="false"/>
    <row r="1686" customFormat="false" ht="12.75" hidden="false" customHeight="true" outlineLevel="0" collapsed="false"/>
    <row r="1687" customFormat="false" ht="12.75" hidden="false" customHeight="true" outlineLevel="0" collapsed="false"/>
    <row r="1688" customFormat="false" ht="12.75" hidden="false" customHeight="true" outlineLevel="0" collapsed="false"/>
    <row r="1689" customFormat="false" ht="12.75" hidden="false" customHeight="true" outlineLevel="0" collapsed="false"/>
    <row r="1690" customFormat="false" ht="12.75" hidden="false" customHeight="true" outlineLevel="0" collapsed="false"/>
    <row r="1691" customFormat="false" ht="12.75" hidden="false" customHeight="true" outlineLevel="0" collapsed="false"/>
    <row r="1692" customFormat="false" ht="12.75" hidden="false" customHeight="true" outlineLevel="0" collapsed="false"/>
    <row r="1693" customFormat="false" ht="12.75" hidden="false" customHeight="true" outlineLevel="0" collapsed="false"/>
    <row r="1694" customFormat="false" ht="12.75" hidden="false" customHeight="true" outlineLevel="0" collapsed="false"/>
    <row r="1695" customFormat="false" ht="12.75" hidden="false" customHeight="true" outlineLevel="0" collapsed="false"/>
    <row r="1696" customFormat="false" ht="12.75" hidden="false" customHeight="true" outlineLevel="0" collapsed="false"/>
    <row r="1697" customFormat="false" ht="12.75" hidden="false" customHeight="true" outlineLevel="0" collapsed="false"/>
    <row r="1698" customFormat="false" ht="12.75" hidden="false" customHeight="true" outlineLevel="0" collapsed="false"/>
    <row r="1699" customFormat="false" ht="12.75" hidden="false" customHeight="true" outlineLevel="0" collapsed="false"/>
    <row r="1700" customFormat="false" ht="12.75" hidden="false" customHeight="true" outlineLevel="0" collapsed="false"/>
    <row r="1701" customFormat="false" ht="12.75" hidden="false" customHeight="true" outlineLevel="0" collapsed="false"/>
    <row r="1702" customFormat="false" ht="12.75" hidden="false" customHeight="true" outlineLevel="0" collapsed="false"/>
    <row r="1703" customFormat="false" ht="12.75" hidden="false" customHeight="true" outlineLevel="0" collapsed="false"/>
    <row r="1704" customFormat="false" ht="12.75" hidden="false" customHeight="true" outlineLevel="0" collapsed="false"/>
    <row r="1705" customFormat="false" ht="12.75" hidden="false" customHeight="true" outlineLevel="0" collapsed="false"/>
    <row r="1706" customFormat="false" ht="12.75" hidden="false" customHeight="true" outlineLevel="0" collapsed="false"/>
    <row r="1707" customFormat="false" ht="12.75" hidden="false" customHeight="true" outlineLevel="0" collapsed="false"/>
    <row r="1708" customFormat="false" ht="12.75" hidden="false" customHeight="true" outlineLevel="0" collapsed="false"/>
    <row r="1709" customFormat="false" ht="12.75" hidden="false" customHeight="true" outlineLevel="0" collapsed="false"/>
    <row r="1710" customFormat="false" ht="12.75" hidden="false" customHeight="true" outlineLevel="0" collapsed="false"/>
    <row r="1711" customFormat="false" ht="12.75" hidden="false" customHeight="true" outlineLevel="0" collapsed="false"/>
    <row r="1712" customFormat="false" ht="12.75" hidden="false" customHeight="true" outlineLevel="0" collapsed="false"/>
    <row r="1713" customFormat="false" ht="12.75" hidden="false" customHeight="true" outlineLevel="0" collapsed="false"/>
    <row r="1714" customFormat="false" ht="12.75" hidden="false" customHeight="true" outlineLevel="0" collapsed="false"/>
    <row r="1715" customFormat="false" ht="12.75" hidden="false" customHeight="true" outlineLevel="0" collapsed="false"/>
    <row r="1716" customFormat="false" ht="12.75" hidden="false" customHeight="true" outlineLevel="0" collapsed="false"/>
    <row r="1717" customFormat="false" ht="12.75" hidden="false" customHeight="true" outlineLevel="0" collapsed="false"/>
    <row r="1718" customFormat="false" ht="12.75" hidden="false" customHeight="true" outlineLevel="0" collapsed="false"/>
    <row r="1719" customFormat="false" ht="12.75" hidden="false" customHeight="true" outlineLevel="0" collapsed="false"/>
    <row r="1720" customFormat="false" ht="12.75" hidden="false" customHeight="true" outlineLevel="0" collapsed="false"/>
    <row r="1721" customFormat="false" ht="12.75" hidden="false" customHeight="true" outlineLevel="0" collapsed="false"/>
    <row r="1722" customFormat="false" ht="12.75" hidden="false" customHeight="true" outlineLevel="0" collapsed="false"/>
    <row r="1723" customFormat="false" ht="12.75" hidden="false" customHeight="true" outlineLevel="0" collapsed="false"/>
    <row r="1724" customFormat="false" ht="12.75" hidden="false" customHeight="true" outlineLevel="0" collapsed="false"/>
    <row r="1725" customFormat="false" ht="12.75" hidden="false" customHeight="true" outlineLevel="0" collapsed="false"/>
    <row r="1726" customFormat="false" ht="12.75" hidden="false" customHeight="true" outlineLevel="0" collapsed="false"/>
    <row r="1727" customFormat="false" ht="12.75" hidden="false" customHeight="true" outlineLevel="0" collapsed="false"/>
    <row r="1728" customFormat="false" ht="12.75" hidden="false" customHeight="true" outlineLevel="0" collapsed="false"/>
    <row r="1729" customFormat="false" ht="12.75" hidden="false" customHeight="true" outlineLevel="0" collapsed="false"/>
    <row r="1730" customFormat="false" ht="12.75" hidden="false" customHeight="true" outlineLevel="0" collapsed="false"/>
    <row r="1731" customFormat="false" ht="12.75" hidden="false" customHeight="true" outlineLevel="0" collapsed="false"/>
    <row r="1732" customFormat="false" ht="12.75" hidden="false" customHeight="true" outlineLevel="0" collapsed="false"/>
    <row r="1733" customFormat="false" ht="12.75" hidden="false" customHeight="true" outlineLevel="0" collapsed="false"/>
    <row r="1734" customFormat="false" ht="12.75" hidden="false" customHeight="true" outlineLevel="0" collapsed="false"/>
    <row r="1735" customFormat="false" ht="12.75" hidden="false" customHeight="true" outlineLevel="0" collapsed="false"/>
    <row r="1736" customFormat="false" ht="12.75" hidden="false" customHeight="true" outlineLevel="0" collapsed="false"/>
    <row r="1737" customFormat="false" ht="12.75" hidden="false" customHeight="true" outlineLevel="0" collapsed="false"/>
    <row r="1738" customFormat="false" ht="12.75" hidden="false" customHeight="true" outlineLevel="0" collapsed="false"/>
    <row r="1739" customFormat="false" ht="12.75" hidden="false" customHeight="true" outlineLevel="0" collapsed="false"/>
    <row r="1740" customFormat="false" ht="12.75" hidden="false" customHeight="true" outlineLevel="0" collapsed="false"/>
    <row r="1741" customFormat="false" ht="12.75" hidden="false" customHeight="true" outlineLevel="0" collapsed="false"/>
    <row r="1742" customFormat="false" ht="12.75" hidden="false" customHeight="true" outlineLevel="0" collapsed="false"/>
    <row r="1743" customFormat="false" ht="12.75" hidden="false" customHeight="true" outlineLevel="0" collapsed="false"/>
    <row r="1744" customFormat="false" ht="12.75" hidden="false" customHeight="true" outlineLevel="0" collapsed="false"/>
    <row r="1745" customFormat="false" ht="12.75" hidden="false" customHeight="true" outlineLevel="0" collapsed="false"/>
    <row r="1746" customFormat="false" ht="12.75" hidden="false" customHeight="true" outlineLevel="0" collapsed="false"/>
    <row r="1747" customFormat="false" ht="12.75" hidden="false" customHeight="true" outlineLevel="0" collapsed="false"/>
    <row r="1748" customFormat="false" ht="12.75" hidden="false" customHeight="true" outlineLevel="0" collapsed="false"/>
    <row r="1749" customFormat="false" ht="12.75" hidden="false" customHeight="true" outlineLevel="0" collapsed="false"/>
    <row r="1750" customFormat="false" ht="12.75" hidden="false" customHeight="true" outlineLevel="0" collapsed="false"/>
    <row r="1751" customFormat="false" ht="12.75" hidden="false" customHeight="true" outlineLevel="0" collapsed="false"/>
    <row r="1752" customFormat="false" ht="12.75" hidden="false" customHeight="true" outlineLevel="0" collapsed="false"/>
    <row r="1753" customFormat="false" ht="12.75" hidden="false" customHeight="true" outlineLevel="0" collapsed="false"/>
    <row r="1754" customFormat="false" ht="12.75" hidden="false" customHeight="true" outlineLevel="0" collapsed="false"/>
    <row r="1755" customFormat="false" ht="12.75" hidden="false" customHeight="true" outlineLevel="0" collapsed="false"/>
    <row r="1756" customFormat="false" ht="12.75" hidden="false" customHeight="true" outlineLevel="0" collapsed="false"/>
    <row r="1757" customFormat="false" ht="12.75" hidden="false" customHeight="true" outlineLevel="0" collapsed="false"/>
    <row r="1758" customFormat="false" ht="12.75" hidden="false" customHeight="true" outlineLevel="0" collapsed="false"/>
    <row r="1759" customFormat="false" ht="12.75" hidden="false" customHeight="true" outlineLevel="0" collapsed="false"/>
    <row r="1760" customFormat="false" ht="12.75" hidden="false" customHeight="true" outlineLevel="0" collapsed="false"/>
    <row r="1761" customFormat="false" ht="12.75" hidden="false" customHeight="true" outlineLevel="0" collapsed="false"/>
    <row r="1762" customFormat="false" ht="12.75" hidden="false" customHeight="true" outlineLevel="0" collapsed="false"/>
    <row r="1763" customFormat="false" ht="12.75" hidden="false" customHeight="true" outlineLevel="0" collapsed="false"/>
    <row r="1764" customFormat="false" ht="12.75" hidden="false" customHeight="true" outlineLevel="0" collapsed="false"/>
    <row r="1765" customFormat="false" ht="12.75" hidden="false" customHeight="true" outlineLevel="0" collapsed="false"/>
    <row r="1766" customFormat="false" ht="12.75" hidden="false" customHeight="true" outlineLevel="0" collapsed="false"/>
    <row r="1767" customFormat="false" ht="12.75" hidden="false" customHeight="true" outlineLevel="0" collapsed="false"/>
    <row r="1768" customFormat="false" ht="12.75" hidden="false" customHeight="true" outlineLevel="0" collapsed="false"/>
    <row r="1769" customFormat="false" ht="12.75" hidden="false" customHeight="true" outlineLevel="0" collapsed="false"/>
    <row r="1770" customFormat="false" ht="12.75" hidden="false" customHeight="true" outlineLevel="0" collapsed="false"/>
    <row r="1771" customFormat="false" ht="12.75" hidden="false" customHeight="true" outlineLevel="0" collapsed="false"/>
    <row r="1772" customFormat="false" ht="12.75" hidden="false" customHeight="true" outlineLevel="0" collapsed="false"/>
    <row r="1773" customFormat="false" ht="12.75" hidden="false" customHeight="true" outlineLevel="0" collapsed="false"/>
    <row r="1774" customFormat="false" ht="12.75" hidden="false" customHeight="true" outlineLevel="0" collapsed="false"/>
    <row r="1775" customFormat="false" ht="12.75" hidden="false" customHeight="true" outlineLevel="0" collapsed="false"/>
    <row r="1776" customFormat="false" ht="12.75" hidden="false" customHeight="true" outlineLevel="0" collapsed="false"/>
    <row r="1777" customFormat="false" ht="12.75" hidden="false" customHeight="true" outlineLevel="0" collapsed="false"/>
    <row r="1778" customFormat="false" ht="12.75" hidden="false" customHeight="true" outlineLevel="0" collapsed="false"/>
    <row r="1779" customFormat="false" ht="12.75" hidden="false" customHeight="true" outlineLevel="0" collapsed="false"/>
    <row r="1780" customFormat="false" ht="12.75" hidden="false" customHeight="true" outlineLevel="0" collapsed="false"/>
    <row r="1781" customFormat="false" ht="12.75" hidden="false" customHeight="true" outlineLevel="0" collapsed="false"/>
    <row r="1782" customFormat="false" ht="12.75" hidden="false" customHeight="true" outlineLevel="0" collapsed="false"/>
    <row r="1783" customFormat="false" ht="12.75" hidden="false" customHeight="true" outlineLevel="0" collapsed="false"/>
    <row r="1784" customFormat="false" ht="12.75" hidden="false" customHeight="true" outlineLevel="0" collapsed="false"/>
    <row r="1785" customFormat="false" ht="12.75" hidden="false" customHeight="true" outlineLevel="0" collapsed="false"/>
    <row r="1786" customFormat="false" ht="12.75" hidden="false" customHeight="true" outlineLevel="0" collapsed="false"/>
    <row r="1787" customFormat="false" ht="12.75" hidden="false" customHeight="true" outlineLevel="0" collapsed="false"/>
    <row r="1788" customFormat="false" ht="12.75" hidden="false" customHeight="true" outlineLevel="0" collapsed="false"/>
    <row r="1789" customFormat="false" ht="12.75" hidden="false" customHeight="true" outlineLevel="0" collapsed="false"/>
    <row r="1790" customFormat="false" ht="12.75" hidden="false" customHeight="true" outlineLevel="0" collapsed="false"/>
    <row r="1791" customFormat="false" ht="12.75" hidden="false" customHeight="true" outlineLevel="0" collapsed="false"/>
    <row r="1792" customFormat="false" ht="12.75" hidden="false" customHeight="true" outlineLevel="0" collapsed="false"/>
    <row r="1793" customFormat="false" ht="12.75" hidden="false" customHeight="true" outlineLevel="0" collapsed="false"/>
    <row r="1794" customFormat="false" ht="12.75" hidden="false" customHeight="true" outlineLevel="0" collapsed="false"/>
    <row r="1795" customFormat="false" ht="12.75" hidden="false" customHeight="true" outlineLevel="0" collapsed="false"/>
    <row r="1796" customFormat="false" ht="12.75" hidden="false" customHeight="true" outlineLevel="0" collapsed="false"/>
    <row r="1797" customFormat="false" ht="12.75" hidden="false" customHeight="true" outlineLevel="0" collapsed="false"/>
    <row r="1798" customFormat="false" ht="12.75" hidden="false" customHeight="true" outlineLevel="0" collapsed="false"/>
    <row r="1799" customFormat="false" ht="12.75" hidden="false" customHeight="true" outlineLevel="0" collapsed="false"/>
    <row r="1800" customFormat="false" ht="12.75" hidden="false" customHeight="true" outlineLevel="0" collapsed="false"/>
    <row r="1801" customFormat="false" ht="12.75" hidden="false" customHeight="true" outlineLevel="0" collapsed="false"/>
    <row r="1802" customFormat="false" ht="12.75" hidden="false" customHeight="true" outlineLevel="0" collapsed="false"/>
    <row r="1803" customFormat="false" ht="12.75" hidden="false" customHeight="true" outlineLevel="0" collapsed="false"/>
    <row r="1804" customFormat="false" ht="12.75" hidden="false" customHeight="true" outlineLevel="0" collapsed="false"/>
    <row r="1805" customFormat="false" ht="12.75" hidden="false" customHeight="true" outlineLevel="0" collapsed="false"/>
    <row r="1806" customFormat="false" ht="12.75" hidden="false" customHeight="true" outlineLevel="0" collapsed="false"/>
    <row r="1807" customFormat="false" ht="12.75" hidden="false" customHeight="true" outlineLevel="0" collapsed="false"/>
    <row r="1808" customFormat="false" ht="12.75" hidden="false" customHeight="true" outlineLevel="0" collapsed="false"/>
    <row r="1809" customFormat="false" ht="12.75" hidden="false" customHeight="true" outlineLevel="0" collapsed="false"/>
    <row r="1810" customFormat="false" ht="12.75" hidden="false" customHeight="true" outlineLevel="0" collapsed="false"/>
    <row r="1811" customFormat="false" ht="12.75" hidden="false" customHeight="true" outlineLevel="0" collapsed="false"/>
    <row r="1812" customFormat="false" ht="12.75" hidden="false" customHeight="true" outlineLevel="0" collapsed="false"/>
    <row r="1813" customFormat="false" ht="12.75" hidden="false" customHeight="true" outlineLevel="0" collapsed="false"/>
    <row r="1814" customFormat="false" ht="12.75" hidden="false" customHeight="true" outlineLevel="0" collapsed="false"/>
    <row r="1815" customFormat="false" ht="12.75" hidden="false" customHeight="true" outlineLevel="0" collapsed="false"/>
    <row r="1816" customFormat="false" ht="12.75" hidden="false" customHeight="true" outlineLevel="0" collapsed="false"/>
    <row r="1817" customFormat="false" ht="12.75" hidden="false" customHeight="true" outlineLevel="0" collapsed="false"/>
    <row r="1818" customFormat="false" ht="12.75" hidden="false" customHeight="true" outlineLevel="0" collapsed="false"/>
    <row r="1819" customFormat="false" ht="12.75" hidden="false" customHeight="true" outlineLevel="0" collapsed="false"/>
    <row r="1820" customFormat="false" ht="12.75" hidden="false" customHeight="true" outlineLevel="0" collapsed="false"/>
    <row r="1821" customFormat="false" ht="12.75" hidden="false" customHeight="true" outlineLevel="0" collapsed="false"/>
    <row r="1822" customFormat="false" ht="12.75" hidden="false" customHeight="true" outlineLevel="0" collapsed="false"/>
    <row r="1823" customFormat="false" ht="12.75" hidden="false" customHeight="true" outlineLevel="0" collapsed="false"/>
    <row r="1824" customFormat="false" ht="12.75" hidden="false" customHeight="true" outlineLevel="0" collapsed="false"/>
    <row r="1825" customFormat="false" ht="12.75" hidden="false" customHeight="true" outlineLevel="0" collapsed="false"/>
    <row r="1826" customFormat="false" ht="12.75" hidden="false" customHeight="true" outlineLevel="0" collapsed="false"/>
    <row r="1827" customFormat="false" ht="12.75" hidden="false" customHeight="true" outlineLevel="0" collapsed="false"/>
    <row r="1828" customFormat="false" ht="12.75" hidden="false" customHeight="true" outlineLevel="0" collapsed="false"/>
    <row r="1829" customFormat="false" ht="12.75" hidden="false" customHeight="true" outlineLevel="0" collapsed="false"/>
    <row r="1830" customFormat="false" ht="12.75" hidden="false" customHeight="true" outlineLevel="0" collapsed="false"/>
    <row r="1831" customFormat="false" ht="12.75" hidden="false" customHeight="true" outlineLevel="0" collapsed="false"/>
    <row r="1832" customFormat="false" ht="12.75" hidden="false" customHeight="true" outlineLevel="0" collapsed="false"/>
    <row r="1833" customFormat="false" ht="12.75" hidden="false" customHeight="true" outlineLevel="0" collapsed="false"/>
    <row r="1834" customFormat="false" ht="12.75" hidden="false" customHeight="true" outlineLevel="0" collapsed="false"/>
    <row r="1835" customFormat="false" ht="12.75" hidden="false" customHeight="true" outlineLevel="0" collapsed="false"/>
    <row r="1836" customFormat="false" ht="12.75" hidden="false" customHeight="true" outlineLevel="0" collapsed="false"/>
    <row r="1837" customFormat="false" ht="12.75" hidden="false" customHeight="true" outlineLevel="0" collapsed="false"/>
    <row r="1838" customFormat="false" ht="12.75" hidden="false" customHeight="true" outlineLevel="0" collapsed="false"/>
    <row r="1839" customFormat="false" ht="12.75" hidden="false" customHeight="true" outlineLevel="0" collapsed="false"/>
    <row r="1840" customFormat="false" ht="12.75" hidden="false" customHeight="true" outlineLevel="0" collapsed="false"/>
    <row r="1841" customFormat="false" ht="12.75" hidden="false" customHeight="true" outlineLevel="0" collapsed="false"/>
    <row r="1842" customFormat="false" ht="12.75" hidden="false" customHeight="true" outlineLevel="0" collapsed="false"/>
    <row r="1843" customFormat="false" ht="12.75" hidden="false" customHeight="true" outlineLevel="0" collapsed="false"/>
    <row r="1844" customFormat="false" ht="12.75" hidden="false" customHeight="true" outlineLevel="0" collapsed="false"/>
    <row r="1845" customFormat="false" ht="12.75" hidden="false" customHeight="true" outlineLevel="0" collapsed="false"/>
    <row r="1846" customFormat="false" ht="12.75" hidden="false" customHeight="true" outlineLevel="0" collapsed="false"/>
    <row r="1847" customFormat="false" ht="12.75" hidden="false" customHeight="true" outlineLevel="0" collapsed="false"/>
    <row r="1848" customFormat="false" ht="12.75" hidden="false" customHeight="true" outlineLevel="0" collapsed="false"/>
    <row r="1849" customFormat="false" ht="12.75" hidden="false" customHeight="true" outlineLevel="0" collapsed="false"/>
    <row r="1850" customFormat="false" ht="12.75" hidden="false" customHeight="true" outlineLevel="0" collapsed="false"/>
    <row r="1851" customFormat="false" ht="12.75" hidden="false" customHeight="true" outlineLevel="0" collapsed="false"/>
    <row r="1852" customFormat="false" ht="12.75" hidden="false" customHeight="true" outlineLevel="0" collapsed="false"/>
    <row r="1853" customFormat="false" ht="12.75" hidden="false" customHeight="true" outlineLevel="0" collapsed="false"/>
    <row r="1854" customFormat="false" ht="12.75" hidden="false" customHeight="true" outlineLevel="0" collapsed="false"/>
    <row r="1855" customFormat="false" ht="12.75" hidden="false" customHeight="true" outlineLevel="0" collapsed="false"/>
    <row r="1856" customFormat="false" ht="12.75" hidden="false" customHeight="true" outlineLevel="0" collapsed="false"/>
    <row r="1857" customFormat="false" ht="12.75" hidden="false" customHeight="true" outlineLevel="0" collapsed="false"/>
    <row r="1858" customFormat="false" ht="12.75" hidden="false" customHeight="true" outlineLevel="0" collapsed="false"/>
    <row r="1859" customFormat="false" ht="12.75" hidden="false" customHeight="true" outlineLevel="0" collapsed="false"/>
    <row r="1860" customFormat="false" ht="12.75" hidden="false" customHeight="true" outlineLevel="0" collapsed="false"/>
    <row r="1861" customFormat="false" ht="12.75" hidden="false" customHeight="true" outlineLevel="0" collapsed="false"/>
    <row r="1862" customFormat="false" ht="12.75" hidden="false" customHeight="true" outlineLevel="0" collapsed="false"/>
    <row r="1863" customFormat="false" ht="12.75" hidden="false" customHeight="true" outlineLevel="0" collapsed="false"/>
    <row r="1864" customFormat="false" ht="12.75" hidden="false" customHeight="true" outlineLevel="0" collapsed="false"/>
    <row r="1865" customFormat="false" ht="12.75" hidden="false" customHeight="true" outlineLevel="0" collapsed="false"/>
    <row r="1866" customFormat="false" ht="12.75" hidden="false" customHeight="true" outlineLevel="0" collapsed="false"/>
    <row r="1867" customFormat="false" ht="12.75" hidden="false" customHeight="true" outlineLevel="0" collapsed="false"/>
    <row r="1868" customFormat="false" ht="12.75" hidden="false" customHeight="true" outlineLevel="0" collapsed="false"/>
    <row r="1869" customFormat="false" ht="12.75" hidden="false" customHeight="true" outlineLevel="0" collapsed="false"/>
    <row r="1870" customFormat="false" ht="12.75" hidden="false" customHeight="true" outlineLevel="0" collapsed="false"/>
    <row r="1871" customFormat="false" ht="12.75" hidden="false" customHeight="true" outlineLevel="0" collapsed="false"/>
    <row r="1872" customFormat="false" ht="12.75" hidden="false" customHeight="true" outlineLevel="0" collapsed="false"/>
    <row r="1873" customFormat="false" ht="12.75" hidden="false" customHeight="true" outlineLevel="0" collapsed="false"/>
    <row r="1874" customFormat="false" ht="12.75" hidden="false" customHeight="true" outlineLevel="0" collapsed="false"/>
    <row r="1875" customFormat="false" ht="12.75" hidden="false" customHeight="true" outlineLevel="0" collapsed="false"/>
  </sheetData>
  <mergeCells count="16">
    <mergeCell ref="A1:B1"/>
    <mergeCell ref="A2:B2"/>
    <mergeCell ref="A53:B53"/>
    <mergeCell ref="A54:B54"/>
    <mergeCell ref="A59:B59"/>
    <mergeCell ref="A60:B60"/>
    <mergeCell ref="A65:B65"/>
    <mergeCell ref="A66:B66"/>
    <mergeCell ref="B68:D68"/>
    <mergeCell ref="B69:D69"/>
    <mergeCell ref="A181:B181"/>
    <mergeCell ref="A182:B182"/>
    <mergeCell ref="B316:C316"/>
    <mergeCell ref="B317:C317"/>
    <mergeCell ref="A388:B388"/>
    <mergeCell ref="A389:B389"/>
  </mergeCells>
  <hyperlinks>
    <hyperlink ref="A54" r:id="rId1" display="http://www.iso.org/iso/home/standards/currency_codes.htm"/>
    <hyperlink ref="A66" r:id="rId2" display="http://www.chemie.fu-berlin.de/diverse/doc/ISO_3166.html"/>
    <hyperlink ref="A182" r:id="rId3" display="https://www.datosabiertos.gob.pe/dataset/c%C3%B3digo-de-ubicaci%C3%B3n-geogr%C3%A1fica-en-el-per%C3%BA-instituto-nacional-de-estad%C3%ADstica-e-inform%C3%A1tica"/>
    <hyperlink ref="A389" r:id="rId4" display="https://www.unspsc.org/codeset-downloads/productid/28/createdbyuser/3?txtsearch="/>
  </hyperlinks>
  <printOptions headings="false" gridLines="false" gridLinesSet="true" horizontalCentered="false" verticalCentered="false"/>
  <pageMargins left="1.25972222222222" right="0.708333333333333" top="0.551388888888889" bottom="0.157638888888889" header="0.511811023622047" footer="0.511811023622047"/>
  <pageSetup paperSize="1" scale="85"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782"/>
  <sheetViews>
    <sheetView showFormulas="false" showGridLines="true" showRowColHeaders="true" showZeros="true" rightToLeft="false" tabSelected="false" showOutlineSymbols="true" defaultGridColor="true" view="normal" topLeftCell="A1396" colorId="64" zoomScale="85" zoomScaleNormal="85" zoomScalePageLayoutView="100" workbookViewId="0">
      <selection pane="topLeft" activeCell="B1419" activeCellId="1" sqref="417:418 B1419"/>
    </sheetView>
  </sheetViews>
  <sheetFormatPr defaultColWidth="10.859375" defaultRowHeight="15" zeroHeight="true" outlineLevelRow="0" outlineLevelCol="0"/>
  <cols>
    <col collapsed="false" customWidth="true" hidden="false" outlineLevel="0" max="1" min="1" style="565" width="7.86"/>
    <col collapsed="false" customWidth="true" hidden="false" outlineLevel="0" max="2" min="2" style="566" width="135.14"/>
    <col collapsed="false" customWidth="true" hidden="true" outlineLevel="0" max="24" min="4" style="1" width="9.14"/>
    <col collapsed="false" customWidth="false" hidden="true" outlineLevel="0" max="1024" min="25" style="1" width="10.85"/>
  </cols>
  <sheetData>
    <row r="1" customFormat="false" ht="15" hidden="false" customHeight="false" outlineLevel="0" collapsed="false">
      <c r="A1" s="567" t="s">
        <v>4376</v>
      </c>
      <c r="B1" s="568" t="s">
        <v>5248</v>
      </c>
    </row>
    <row r="2" customFormat="false" ht="15" hidden="false" customHeight="false" outlineLevel="0" collapsed="false">
      <c r="A2" s="277" t="s">
        <v>8</v>
      </c>
      <c r="B2" s="106" t="s">
        <v>8</v>
      </c>
    </row>
    <row r="3" customFormat="false" ht="15" hidden="false" customHeight="false" outlineLevel="0" collapsed="false">
      <c r="A3" s="277" t="s">
        <v>7</v>
      </c>
      <c r="B3" s="106" t="s">
        <v>5249</v>
      </c>
    </row>
    <row r="4" customFormat="false" ht="15" hidden="false" customHeight="false" outlineLevel="0" collapsed="false">
      <c r="A4" s="277" t="s">
        <v>4835</v>
      </c>
      <c r="B4" s="106" t="s">
        <v>5250</v>
      </c>
    </row>
    <row r="5" customFormat="false" ht="15" hidden="false" customHeight="false" outlineLevel="0" collapsed="false">
      <c r="A5" s="277" t="s">
        <v>5251</v>
      </c>
      <c r="B5" s="106" t="s">
        <v>5252</v>
      </c>
    </row>
    <row r="6" customFormat="false" ht="15" hidden="false" customHeight="false" outlineLevel="0" collapsed="false">
      <c r="A6" s="277" t="s">
        <v>5253</v>
      </c>
      <c r="B6" s="106" t="s">
        <v>5254</v>
      </c>
    </row>
    <row r="7" customFormat="false" ht="15" hidden="false" customHeight="false" outlineLevel="0" collapsed="false">
      <c r="A7" s="277" t="s">
        <v>5255</v>
      </c>
      <c r="B7" s="106" t="s">
        <v>5256</v>
      </c>
    </row>
    <row r="8" customFormat="false" ht="15" hidden="false" customHeight="false" outlineLevel="0" collapsed="false">
      <c r="A8" s="277" t="s">
        <v>5257</v>
      </c>
      <c r="B8" s="106" t="s">
        <v>5258</v>
      </c>
    </row>
    <row r="9" customFormat="false" ht="15" hidden="false" customHeight="false" outlineLevel="0" collapsed="false">
      <c r="A9" s="277" t="s">
        <v>5259</v>
      </c>
      <c r="B9" s="106" t="s">
        <v>5260</v>
      </c>
    </row>
    <row r="10" customFormat="false" ht="15" hidden="false" customHeight="false" outlineLevel="0" collapsed="false">
      <c r="A10" s="277" t="s">
        <v>10</v>
      </c>
      <c r="B10" s="106" t="s">
        <v>11</v>
      </c>
    </row>
    <row r="11" customFormat="false" ht="15" hidden="false" customHeight="false" outlineLevel="0" collapsed="false">
      <c r="A11" s="277" t="s">
        <v>5261</v>
      </c>
      <c r="B11" s="106" t="s">
        <v>5262</v>
      </c>
    </row>
    <row r="12" customFormat="false" ht="15" hidden="false" customHeight="false" outlineLevel="0" collapsed="false">
      <c r="A12" s="277" t="s">
        <v>13</v>
      </c>
      <c r="B12" s="106" t="s">
        <v>14</v>
      </c>
    </row>
    <row r="13" customFormat="false" ht="15" hidden="false" customHeight="false" outlineLevel="0" collapsed="false">
      <c r="A13" s="277" t="s">
        <v>4838</v>
      </c>
      <c r="B13" s="106" t="s">
        <v>5263</v>
      </c>
    </row>
    <row r="14" customFormat="false" ht="15" hidden="false" customHeight="false" outlineLevel="0" collapsed="false">
      <c r="A14" s="277" t="s">
        <v>4841</v>
      </c>
      <c r="B14" s="106" t="s">
        <v>5264</v>
      </c>
    </row>
    <row r="15" customFormat="false" ht="15" hidden="false" customHeight="false" outlineLevel="0" collapsed="false">
      <c r="A15" s="277" t="s">
        <v>5265</v>
      </c>
      <c r="B15" s="106" t="s">
        <v>5266</v>
      </c>
    </row>
    <row r="16" customFormat="false" ht="15" hidden="false" customHeight="false" outlineLevel="0" collapsed="false">
      <c r="A16" s="277" t="s">
        <v>5267</v>
      </c>
      <c r="B16" s="106" t="s">
        <v>5268</v>
      </c>
    </row>
    <row r="17" customFormat="false" ht="15" hidden="false" customHeight="false" outlineLevel="0" collapsed="false">
      <c r="A17" s="277" t="s">
        <v>886</v>
      </c>
      <c r="B17" s="106" t="s">
        <v>885</v>
      </c>
    </row>
    <row r="18" customFormat="false" ht="15" hidden="false" customHeight="false" outlineLevel="0" collapsed="false">
      <c r="A18" s="277" t="s">
        <v>5269</v>
      </c>
      <c r="B18" s="106" t="s">
        <v>5270</v>
      </c>
    </row>
    <row r="19" customFormat="false" ht="15" hidden="false" customHeight="false" outlineLevel="0" collapsed="false">
      <c r="A19" s="277" t="s">
        <v>5271</v>
      </c>
      <c r="B19" s="106" t="s">
        <v>5272</v>
      </c>
    </row>
    <row r="20" customFormat="false" ht="15" hidden="false" customHeight="false" outlineLevel="0" collapsed="false">
      <c r="A20" s="277" t="s">
        <v>5273</v>
      </c>
      <c r="B20" s="106" t="s">
        <v>5274</v>
      </c>
    </row>
    <row r="21" customFormat="false" ht="15" hidden="false" customHeight="false" outlineLevel="0" collapsed="false">
      <c r="A21" s="277" t="s">
        <v>5275</v>
      </c>
      <c r="B21" s="106" t="s">
        <v>5276</v>
      </c>
    </row>
    <row r="22" customFormat="false" ht="15" hidden="false" customHeight="false" outlineLevel="0" collapsed="false">
      <c r="A22" s="277" t="s">
        <v>5277</v>
      </c>
      <c r="B22" s="106" t="s">
        <v>5278</v>
      </c>
    </row>
    <row r="23" customFormat="false" ht="15" hidden="false" customHeight="false" outlineLevel="0" collapsed="false">
      <c r="A23" s="277" t="s">
        <v>5279</v>
      </c>
      <c r="B23" s="106" t="s">
        <v>5280</v>
      </c>
    </row>
    <row r="24" customFormat="false" ht="15" hidden="false" customHeight="false" outlineLevel="0" collapsed="false">
      <c r="A24" s="277" t="s">
        <v>5281</v>
      </c>
      <c r="B24" s="106" t="s">
        <v>5282</v>
      </c>
    </row>
    <row r="25" customFormat="false" ht="15" hidden="false" customHeight="false" outlineLevel="0" collapsed="false">
      <c r="A25" s="277" t="s">
        <v>5283</v>
      </c>
      <c r="B25" s="106" t="s">
        <v>5284</v>
      </c>
    </row>
    <row r="26" customFormat="false" ht="15" hidden="false" customHeight="false" outlineLevel="0" collapsed="false">
      <c r="A26" s="277" t="s">
        <v>5285</v>
      </c>
      <c r="B26" s="106" t="s">
        <v>5286</v>
      </c>
    </row>
    <row r="27" customFormat="false" ht="15" hidden="false" customHeight="false" outlineLevel="0" collapsed="false">
      <c r="A27" s="277" t="s">
        <v>5287</v>
      </c>
      <c r="B27" s="106" t="s">
        <v>5288</v>
      </c>
    </row>
    <row r="28" customFormat="false" ht="15" hidden="false" customHeight="false" outlineLevel="0" collapsed="false">
      <c r="A28" s="277" t="s">
        <v>17</v>
      </c>
      <c r="B28" s="106" t="s">
        <v>18</v>
      </c>
    </row>
    <row r="29" customFormat="false" ht="15" hidden="false" customHeight="false" outlineLevel="0" collapsed="false">
      <c r="A29" s="277" t="s">
        <v>5289</v>
      </c>
      <c r="B29" s="106" t="s">
        <v>5290</v>
      </c>
    </row>
    <row r="30" customFormat="false" ht="15" hidden="false" customHeight="false" outlineLevel="0" collapsed="false">
      <c r="A30" s="277" t="s">
        <v>5291</v>
      </c>
      <c r="B30" s="106" t="s">
        <v>5292</v>
      </c>
    </row>
    <row r="31" customFormat="false" ht="15" hidden="false" customHeight="false" outlineLevel="0" collapsed="false">
      <c r="A31" s="277" t="s">
        <v>21</v>
      </c>
      <c r="B31" s="106" t="s">
        <v>22</v>
      </c>
    </row>
    <row r="32" customFormat="false" ht="15" hidden="false" customHeight="false" outlineLevel="0" collapsed="false">
      <c r="A32" s="277" t="s">
        <v>24</v>
      </c>
      <c r="B32" s="106" t="s">
        <v>25</v>
      </c>
    </row>
    <row r="33" customFormat="false" ht="15" hidden="false" customHeight="false" outlineLevel="0" collapsed="false">
      <c r="A33" s="277" t="s">
        <v>27</v>
      </c>
      <c r="B33" s="106" t="s">
        <v>26</v>
      </c>
    </row>
    <row r="34" customFormat="false" ht="15" hidden="false" customHeight="false" outlineLevel="0" collapsed="false">
      <c r="A34" s="277" t="s">
        <v>29</v>
      </c>
      <c r="B34" s="106" t="s">
        <v>30</v>
      </c>
    </row>
    <row r="35" customFormat="false" ht="15" hidden="false" customHeight="false" outlineLevel="0" collapsed="false">
      <c r="A35" s="277" t="s">
        <v>32</v>
      </c>
      <c r="B35" s="106" t="s">
        <v>33</v>
      </c>
    </row>
    <row r="36" customFormat="false" ht="15" hidden="false" customHeight="false" outlineLevel="0" collapsed="false">
      <c r="A36" s="277" t="s">
        <v>35</v>
      </c>
      <c r="B36" s="106" t="s">
        <v>36</v>
      </c>
    </row>
    <row r="37" customFormat="false" ht="15" hidden="false" customHeight="false" outlineLevel="0" collapsed="false">
      <c r="A37" s="277" t="s">
        <v>38</v>
      </c>
      <c r="B37" s="106" t="s">
        <v>39</v>
      </c>
    </row>
    <row r="38" customFormat="false" ht="15" hidden="false" customHeight="false" outlineLevel="0" collapsed="false">
      <c r="A38" s="277" t="s">
        <v>41</v>
      </c>
      <c r="B38" s="106" t="s">
        <v>40</v>
      </c>
    </row>
    <row r="39" customFormat="false" ht="15" hidden="false" customHeight="false" outlineLevel="0" collapsed="false">
      <c r="A39" s="277" t="s">
        <v>4844</v>
      </c>
      <c r="B39" s="106" t="s">
        <v>5293</v>
      </c>
    </row>
    <row r="40" customFormat="false" ht="15" hidden="false" customHeight="false" outlineLevel="0" collapsed="false">
      <c r="A40" s="277" t="s">
        <v>4846</v>
      </c>
      <c r="B40" s="106" t="s">
        <v>5294</v>
      </c>
    </row>
    <row r="41" customFormat="false" ht="15" hidden="false" customHeight="false" outlineLevel="0" collapsed="false">
      <c r="A41" s="277" t="s">
        <v>4848</v>
      </c>
      <c r="B41" s="106" t="s">
        <v>5295</v>
      </c>
    </row>
    <row r="42" customFormat="false" ht="15" hidden="false" customHeight="false" outlineLevel="0" collapsed="false">
      <c r="A42" s="277" t="s">
        <v>4850</v>
      </c>
      <c r="B42" s="106" t="s">
        <v>5296</v>
      </c>
    </row>
    <row r="43" customFormat="false" ht="15" hidden="false" customHeight="false" outlineLevel="0" collapsed="false">
      <c r="A43" s="277" t="s">
        <v>4852</v>
      </c>
      <c r="B43" s="106" t="s">
        <v>5297</v>
      </c>
    </row>
    <row r="44" customFormat="false" ht="15" hidden="false" customHeight="false" outlineLevel="0" collapsed="false">
      <c r="A44" s="277" t="s">
        <v>5298</v>
      </c>
      <c r="B44" s="106" t="s">
        <v>5299</v>
      </c>
    </row>
    <row r="45" customFormat="false" ht="15" hidden="false" customHeight="false" outlineLevel="0" collapsed="false">
      <c r="A45" s="277" t="s">
        <v>5300</v>
      </c>
      <c r="B45" s="106" t="s">
        <v>5301</v>
      </c>
    </row>
    <row r="46" customFormat="false" ht="15" hidden="false" customHeight="false" outlineLevel="0" collapsed="false">
      <c r="A46" s="277" t="s">
        <v>5302</v>
      </c>
      <c r="B46" s="106" t="s">
        <v>5303</v>
      </c>
    </row>
    <row r="47" customFormat="false" ht="15" hidden="false" customHeight="false" outlineLevel="0" collapsed="false">
      <c r="A47" s="277" t="s">
        <v>5304</v>
      </c>
      <c r="B47" s="106" t="s">
        <v>5305</v>
      </c>
    </row>
    <row r="48" customFormat="false" ht="15" hidden="false" customHeight="false" outlineLevel="0" collapsed="false">
      <c r="A48" s="569" t="s">
        <v>5306</v>
      </c>
      <c r="B48" s="570" t="s">
        <v>5307</v>
      </c>
    </row>
    <row r="49" customFormat="false" ht="15" hidden="false" customHeight="false" outlineLevel="0" collapsed="false">
      <c r="A49" s="277" t="s">
        <v>5308</v>
      </c>
      <c r="B49" s="106" t="s">
        <v>5309</v>
      </c>
    </row>
    <row r="50" customFormat="false" ht="15" hidden="false" customHeight="false" outlineLevel="0" collapsed="false">
      <c r="A50" s="277" t="s">
        <v>4862</v>
      </c>
      <c r="B50" s="106" t="s">
        <v>5310</v>
      </c>
    </row>
    <row r="51" customFormat="false" ht="15" hidden="false" customHeight="false" outlineLevel="0" collapsed="false">
      <c r="A51" s="277" t="s">
        <v>4864</v>
      </c>
      <c r="B51" s="106" t="s">
        <v>5311</v>
      </c>
    </row>
    <row r="52" customFormat="false" ht="15" hidden="false" customHeight="false" outlineLevel="0" collapsed="false">
      <c r="A52" s="277" t="s">
        <v>5312</v>
      </c>
      <c r="B52" s="106" t="s">
        <v>5313</v>
      </c>
    </row>
    <row r="53" customFormat="false" ht="15" hidden="false" customHeight="false" outlineLevel="0" collapsed="false">
      <c r="A53" s="277" t="s">
        <v>5314</v>
      </c>
      <c r="B53" s="106" t="s">
        <v>5315</v>
      </c>
    </row>
    <row r="54" customFormat="false" ht="15" hidden="false" customHeight="false" outlineLevel="0" collapsed="false">
      <c r="A54" s="277" t="s">
        <v>5316</v>
      </c>
      <c r="B54" s="106" t="s">
        <v>5317</v>
      </c>
    </row>
    <row r="55" customFormat="false" ht="15" hidden="false" customHeight="false" outlineLevel="0" collapsed="false">
      <c r="A55" s="277" t="s">
        <v>43</v>
      </c>
      <c r="B55" s="106" t="s">
        <v>44</v>
      </c>
    </row>
    <row r="56" customFormat="false" ht="15" hidden="false" customHeight="false" outlineLevel="0" collapsed="false">
      <c r="A56" s="277" t="s">
        <v>5318</v>
      </c>
      <c r="B56" s="106" t="s">
        <v>5319</v>
      </c>
    </row>
    <row r="57" customFormat="false" ht="15" hidden="false" customHeight="false" outlineLevel="0" collapsed="false">
      <c r="A57" s="277" t="s">
        <v>5320</v>
      </c>
      <c r="B57" s="106" t="s">
        <v>5321</v>
      </c>
    </row>
    <row r="58" customFormat="false" ht="15" hidden="false" customHeight="false" outlineLevel="0" collapsed="false">
      <c r="A58" s="277" t="s">
        <v>4866</v>
      </c>
      <c r="B58" s="106" t="s">
        <v>5322</v>
      </c>
    </row>
    <row r="59" customFormat="false" ht="15" hidden="false" customHeight="false" outlineLevel="0" collapsed="false">
      <c r="A59" s="277" t="s">
        <v>5323</v>
      </c>
      <c r="B59" s="106" t="s">
        <v>5324</v>
      </c>
    </row>
    <row r="60" customFormat="false" ht="15" hidden="false" customHeight="false" outlineLevel="0" collapsed="false">
      <c r="A60" s="277" t="s">
        <v>5325</v>
      </c>
      <c r="B60" s="106" t="s">
        <v>5326</v>
      </c>
    </row>
    <row r="61" customFormat="false" ht="15" hidden="false" customHeight="false" outlineLevel="0" collapsed="false">
      <c r="A61" s="277" t="s">
        <v>5327</v>
      </c>
      <c r="B61" s="106" t="s">
        <v>5328</v>
      </c>
    </row>
    <row r="62" customFormat="false" ht="15" hidden="false" customHeight="false" outlineLevel="0" collapsed="false">
      <c r="A62" s="277" t="s">
        <v>168</v>
      </c>
      <c r="B62" s="106" t="s">
        <v>4298</v>
      </c>
    </row>
    <row r="63" customFormat="false" ht="15" hidden="false" customHeight="false" outlineLevel="0" collapsed="false">
      <c r="A63" s="277" t="s">
        <v>4567</v>
      </c>
      <c r="B63" s="106" t="s">
        <v>4178</v>
      </c>
    </row>
    <row r="64" customFormat="false" ht="15" hidden="false" customHeight="false" outlineLevel="0" collapsed="false">
      <c r="A64" s="277" t="s">
        <v>1280</v>
      </c>
      <c r="B64" s="106" t="s">
        <v>5329</v>
      </c>
    </row>
    <row r="65" customFormat="false" ht="15" hidden="false" customHeight="false" outlineLevel="0" collapsed="false">
      <c r="A65" s="277" t="s">
        <v>1278</v>
      </c>
      <c r="B65" s="106" t="s">
        <v>5330</v>
      </c>
    </row>
    <row r="66" customFormat="false" ht="15" hidden="false" customHeight="false" outlineLevel="0" collapsed="false">
      <c r="A66" s="277" t="s">
        <v>4571</v>
      </c>
      <c r="B66" s="106" t="s">
        <v>5331</v>
      </c>
    </row>
    <row r="67" customFormat="false" ht="15" hidden="false" customHeight="false" outlineLevel="0" collapsed="false">
      <c r="A67" s="277" t="s">
        <v>5332</v>
      </c>
      <c r="B67" s="106" t="s">
        <v>5333</v>
      </c>
    </row>
    <row r="68" customFormat="false" ht="15" hidden="false" customHeight="false" outlineLevel="0" collapsed="false">
      <c r="A68" s="277" t="s">
        <v>1331</v>
      </c>
      <c r="B68" s="106" t="s">
        <v>5334</v>
      </c>
    </row>
    <row r="69" customFormat="false" ht="15" hidden="false" customHeight="false" outlineLevel="0" collapsed="false">
      <c r="A69" s="277" t="s">
        <v>1330</v>
      </c>
      <c r="B69" s="106" t="s">
        <v>5335</v>
      </c>
    </row>
    <row r="70" customFormat="false" ht="15" hidden="false" customHeight="false" outlineLevel="0" collapsed="false">
      <c r="A70" s="277" t="s">
        <v>5336</v>
      </c>
      <c r="B70" s="106" t="s">
        <v>4305</v>
      </c>
    </row>
    <row r="71" customFormat="false" ht="15" hidden="false" customHeight="false" outlineLevel="0" collapsed="false">
      <c r="A71" s="277" t="s">
        <v>5337</v>
      </c>
      <c r="B71" s="106" t="s">
        <v>5338</v>
      </c>
    </row>
    <row r="72" customFormat="false" ht="15" hidden="false" customHeight="false" outlineLevel="0" collapsed="false">
      <c r="A72" s="277" t="s">
        <v>5339</v>
      </c>
      <c r="B72" s="106" t="s">
        <v>5340</v>
      </c>
    </row>
    <row r="73" customFormat="false" ht="15" hidden="false" customHeight="false" outlineLevel="0" collapsed="false">
      <c r="A73" s="277" t="s">
        <v>5341</v>
      </c>
      <c r="B73" s="106" t="s">
        <v>5342</v>
      </c>
    </row>
    <row r="74" customFormat="false" ht="15" hidden="false" customHeight="false" outlineLevel="0" collapsed="false">
      <c r="A74" s="277" t="s">
        <v>5343</v>
      </c>
      <c r="B74" s="106" t="s">
        <v>4178</v>
      </c>
    </row>
    <row r="75" customFormat="false" ht="15" hidden="false" customHeight="false" outlineLevel="0" collapsed="false">
      <c r="A75" s="277" t="s">
        <v>5344</v>
      </c>
      <c r="B75" s="106" t="s">
        <v>5345</v>
      </c>
    </row>
    <row r="76" customFormat="false" ht="15" hidden="false" customHeight="false" outlineLevel="0" collapsed="false">
      <c r="A76" s="277" t="s">
        <v>5346</v>
      </c>
      <c r="B76" s="106" t="s">
        <v>5333</v>
      </c>
    </row>
    <row r="77" customFormat="false" ht="15" hidden="false" customHeight="false" outlineLevel="0" collapsed="false">
      <c r="A77" s="277" t="s">
        <v>5347</v>
      </c>
      <c r="B77" s="106" t="s">
        <v>5348</v>
      </c>
    </row>
    <row r="78" customFormat="false" ht="15" hidden="false" customHeight="false" outlineLevel="0" collapsed="false">
      <c r="A78" s="277" t="s">
        <v>5349</v>
      </c>
      <c r="B78" s="106" t="s">
        <v>5350</v>
      </c>
    </row>
    <row r="79" customFormat="false" ht="15" hidden="false" customHeight="false" outlineLevel="0" collapsed="false">
      <c r="A79" s="277" t="s">
        <v>5351</v>
      </c>
      <c r="B79" s="106" t="s">
        <v>5352</v>
      </c>
    </row>
    <row r="80" customFormat="false" ht="15" hidden="false" customHeight="false" outlineLevel="0" collapsed="false">
      <c r="A80" s="277" t="s">
        <v>5353</v>
      </c>
      <c r="B80" s="106" t="s">
        <v>5338</v>
      </c>
    </row>
    <row r="81" customFormat="false" ht="15" hidden="false" customHeight="false" outlineLevel="0" collapsed="false">
      <c r="A81" s="277" t="s">
        <v>5354</v>
      </c>
      <c r="B81" s="106" t="s">
        <v>5340</v>
      </c>
    </row>
    <row r="82" customFormat="false" ht="15" hidden="false" customHeight="false" outlineLevel="0" collapsed="false">
      <c r="A82" s="277" t="s">
        <v>5355</v>
      </c>
      <c r="B82" s="106" t="s">
        <v>5356</v>
      </c>
    </row>
    <row r="83" customFormat="false" ht="15" hidden="false" customHeight="false" outlineLevel="0" collapsed="false">
      <c r="A83" s="277" t="s">
        <v>5357</v>
      </c>
      <c r="B83" s="106" t="s">
        <v>5358</v>
      </c>
    </row>
    <row r="84" customFormat="false" ht="15" hidden="false" customHeight="false" outlineLevel="0" collapsed="false">
      <c r="A84" s="277" t="s">
        <v>5359</v>
      </c>
      <c r="B84" s="106" t="s">
        <v>5360</v>
      </c>
    </row>
    <row r="85" customFormat="false" ht="15" hidden="false" customHeight="false" outlineLevel="0" collapsed="false">
      <c r="A85" s="277" t="s">
        <v>5361</v>
      </c>
      <c r="B85" s="106" t="s">
        <v>5345</v>
      </c>
    </row>
    <row r="86" customFormat="false" ht="15" hidden="false" customHeight="false" outlineLevel="0" collapsed="false">
      <c r="A86" s="277" t="s">
        <v>5362</v>
      </c>
      <c r="B86" s="106" t="s">
        <v>5333</v>
      </c>
    </row>
    <row r="87" customFormat="false" ht="15" hidden="false" customHeight="false" outlineLevel="0" collapsed="false">
      <c r="A87" s="277" t="s">
        <v>5363</v>
      </c>
      <c r="B87" s="106" t="s">
        <v>5348</v>
      </c>
    </row>
    <row r="88" customFormat="false" ht="15" hidden="false" customHeight="false" outlineLevel="0" collapsed="false">
      <c r="A88" s="277" t="s">
        <v>5364</v>
      </c>
      <c r="B88" s="106" t="s">
        <v>5350</v>
      </c>
    </row>
    <row r="89" customFormat="false" ht="15" hidden="false" customHeight="false" outlineLevel="0" collapsed="false">
      <c r="A89" s="277" t="s">
        <v>5365</v>
      </c>
      <c r="B89" s="106" t="s">
        <v>5352</v>
      </c>
    </row>
    <row r="90" customFormat="false" ht="15" hidden="false" customHeight="false" outlineLevel="0" collapsed="false">
      <c r="A90" s="277" t="s">
        <v>5366</v>
      </c>
      <c r="B90" s="106" t="s">
        <v>5338</v>
      </c>
    </row>
    <row r="91" customFormat="false" ht="15" hidden="false" customHeight="false" outlineLevel="0" collapsed="false">
      <c r="A91" s="277" t="s">
        <v>5367</v>
      </c>
      <c r="B91" s="106" t="s">
        <v>5340</v>
      </c>
    </row>
    <row r="92" customFormat="false" ht="15" hidden="false" customHeight="false" outlineLevel="0" collapsed="false">
      <c r="A92" s="277" t="s">
        <v>5368</v>
      </c>
      <c r="B92" s="106" t="s">
        <v>5369</v>
      </c>
    </row>
    <row r="93" customFormat="false" ht="15" hidden="false" customHeight="false" outlineLevel="0" collapsed="false">
      <c r="A93" s="277" t="s">
        <v>1270</v>
      </c>
      <c r="B93" s="106" t="s">
        <v>5370</v>
      </c>
    </row>
    <row r="94" customFormat="false" ht="15" hidden="false" customHeight="false" outlineLevel="0" collapsed="false">
      <c r="A94" s="277" t="s">
        <v>170</v>
      </c>
      <c r="B94" s="106" t="s">
        <v>5371</v>
      </c>
    </row>
    <row r="95" customFormat="false" ht="15" hidden="false" customHeight="false" outlineLevel="0" collapsed="false">
      <c r="A95" s="277" t="s">
        <v>192</v>
      </c>
      <c r="B95" s="106" t="s">
        <v>5372</v>
      </c>
    </row>
    <row r="96" customFormat="false" ht="15" hidden="false" customHeight="false" outlineLevel="0" collapsed="false">
      <c r="A96" s="277" t="s">
        <v>614</v>
      </c>
      <c r="B96" s="106" t="s">
        <v>5373</v>
      </c>
    </row>
    <row r="97" customFormat="false" ht="15" hidden="false" customHeight="false" outlineLevel="0" collapsed="false">
      <c r="A97" s="277" t="s">
        <v>616</v>
      </c>
      <c r="B97" s="106" t="s">
        <v>5374</v>
      </c>
    </row>
    <row r="98" customFormat="false" ht="15" hidden="false" customHeight="false" outlineLevel="0" collapsed="false">
      <c r="A98" s="277" t="s">
        <v>212</v>
      </c>
      <c r="B98" s="106" t="s">
        <v>5375</v>
      </c>
    </row>
    <row r="99" customFormat="false" ht="15" hidden="false" customHeight="false" outlineLevel="0" collapsed="false">
      <c r="A99" s="277" t="s">
        <v>213</v>
      </c>
      <c r="B99" s="106" t="s">
        <v>5376</v>
      </c>
    </row>
    <row r="100" customFormat="false" ht="15" hidden="false" customHeight="false" outlineLevel="0" collapsed="false">
      <c r="A100" s="277" t="s">
        <v>5377</v>
      </c>
      <c r="B100" s="106" t="s">
        <v>5378</v>
      </c>
    </row>
    <row r="101" customFormat="false" ht="15" hidden="false" customHeight="false" outlineLevel="0" collapsed="false">
      <c r="A101" s="277" t="s">
        <v>5379</v>
      </c>
      <c r="B101" s="106" t="s">
        <v>5380</v>
      </c>
    </row>
    <row r="102" customFormat="false" ht="15" hidden="false" customHeight="false" outlineLevel="0" collapsed="false">
      <c r="A102" s="277" t="s">
        <v>5381</v>
      </c>
      <c r="B102" s="106" t="s">
        <v>5382</v>
      </c>
    </row>
    <row r="103" customFormat="false" ht="15" hidden="false" customHeight="false" outlineLevel="0" collapsed="false">
      <c r="A103" s="277" t="s">
        <v>5383</v>
      </c>
      <c r="B103" s="106" t="s">
        <v>5384</v>
      </c>
    </row>
    <row r="104" customFormat="false" ht="15" hidden="false" customHeight="false" outlineLevel="0" collapsed="false">
      <c r="A104" s="277" t="s">
        <v>5385</v>
      </c>
      <c r="B104" s="106" t="s">
        <v>5386</v>
      </c>
    </row>
    <row r="105" customFormat="false" ht="15" hidden="false" customHeight="false" outlineLevel="0" collapsed="false">
      <c r="A105" s="277" t="s">
        <v>5387</v>
      </c>
      <c r="B105" s="106" t="s">
        <v>5388</v>
      </c>
    </row>
    <row r="106" customFormat="false" ht="15" hidden="false" customHeight="false" outlineLevel="0" collapsed="false">
      <c r="A106" s="277" t="s">
        <v>5389</v>
      </c>
      <c r="B106" s="106" t="s">
        <v>5390</v>
      </c>
    </row>
    <row r="107" customFormat="false" ht="15" hidden="false" customHeight="false" outlineLevel="0" collapsed="false">
      <c r="A107" s="277" t="s">
        <v>5391</v>
      </c>
      <c r="B107" s="106" t="s">
        <v>5392</v>
      </c>
    </row>
    <row r="108" customFormat="false" ht="15" hidden="false" customHeight="false" outlineLevel="0" collapsed="false">
      <c r="A108" s="277" t="s">
        <v>5393</v>
      </c>
      <c r="B108" s="106" t="s">
        <v>5394</v>
      </c>
    </row>
    <row r="109" customFormat="false" ht="15" hidden="false" customHeight="false" outlineLevel="0" collapsed="false">
      <c r="A109" s="277" t="s">
        <v>5395</v>
      </c>
      <c r="B109" s="106" t="s">
        <v>5396</v>
      </c>
    </row>
    <row r="110" customFormat="false" ht="15" hidden="false" customHeight="false" outlineLevel="0" collapsed="false">
      <c r="A110" s="277" t="s">
        <v>166</v>
      </c>
      <c r="B110" s="106" t="s">
        <v>5397</v>
      </c>
    </row>
    <row r="111" customFormat="false" ht="15" hidden="false" customHeight="false" outlineLevel="0" collapsed="false">
      <c r="A111" s="277" t="s">
        <v>627</v>
      </c>
      <c r="B111" s="106" t="s">
        <v>5398</v>
      </c>
    </row>
    <row r="112" customFormat="false" ht="15" hidden="false" customHeight="false" outlineLevel="0" collapsed="false">
      <c r="A112" s="277" t="s">
        <v>629</v>
      </c>
      <c r="B112" s="106" t="s">
        <v>5399</v>
      </c>
    </row>
    <row r="113" customFormat="false" ht="15" hidden="false" customHeight="false" outlineLevel="0" collapsed="false">
      <c r="A113" s="277" t="s">
        <v>5400</v>
      </c>
      <c r="B113" s="106" t="s">
        <v>5401</v>
      </c>
    </row>
    <row r="114" customFormat="false" ht="15" hidden="false" customHeight="false" outlineLevel="0" collapsed="false">
      <c r="A114" s="277" t="s">
        <v>5402</v>
      </c>
      <c r="B114" s="106" t="s">
        <v>5403</v>
      </c>
    </row>
    <row r="115" customFormat="false" ht="15" hidden="false" customHeight="false" outlineLevel="0" collapsed="false">
      <c r="A115" s="277" t="s">
        <v>5404</v>
      </c>
      <c r="B115" s="106" t="s">
        <v>5405</v>
      </c>
    </row>
    <row r="116" customFormat="false" ht="15" hidden="false" customHeight="false" outlineLevel="0" collapsed="false">
      <c r="A116" s="277" t="s">
        <v>643</v>
      </c>
      <c r="B116" s="106" t="s">
        <v>5406</v>
      </c>
    </row>
    <row r="117" customFormat="false" ht="15" hidden="false" customHeight="false" outlineLevel="0" collapsed="false">
      <c r="A117" s="277" t="s">
        <v>646</v>
      </c>
      <c r="B117" s="106" t="s">
        <v>5407</v>
      </c>
    </row>
    <row r="118" customFormat="false" ht="15" hidden="false" customHeight="false" outlineLevel="0" collapsed="false">
      <c r="A118" s="277" t="s">
        <v>670</v>
      </c>
      <c r="B118" s="106" t="s">
        <v>5408</v>
      </c>
    </row>
    <row r="119" customFormat="false" ht="15" hidden="false" customHeight="false" outlineLevel="0" collapsed="false">
      <c r="A119" s="277" t="s">
        <v>665</v>
      </c>
      <c r="B119" s="106" t="s">
        <v>5409</v>
      </c>
    </row>
    <row r="120" customFormat="false" ht="15" hidden="false" customHeight="false" outlineLevel="0" collapsed="false">
      <c r="A120" s="277" t="s">
        <v>5410</v>
      </c>
      <c r="B120" s="106" t="s">
        <v>5411</v>
      </c>
    </row>
    <row r="121" customFormat="false" ht="15" hidden="false" customHeight="false" outlineLevel="0" collapsed="false">
      <c r="A121" s="277" t="s">
        <v>5412</v>
      </c>
      <c r="B121" s="106" t="s">
        <v>5413</v>
      </c>
    </row>
    <row r="122" customFormat="false" ht="15" hidden="false" customHeight="false" outlineLevel="0" collapsed="false">
      <c r="A122" s="277" t="s">
        <v>5414</v>
      </c>
      <c r="B122" s="106" t="s">
        <v>5415</v>
      </c>
    </row>
    <row r="123" customFormat="false" ht="15" hidden="false" customHeight="false" outlineLevel="0" collapsed="false">
      <c r="A123" s="277" t="s">
        <v>744</v>
      </c>
      <c r="B123" s="106" t="s">
        <v>5416</v>
      </c>
    </row>
    <row r="124" customFormat="false" ht="15" hidden="false" customHeight="false" outlineLevel="0" collapsed="false">
      <c r="A124" s="277" t="s">
        <v>745</v>
      </c>
      <c r="B124" s="106" t="s">
        <v>5417</v>
      </c>
    </row>
    <row r="125" customFormat="false" ht="15" hidden="false" customHeight="false" outlineLevel="0" collapsed="false">
      <c r="A125" s="277" t="s">
        <v>5418</v>
      </c>
      <c r="B125" s="106" t="s">
        <v>5419</v>
      </c>
    </row>
    <row r="126" customFormat="false" ht="15" hidden="false" customHeight="false" outlineLevel="0" collapsed="false">
      <c r="A126" s="277" t="s">
        <v>788</v>
      </c>
      <c r="B126" s="106" t="s">
        <v>5420</v>
      </c>
    </row>
    <row r="127" customFormat="false" ht="15" hidden="false" customHeight="false" outlineLevel="0" collapsed="false">
      <c r="A127" s="277" t="s">
        <v>796</v>
      </c>
      <c r="B127" s="106" t="s">
        <v>5421</v>
      </c>
    </row>
    <row r="128" customFormat="false" ht="15" hidden="false" customHeight="false" outlineLevel="0" collapsed="false">
      <c r="A128" s="277" t="s">
        <v>792</v>
      </c>
      <c r="B128" s="106" t="s">
        <v>5422</v>
      </c>
    </row>
    <row r="129" customFormat="false" ht="15" hidden="false" customHeight="false" outlineLevel="0" collapsed="false">
      <c r="A129" s="277" t="s">
        <v>794</v>
      </c>
      <c r="B129" s="106" t="s">
        <v>5423</v>
      </c>
    </row>
    <row r="130" customFormat="false" ht="15" hidden="false" customHeight="false" outlineLevel="0" collapsed="false">
      <c r="A130" s="277" t="s">
        <v>801</v>
      </c>
      <c r="B130" s="106" t="s">
        <v>5424</v>
      </c>
    </row>
    <row r="131" customFormat="false" ht="15" hidden="false" customHeight="false" outlineLevel="0" collapsed="false">
      <c r="A131" s="277" t="s">
        <v>5425</v>
      </c>
      <c r="B131" s="106" t="s">
        <v>5426</v>
      </c>
    </row>
    <row r="132" customFormat="false" ht="15" hidden="false" customHeight="false" outlineLevel="0" collapsed="false">
      <c r="A132" s="277" t="s">
        <v>5427</v>
      </c>
      <c r="B132" s="106" t="s">
        <v>5428</v>
      </c>
    </row>
    <row r="133" customFormat="false" ht="15" hidden="false" customHeight="false" outlineLevel="0" collapsed="false">
      <c r="A133" s="277" t="s">
        <v>5429</v>
      </c>
      <c r="B133" s="106" t="s">
        <v>5430</v>
      </c>
    </row>
    <row r="134" customFormat="false" ht="15" hidden="false" customHeight="false" outlineLevel="0" collapsed="false">
      <c r="A134" s="277" t="s">
        <v>5431</v>
      </c>
      <c r="B134" s="106" t="s">
        <v>5432</v>
      </c>
    </row>
    <row r="135" customFormat="false" ht="15" hidden="false" customHeight="false" outlineLevel="0" collapsed="false">
      <c r="A135" s="277" t="s">
        <v>5433</v>
      </c>
      <c r="B135" s="106" t="s">
        <v>5434</v>
      </c>
    </row>
    <row r="136" customFormat="false" ht="15" hidden="false" customHeight="false" outlineLevel="0" collapsed="false">
      <c r="A136" s="277" t="s">
        <v>5435</v>
      </c>
      <c r="B136" s="106" t="s">
        <v>5436</v>
      </c>
    </row>
    <row r="137" customFormat="false" ht="15" hidden="false" customHeight="false" outlineLevel="0" collapsed="false">
      <c r="A137" s="277" t="s">
        <v>5437</v>
      </c>
      <c r="B137" s="454" t="s">
        <v>5438</v>
      </c>
    </row>
    <row r="138" customFormat="false" ht="15" hidden="false" customHeight="false" outlineLevel="0" collapsed="false">
      <c r="A138" s="277" t="s">
        <v>5439</v>
      </c>
      <c r="B138" s="454" t="s">
        <v>5440</v>
      </c>
    </row>
    <row r="139" customFormat="false" ht="15" hidden="false" customHeight="false" outlineLevel="0" collapsed="false">
      <c r="A139" s="105" t="s">
        <v>53</v>
      </c>
      <c r="B139" s="106" t="s">
        <v>54</v>
      </c>
    </row>
    <row r="140" customFormat="false" ht="15" hidden="false" customHeight="false" outlineLevel="0" collapsed="false">
      <c r="A140" s="105" t="s">
        <v>2734</v>
      </c>
      <c r="B140" s="106" t="s">
        <v>5441</v>
      </c>
    </row>
    <row r="141" customFormat="false" ht="15" hidden="false" customHeight="false" outlineLevel="0" collapsed="false">
      <c r="A141" s="105" t="s">
        <v>1927</v>
      </c>
      <c r="B141" s="106" t="s">
        <v>5442</v>
      </c>
    </row>
    <row r="142" customFormat="false" ht="15" hidden="false" customHeight="false" outlineLevel="0" collapsed="false">
      <c r="A142" s="105" t="s">
        <v>5443</v>
      </c>
      <c r="B142" s="106" t="s">
        <v>5444</v>
      </c>
    </row>
    <row r="143" customFormat="false" ht="15" hidden="false" customHeight="false" outlineLevel="0" collapsed="false">
      <c r="A143" s="105" t="s">
        <v>5445</v>
      </c>
      <c r="B143" s="106" t="s">
        <v>5446</v>
      </c>
    </row>
    <row r="144" customFormat="false" ht="15" hidden="false" customHeight="false" outlineLevel="0" collapsed="false">
      <c r="A144" s="105" t="s">
        <v>1424</v>
      </c>
      <c r="B144" s="454" t="s">
        <v>5447</v>
      </c>
    </row>
    <row r="145" customFormat="false" ht="15" hidden="false" customHeight="false" outlineLevel="0" collapsed="false">
      <c r="A145" s="571" t="s">
        <v>2733</v>
      </c>
      <c r="B145" s="572" t="s">
        <v>2983</v>
      </c>
    </row>
    <row r="146" customFormat="false" ht="15" hidden="false" customHeight="false" outlineLevel="0" collapsed="false">
      <c r="A146" s="277" t="s">
        <v>1317</v>
      </c>
      <c r="B146" s="106" t="s">
        <v>5448</v>
      </c>
    </row>
    <row r="147" customFormat="false" ht="15" hidden="false" customHeight="false" outlineLevel="0" collapsed="false">
      <c r="A147" s="277" t="s">
        <v>1319</v>
      </c>
      <c r="B147" s="106" t="s">
        <v>5449</v>
      </c>
    </row>
    <row r="148" customFormat="false" ht="15" hidden="false" customHeight="false" outlineLevel="0" collapsed="false">
      <c r="A148" s="277" t="s">
        <v>5450</v>
      </c>
      <c r="B148" s="106" t="s">
        <v>5451</v>
      </c>
    </row>
    <row r="149" customFormat="false" ht="15" hidden="false" customHeight="false" outlineLevel="0" collapsed="false">
      <c r="A149" s="277" t="s">
        <v>5452</v>
      </c>
      <c r="B149" s="106" t="s">
        <v>5453</v>
      </c>
    </row>
    <row r="150" customFormat="false" ht="15" hidden="false" customHeight="false" outlineLevel="0" collapsed="false">
      <c r="A150" s="277" t="s">
        <v>990</v>
      </c>
      <c r="B150" s="106" t="s">
        <v>5454</v>
      </c>
    </row>
    <row r="151" customFormat="false" ht="15" hidden="false" customHeight="false" outlineLevel="0" collapsed="false">
      <c r="A151" s="277" t="s">
        <v>998</v>
      </c>
      <c r="B151" s="106" t="s">
        <v>5455</v>
      </c>
    </row>
    <row r="152" customFormat="false" ht="15" hidden="false" customHeight="false" outlineLevel="0" collapsed="false">
      <c r="A152" s="277" t="s">
        <v>1000</v>
      </c>
      <c r="B152" s="106" t="s">
        <v>5456</v>
      </c>
    </row>
    <row r="153" customFormat="false" ht="15" hidden="false" customHeight="false" outlineLevel="0" collapsed="false">
      <c r="A153" s="277" t="s">
        <v>704</v>
      </c>
      <c r="B153" s="106" t="s">
        <v>5457</v>
      </c>
    </row>
    <row r="154" customFormat="false" ht="15" hidden="false" customHeight="false" outlineLevel="0" collapsed="false">
      <c r="A154" s="277" t="s">
        <v>994</v>
      </c>
      <c r="B154" s="106" t="s">
        <v>5334</v>
      </c>
    </row>
    <row r="155" customFormat="false" ht="15" hidden="false" customHeight="false" outlineLevel="0" collapsed="false">
      <c r="A155" s="277" t="s">
        <v>5458</v>
      </c>
      <c r="B155" s="106" t="s">
        <v>5459</v>
      </c>
    </row>
    <row r="156" customFormat="false" ht="15" hidden="false" customHeight="false" outlineLevel="0" collapsed="false">
      <c r="A156" s="277" t="s">
        <v>5460</v>
      </c>
      <c r="B156" s="106" t="s">
        <v>5461</v>
      </c>
    </row>
    <row r="157" customFormat="false" ht="15" hidden="false" customHeight="false" outlineLevel="0" collapsed="false">
      <c r="A157" s="277" t="s">
        <v>1444</v>
      </c>
      <c r="B157" s="106" t="s">
        <v>5462</v>
      </c>
    </row>
    <row r="158" customFormat="false" ht="15" hidden="false" customHeight="false" outlineLevel="0" collapsed="false">
      <c r="A158" s="277" t="s">
        <v>1446</v>
      </c>
      <c r="B158" s="106" t="s">
        <v>5463</v>
      </c>
    </row>
    <row r="159" customFormat="false" ht="15" hidden="false" customHeight="false" outlineLevel="0" collapsed="false">
      <c r="A159" s="277" t="s">
        <v>860</v>
      </c>
      <c r="B159" s="106" t="s">
        <v>5464</v>
      </c>
    </row>
    <row r="160" customFormat="false" ht="15" hidden="false" customHeight="false" outlineLevel="0" collapsed="false">
      <c r="A160" s="277" t="s">
        <v>1511</v>
      </c>
      <c r="B160" s="106" t="s">
        <v>5465</v>
      </c>
    </row>
    <row r="161" customFormat="false" ht="15" hidden="false" customHeight="false" outlineLevel="0" collapsed="false">
      <c r="A161" s="277" t="s">
        <v>1512</v>
      </c>
      <c r="B161" s="106" t="s">
        <v>5466</v>
      </c>
    </row>
    <row r="162" customFormat="false" ht="15" hidden="false" customHeight="false" outlineLevel="0" collapsed="false">
      <c r="A162" s="277" t="s">
        <v>1565</v>
      </c>
      <c r="B162" s="106" t="s">
        <v>5467</v>
      </c>
    </row>
    <row r="163" customFormat="false" ht="15" hidden="false" customHeight="false" outlineLevel="0" collapsed="false">
      <c r="A163" s="277" t="s">
        <v>1567</v>
      </c>
      <c r="B163" s="106" t="s">
        <v>5468</v>
      </c>
    </row>
    <row r="164" customFormat="false" ht="15" hidden="false" customHeight="false" outlineLevel="0" collapsed="false">
      <c r="A164" s="277" t="s">
        <v>1579</v>
      </c>
      <c r="B164" s="106" t="s">
        <v>5469</v>
      </c>
    </row>
    <row r="165" customFormat="false" ht="15" hidden="false" customHeight="false" outlineLevel="0" collapsed="false">
      <c r="A165" s="277" t="s">
        <v>5470</v>
      </c>
      <c r="B165" s="106" t="s">
        <v>5471</v>
      </c>
    </row>
    <row r="166" customFormat="false" ht="15" hidden="false" customHeight="false" outlineLevel="0" collapsed="false">
      <c r="A166" s="277" t="s">
        <v>5472</v>
      </c>
      <c r="B166" s="106" t="s">
        <v>5473</v>
      </c>
    </row>
    <row r="167" customFormat="false" ht="15" hidden="false" customHeight="false" outlineLevel="0" collapsed="false">
      <c r="A167" s="277" t="s">
        <v>1885</v>
      </c>
      <c r="B167" s="106" t="s">
        <v>5474</v>
      </c>
    </row>
    <row r="168" customFormat="false" ht="15" hidden="false" customHeight="false" outlineLevel="0" collapsed="false">
      <c r="A168" s="277" t="s">
        <v>5475</v>
      </c>
      <c r="B168" s="106" t="s">
        <v>5476</v>
      </c>
    </row>
    <row r="169" customFormat="false" ht="15" hidden="false" customHeight="false" outlineLevel="0" collapsed="false">
      <c r="A169" s="277" t="s">
        <v>1619</v>
      </c>
      <c r="B169" s="106" t="s">
        <v>5477</v>
      </c>
    </row>
    <row r="170" customFormat="false" ht="15" hidden="false" customHeight="false" outlineLevel="0" collapsed="false">
      <c r="A170" s="277" t="s">
        <v>5478</v>
      </c>
      <c r="B170" s="106" t="s">
        <v>5479</v>
      </c>
    </row>
    <row r="171" customFormat="false" ht="15" hidden="false" customHeight="false" outlineLevel="0" collapsed="false">
      <c r="A171" s="277" t="s">
        <v>5480</v>
      </c>
      <c r="B171" s="106" t="s">
        <v>5481</v>
      </c>
    </row>
    <row r="172" customFormat="false" ht="15" hidden="false" customHeight="false" outlineLevel="0" collapsed="false">
      <c r="A172" s="277" t="s">
        <v>1657</v>
      </c>
      <c r="B172" s="106" t="s">
        <v>5482</v>
      </c>
    </row>
    <row r="173" customFormat="false" ht="15" hidden="false" customHeight="false" outlineLevel="0" collapsed="false">
      <c r="A173" s="277" t="s">
        <v>1656</v>
      </c>
      <c r="B173" s="106" t="s">
        <v>5483</v>
      </c>
    </row>
    <row r="174" customFormat="false" ht="15" hidden="false" customHeight="false" outlineLevel="0" collapsed="false">
      <c r="A174" s="277" t="s">
        <v>5484</v>
      </c>
      <c r="B174" s="106" t="s">
        <v>5485</v>
      </c>
    </row>
    <row r="175" customFormat="false" ht="15" hidden="false" customHeight="false" outlineLevel="0" collapsed="false">
      <c r="A175" s="277" t="s">
        <v>5486</v>
      </c>
      <c r="B175" s="106" t="s">
        <v>5487</v>
      </c>
    </row>
    <row r="176" customFormat="false" ht="15" hidden="false" customHeight="false" outlineLevel="0" collapsed="false">
      <c r="A176" s="277" t="s">
        <v>1645</v>
      </c>
      <c r="B176" s="106" t="s">
        <v>5488</v>
      </c>
    </row>
    <row r="177" customFormat="false" ht="15" hidden="false" customHeight="false" outlineLevel="0" collapsed="false">
      <c r="A177" s="277" t="s">
        <v>1692</v>
      </c>
      <c r="B177" s="106" t="s">
        <v>5489</v>
      </c>
    </row>
    <row r="178" customFormat="false" ht="15" hidden="false" customHeight="false" outlineLevel="0" collapsed="false">
      <c r="A178" s="277" t="s">
        <v>3975</v>
      </c>
      <c r="B178" s="106" t="s">
        <v>5490</v>
      </c>
    </row>
    <row r="179" customFormat="false" ht="15" hidden="false" customHeight="false" outlineLevel="0" collapsed="false">
      <c r="A179" s="277" t="s">
        <v>5491</v>
      </c>
      <c r="B179" s="106" t="s">
        <v>5492</v>
      </c>
    </row>
    <row r="180" customFormat="false" ht="15" hidden="false" customHeight="false" outlineLevel="0" collapsed="false">
      <c r="A180" s="277" t="s">
        <v>5493</v>
      </c>
      <c r="B180" s="106" t="s">
        <v>5494</v>
      </c>
    </row>
    <row r="181" customFormat="false" ht="15" hidden="false" customHeight="false" outlineLevel="0" collapsed="false">
      <c r="A181" s="277" t="s">
        <v>5495</v>
      </c>
      <c r="B181" s="106" t="s">
        <v>5496</v>
      </c>
    </row>
    <row r="182" customFormat="false" ht="15" hidden="false" customHeight="false" outlineLevel="0" collapsed="false">
      <c r="A182" s="277" t="s">
        <v>5497</v>
      </c>
      <c r="B182" s="106" t="s">
        <v>5498</v>
      </c>
    </row>
    <row r="183" customFormat="false" ht="15" hidden="false" customHeight="false" outlineLevel="0" collapsed="false">
      <c r="A183" s="277" t="s">
        <v>5499</v>
      </c>
      <c r="B183" s="106" t="s">
        <v>5500</v>
      </c>
    </row>
    <row r="184" customFormat="false" ht="15" hidden="false" customHeight="false" outlineLevel="0" collapsed="false">
      <c r="A184" s="277" t="s">
        <v>1120</v>
      </c>
      <c r="B184" s="106" t="s">
        <v>5501</v>
      </c>
    </row>
    <row r="185" customFormat="false" ht="15" hidden="false" customHeight="false" outlineLevel="0" collapsed="false">
      <c r="A185" s="277" t="s">
        <v>5502</v>
      </c>
      <c r="B185" s="106" t="s">
        <v>5479</v>
      </c>
    </row>
    <row r="186" customFormat="false" ht="15" hidden="false" customHeight="false" outlineLevel="0" collapsed="false">
      <c r="A186" s="277" t="s">
        <v>5503</v>
      </c>
      <c r="B186" s="106" t="s">
        <v>5504</v>
      </c>
    </row>
    <row r="187" customFormat="false" ht="15" hidden="false" customHeight="false" outlineLevel="0" collapsed="false">
      <c r="A187" s="277" t="s">
        <v>5505</v>
      </c>
      <c r="B187" s="106" t="s">
        <v>5482</v>
      </c>
    </row>
    <row r="188" customFormat="false" ht="15" hidden="false" customHeight="false" outlineLevel="0" collapsed="false">
      <c r="A188" s="277" t="s">
        <v>1800</v>
      </c>
      <c r="B188" s="106" t="s">
        <v>5506</v>
      </c>
    </row>
    <row r="189" customFormat="false" ht="15" hidden="false" customHeight="false" outlineLevel="0" collapsed="false">
      <c r="A189" s="277" t="s">
        <v>5507</v>
      </c>
      <c r="B189" s="106" t="s">
        <v>5508</v>
      </c>
    </row>
    <row r="190" customFormat="false" ht="15" hidden="false" customHeight="false" outlineLevel="0" collapsed="false">
      <c r="A190" s="277" t="s">
        <v>1796</v>
      </c>
      <c r="B190" s="106" t="s">
        <v>5509</v>
      </c>
    </row>
    <row r="191" customFormat="false" ht="15" hidden="false" customHeight="false" outlineLevel="0" collapsed="false">
      <c r="A191" s="277" t="s">
        <v>5510</v>
      </c>
      <c r="B191" s="106" t="s">
        <v>5511</v>
      </c>
    </row>
    <row r="192" customFormat="false" ht="15" hidden="false" customHeight="false" outlineLevel="0" collapsed="false">
      <c r="A192" s="277" t="s">
        <v>5512</v>
      </c>
      <c r="B192" s="106" t="s">
        <v>5513</v>
      </c>
    </row>
    <row r="193" customFormat="false" ht="15" hidden="false" customHeight="false" outlineLevel="0" collapsed="false">
      <c r="A193" s="277" t="s">
        <v>5514</v>
      </c>
      <c r="B193" s="106" t="s">
        <v>5515</v>
      </c>
    </row>
    <row r="194" customFormat="false" ht="15" hidden="false" customHeight="false" outlineLevel="0" collapsed="false">
      <c r="A194" s="277" t="s">
        <v>5516</v>
      </c>
      <c r="B194" s="106" t="s">
        <v>5517</v>
      </c>
    </row>
    <row r="195" customFormat="false" ht="15" hidden="false" customHeight="false" outlineLevel="0" collapsed="false">
      <c r="A195" s="277" t="s">
        <v>5518</v>
      </c>
      <c r="B195" s="106" t="s">
        <v>5519</v>
      </c>
    </row>
    <row r="196" customFormat="false" ht="15" hidden="false" customHeight="false" outlineLevel="0" collapsed="false">
      <c r="A196" s="277" t="s">
        <v>5520</v>
      </c>
      <c r="B196" s="106" t="s">
        <v>5521</v>
      </c>
    </row>
    <row r="197" customFormat="false" ht="15" hidden="false" customHeight="false" outlineLevel="0" collapsed="false">
      <c r="A197" s="277" t="s">
        <v>5522</v>
      </c>
      <c r="B197" s="106" t="s">
        <v>5523</v>
      </c>
    </row>
    <row r="198" customFormat="false" ht="15" hidden="false" customHeight="false" outlineLevel="0" collapsed="false">
      <c r="A198" s="277" t="s">
        <v>1878</v>
      </c>
      <c r="B198" s="106" t="s">
        <v>5492</v>
      </c>
    </row>
    <row r="199" customFormat="false" ht="15" hidden="false" customHeight="false" outlineLevel="0" collapsed="false">
      <c r="A199" s="277" t="s">
        <v>5524</v>
      </c>
      <c r="B199" s="106" t="s">
        <v>5525</v>
      </c>
    </row>
    <row r="200" customFormat="false" ht="15" hidden="false" customHeight="false" outlineLevel="0" collapsed="false">
      <c r="A200" s="277" t="s">
        <v>1873</v>
      </c>
      <c r="B200" s="106" t="s">
        <v>5526</v>
      </c>
    </row>
    <row r="201" customFormat="false" ht="15" hidden="false" customHeight="false" outlineLevel="0" collapsed="false">
      <c r="A201" s="277" t="s">
        <v>1868</v>
      </c>
      <c r="B201" s="106" t="s">
        <v>5527</v>
      </c>
    </row>
    <row r="202" customFormat="false" ht="15" hidden="false" customHeight="false" outlineLevel="0" collapsed="false">
      <c r="A202" s="277" t="s">
        <v>5528</v>
      </c>
      <c r="B202" s="106" t="s">
        <v>5529</v>
      </c>
    </row>
    <row r="203" customFormat="false" ht="15" hidden="false" customHeight="false" outlineLevel="0" collapsed="false">
      <c r="A203" s="277" t="s">
        <v>5530</v>
      </c>
      <c r="B203" s="106" t="s">
        <v>5531</v>
      </c>
    </row>
    <row r="204" customFormat="false" ht="15" hidden="false" customHeight="false" outlineLevel="0" collapsed="false">
      <c r="A204" s="277" t="s">
        <v>1570</v>
      </c>
      <c r="B204" s="106" t="s">
        <v>5532</v>
      </c>
    </row>
    <row r="205" customFormat="false" ht="15" hidden="false" customHeight="false" outlineLevel="0" collapsed="false">
      <c r="A205" s="277" t="s">
        <v>5533</v>
      </c>
      <c r="B205" s="106" t="s">
        <v>5534</v>
      </c>
    </row>
    <row r="206" customFormat="false" ht="15" hidden="false" customHeight="false" outlineLevel="0" collapsed="false">
      <c r="A206" s="277" t="s">
        <v>1294</v>
      </c>
      <c r="B206" s="106" t="s">
        <v>5535</v>
      </c>
    </row>
    <row r="207" customFormat="false" ht="15" hidden="false" customHeight="false" outlineLevel="0" collapsed="false">
      <c r="A207" s="277" t="s">
        <v>1074</v>
      </c>
      <c r="B207" s="106" t="s">
        <v>5536</v>
      </c>
    </row>
    <row r="208" customFormat="false" ht="15" hidden="false" customHeight="false" outlineLevel="0" collapsed="false">
      <c r="A208" s="277" t="s">
        <v>899</v>
      </c>
      <c r="B208" s="106" t="s">
        <v>5537</v>
      </c>
    </row>
    <row r="209" customFormat="false" ht="15" hidden="false" customHeight="false" outlineLevel="0" collapsed="false">
      <c r="A209" s="277" t="s">
        <v>1259</v>
      </c>
      <c r="B209" s="106" t="s">
        <v>5538</v>
      </c>
    </row>
    <row r="210" customFormat="false" ht="15" hidden="false" customHeight="false" outlineLevel="0" collapsed="false">
      <c r="A210" s="277" t="s">
        <v>894</v>
      </c>
      <c r="B210" s="106" t="s">
        <v>4167</v>
      </c>
    </row>
    <row r="211" customFormat="false" ht="15" hidden="false" customHeight="false" outlineLevel="0" collapsed="false">
      <c r="A211" s="277" t="s">
        <v>892</v>
      </c>
      <c r="B211" s="106" t="s">
        <v>4165</v>
      </c>
    </row>
    <row r="212" customFormat="false" ht="15" hidden="false" customHeight="false" outlineLevel="0" collapsed="false">
      <c r="A212" s="277" t="s">
        <v>113</v>
      </c>
      <c r="B212" s="106" t="s">
        <v>114</v>
      </c>
    </row>
    <row r="213" customFormat="false" ht="15" hidden="false" customHeight="false" outlineLevel="0" collapsed="false">
      <c r="A213" s="277" t="s">
        <v>115</v>
      </c>
      <c r="B213" s="106" t="s">
        <v>116</v>
      </c>
    </row>
    <row r="214" customFormat="false" ht="15" hidden="false" customHeight="false" outlineLevel="0" collapsed="false">
      <c r="A214" s="277" t="s">
        <v>121</v>
      </c>
      <c r="B214" s="106" t="s">
        <v>122</v>
      </c>
    </row>
    <row r="215" customFormat="false" ht="15" hidden="false" customHeight="false" outlineLevel="0" collapsed="false">
      <c r="A215" s="277" t="s">
        <v>118</v>
      </c>
      <c r="B215" s="106" t="s">
        <v>119</v>
      </c>
    </row>
    <row r="216" customFormat="false" ht="15" hidden="false" customHeight="false" outlineLevel="0" collapsed="false">
      <c r="A216" s="277" t="s">
        <v>126</v>
      </c>
      <c r="B216" s="106" t="s">
        <v>127</v>
      </c>
    </row>
    <row r="217" customFormat="false" ht="15" hidden="false" customHeight="false" outlineLevel="0" collapsed="false">
      <c r="A217" s="277" t="s">
        <v>124</v>
      </c>
      <c r="B217" s="106" t="s">
        <v>125</v>
      </c>
    </row>
    <row r="218" customFormat="false" ht="15" hidden="false" customHeight="false" outlineLevel="0" collapsed="false">
      <c r="A218" s="277" t="s">
        <v>131</v>
      </c>
      <c r="B218" s="106" t="s">
        <v>132</v>
      </c>
    </row>
    <row r="219" customFormat="false" ht="15" hidden="false" customHeight="false" outlineLevel="0" collapsed="false">
      <c r="A219" s="277" t="s">
        <v>129</v>
      </c>
      <c r="B219" s="106" t="s">
        <v>130</v>
      </c>
    </row>
    <row r="220" customFormat="false" ht="15" hidden="false" customHeight="false" outlineLevel="0" collapsed="false">
      <c r="A220" s="277" t="s">
        <v>69</v>
      </c>
      <c r="B220" s="106" t="s">
        <v>70</v>
      </c>
    </row>
    <row r="221" customFormat="false" ht="15" hidden="false" customHeight="false" outlineLevel="0" collapsed="false">
      <c r="A221" s="277" t="s">
        <v>67</v>
      </c>
      <c r="B221" s="106" t="s">
        <v>5539</v>
      </c>
    </row>
    <row r="222" customFormat="false" ht="15" hidden="false" customHeight="false" outlineLevel="0" collapsed="false">
      <c r="A222" s="277" t="s">
        <v>74</v>
      </c>
      <c r="B222" s="106" t="s">
        <v>75</v>
      </c>
    </row>
    <row r="223" customFormat="false" ht="15" hidden="false" customHeight="false" outlineLevel="0" collapsed="false">
      <c r="A223" s="277" t="s">
        <v>72</v>
      </c>
      <c r="B223" s="106" t="s">
        <v>73</v>
      </c>
    </row>
    <row r="224" customFormat="false" ht="15" hidden="false" customHeight="false" outlineLevel="0" collapsed="false">
      <c r="A224" s="277" t="s">
        <v>79</v>
      </c>
      <c r="B224" s="106" t="s">
        <v>80</v>
      </c>
    </row>
    <row r="225" customFormat="false" ht="15" hidden="false" customHeight="false" outlineLevel="0" collapsed="false">
      <c r="A225" s="277" t="s">
        <v>77</v>
      </c>
      <c r="B225" s="106" t="s">
        <v>78</v>
      </c>
    </row>
    <row r="226" customFormat="false" ht="15" hidden="false" customHeight="false" outlineLevel="0" collapsed="false">
      <c r="A226" s="277" t="s">
        <v>85</v>
      </c>
      <c r="B226" s="106" t="s">
        <v>86</v>
      </c>
    </row>
    <row r="227" customFormat="false" ht="15" hidden="false" customHeight="false" outlineLevel="0" collapsed="false">
      <c r="A227" s="277" t="s">
        <v>82</v>
      </c>
      <c r="B227" s="106" t="s">
        <v>83</v>
      </c>
    </row>
    <row r="228" customFormat="false" ht="15" hidden="false" customHeight="false" outlineLevel="0" collapsed="false">
      <c r="A228" s="277" t="s">
        <v>90</v>
      </c>
      <c r="B228" s="106" t="s">
        <v>91</v>
      </c>
    </row>
    <row r="229" customFormat="false" ht="15" hidden="false" customHeight="false" outlineLevel="0" collapsed="false">
      <c r="A229" s="277" t="s">
        <v>88</v>
      </c>
      <c r="B229" s="106" t="s">
        <v>89</v>
      </c>
    </row>
    <row r="230" customFormat="false" ht="15" hidden="false" customHeight="false" outlineLevel="0" collapsed="false">
      <c r="A230" s="277" t="s">
        <v>95</v>
      </c>
      <c r="B230" s="106" t="s">
        <v>96</v>
      </c>
    </row>
    <row r="231" customFormat="false" ht="15" hidden="false" customHeight="false" outlineLevel="0" collapsed="false">
      <c r="A231" s="277" t="s">
        <v>93</v>
      </c>
      <c r="B231" s="106" t="s">
        <v>94</v>
      </c>
    </row>
    <row r="232" customFormat="false" ht="15" hidden="false" customHeight="false" outlineLevel="0" collapsed="false">
      <c r="A232" s="277" t="s">
        <v>5540</v>
      </c>
      <c r="B232" s="106" t="s">
        <v>5541</v>
      </c>
    </row>
    <row r="233" customFormat="false" ht="15" hidden="false" customHeight="false" outlineLevel="0" collapsed="false">
      <c r="A233" s="277" t="s">
        <v>98</v>
      </c>
      <c r="B233" s="106" t="s">
        <v>99</v>
      </c>
    </row>
    <row r="234" customFormat="false" ht="15" hidden="false" customHeight="false" outlineLevel="0" collapsed="false">
      <c r="A234" s="277" t="s">
        <v>104</v>
      </c>
      <c r="B234" s="106" t="s">
        <v>105</v>
      </c>
    </row>
    <row r="235" customFormat="false" ht="15" hidden="false" customHeight="false" outlineLevel="0" collapsed="false">
      <c r="A235" s="277" t="s">
        <v>101</v>
      </c>
      <c r="B235" s="106" t="s">
        <v>102</v>
      </c>
    </row>
    <row r="236" customFormat="false" ht="15" hidden="false" customHeight="false" outlineLevel="0" collapsed="false">
      <c r="A236" s="277" t="s">
        <v>109</v>
      </c>
      <c r="B236" s="106" t="s">
        <v>110</v>
      </c>
    </row>
    <row r="237" customFormat="false" ht="15" hidden="false" customHeight="false" outlineLevel="0" collapsed="false">
      <c r="A237" s="277" t="s">
        <v>107</v>
      </c>
      <c r="B237" s="106" t="s">
        <v>108</v>
      </c>
    </row>
    <row r="238" customFormat="false" ht="15" hidden="false" customHeight="false" outlineLevel="0" collapsed="false">
      <c r="A238" s="277" t="s">
        <v>4882</v>
      </c>
      <c r="B238" s="106" t="s">
        <v>5542</v>
      </c>
    </row>
    <row r="239" customFormat="false" ht="15" hidden="false" customHeight="false" outlineLevel="0" collapsed="false">
      <c r="A239" s="277" t="s">
        <v>4884</v>
      </c>
      <c r="B239" s="106" t="s">
        <v>5543</v>
      </c>
    </row>
    <row r="240" customFormat="false" ht="15" hidden="false" customHeight="false" outlineLevel="0" collapsed="false">
      <c r="A240" s="277" t="s">
        <v>4886</v>
      </c>
      <c r="B240" s="106" t="s">
        <v>5544</v>
      </c>
    </row>
    <row r="241" customFormat="false" ht="15" hidden="false" customHeight="false" outlineLevel="0" collapsed="false">
      <c r="A241" s="277" t="s">
        <v>1210</v>
      </c>
      <c r="B241" s="106" t="s">
        <v>5545</v>
      </c>
    </row>
    <row r="242" customFormat="false" ht="15" hidden="false" customHeight="false" outlineLevel="0" collapsed="false">
      <c r="A242" s="277" t="s">
        <v>4889</v>
      </c>
      <c r="B242" s="106" t="s">
        <v>5546</v>
      </c>
    </row>
    <row r="243" customFormat="false" ht="15" hidden="false" customHeight="false" outlineLevel="0" collapsed="false">
      <c r="A243" s="277" t="s">
        <v>5547</v>
      </c>
      <c r="B243" s="106" t="s">
        <v>5548</v>
      </c>
    </row>
    <row r="244" customFormat="false" ht="15" hidden="false" customHeight="false" outlineLevel="0" collapsed="false">
      <c r="A244" s="277" t="s">
        <v>622</v>
      </c>
      <c r="B244" s="106" t="s">
        <v>5549</v>
      </c>
    </row>
    <row r="245" customFormat="false" ht="15" hidden="false" customHeight="false" outlineLevel="0" collapsed="false">
      <c r="A245" s="277" t="s">
        <v>5550</v>
      </c>
      <c r="B245" s="106" t="s">
        <v>5371</v>
      </c>
    </row>
    <row r="246" customFormat="false" ht="15" hidden="false" customHeight="false" outlineLevel="0" collapsed="false">
      <c r="A246" s="277" t="s">
        <v>150</v>
      </c>
      <c r="B246" s="106" t="s">
        <v>4167</v>
      </c>
    </row>
    <row r="247" customFormat="false" ht="15" hidden="false" customHeight="false" outlineLevel="0" collapsed="false">
      <c r="A247" s="277" t="s">
        <v>148</v>
      </c>
      <c r="B247" s="106" t="s">
        <v>4165</v>
      </c>
    </row>
    <row r="248" customFormat="false" ht="15" hidden="false" customHeight="false" outlineLevel="0" collapsed="false">
      <c r="A248" s="277" t="s">
        <v>156</v>
      </c>
      <c r="B248" s="106" t="s">
        <v>4173</v>
      </c>
    </row>
    <row r="249" customFormat="false" ht="15" hidden="false" customHeight="false" outlineLevel="0" collapsed="false">
      <c r="A249" s="277" t="s">
        <v>154</v>
      </c>
      <c r="B249" s="106" t="s">
        <v>4171</v>
      </c>
    </row>
    <row r="250" customFormat="false" ht="15" hidden="false" customHeight="false" outlineLevel="0" collapsed="false">
      <c r="A250" s="277" t="s">
        <v>5551</v>
      </c>
      <c r="B250" s="106" t="s">
        <v>5552</v>
      </c>
    </row>
    <row r="251" customFormat="false" ht="15" hidden="false" customHeight="false" outlineLevel="0" collapsed="false">
      <c r="A251" s="277" t="s">
        <v>5553</v>
      </c>
      <c r="B251" s="106" t="s">
        <v>5535</v>
      </c>
    </row>
    <row r="252" customFormat="false" ht="15" hidden="false" customHeight="false" outlineLevel="0" collapsed="false">
      <c r="A252" s="277" t="s">
        <v>3083</v>
      </c>
      <c r="B252" s="106" t="s">
        <v>5554</v>
      </c>
    </row>
    <row r="253" customFormat="false" ht="15" hidden="false" customHeight="false" outlineLevel="0" collapsed="false">
      <c r="A253" s="277" t="s">
        <v>3056</v>
      </c>
      <c r="B253" s="106" t="s">
        <v>5555</v>
      </c>
    </row>
    <row r="254" customFormat="false" ht="15" hidden="false" customHeight="false" outlineLevel="0" collapsed="false">
      <c r="A254" s="277" t="s">
        <v>5556</v>
      </c>
      <c r="B254" s="106" t="s">
        <v>5557</v>
      </c>
    </row>
    <row r="255" customFormat="false" ht="15" hidden="false" customHeight="false" outlineLevel="0" collapsed="false">
      <c r="A255" s="277" t="s">
        <v>3061</v>
      </c>
      <c r="B255" s="106" t="s">
        <v>5558</v>
      </c>
    </row>
    <row r="256" customFormat="false" ht="15" hidden="false" customHeight="false" outlineLevel="0" collapsed="false">
      <c r="A256" s="277" t="s">
        <v>3063</v>
      </c>
      <c r="B256" s="106" t="s">
        <v>5559</v>
      </c>
    </row>
    <row r="257" customFormat="false" ht="15" hidden="false" customHeight="false" outlineLevel="0" collapsed="false">
      <c r="A257" s="277" t="s">
        <v>3065</v>
      </c>
      <c r="B257" s="106" t="s">
        <v>5560</v>
      </c>
    </row>
    <row r="258" customFormat="false" ht="15" hidden="false" customHeight="false" outlineLevel="0" collapsed="false">
      <c r="A258" s="277" t="s">
        <v>5561</v>
      </c>
      <c r="B258" s="106" t="s">
        <v>5562</v>
      </c>
    </row>
    <row r="259" customFormat="false" ht="15" hidden="false" customHeight="false" outlineLevel="0" collapsed="false">
      <c r="A259" s="277" t="s">
        <v>5563</v>
      </c>
      <c r="B259" s="106" t="s">
        <v>5463</v>
      </c>
    </row>
    <row r="260" customFormat="false" ht="15" hidden="false" customHeight="false" outlineLevel="0" collapsed="false">
      <c r="A260" s="277" t="s">
        <v>5564</v>
      </c>
      <c r="B260" s="106" t="s">
        <v>5565</v>
      </c>
    </row>
    <row r="261" customFormat="false" ht="15" hidden="false" customHeight="false" outlineLevel="0" collapsed="false">
      <c r="A261" s="277" t="s">
        <v>5566</v>
      </c>
      <c r="B261" s="106" t="s">
        <v>5567</v>
      </c>
    </row>
    <row r="262" customFormat="false" ht="15" hidden="false" customHeight="false" outlineLevel="0" collapsed="false">
      <c r="A262" s="277" t="s">
        <v>5568</v>
      </c>
      <c r="B262" s="106" t="s">
        <v>5569</v>
      </c>
    </row>
    <row r="263" customFormat="false" ht="15" hidden="false" customHeight="false" outlineLevel="0" collapsed="false">
      <c r="A263" s="277" t="s">
        <v>5570</v>
      </c>
      <c r="B263" s="106" t="s">
        <v>5571</v>
      </c>
    </row>
    <row r="264" customFormat="false" ht="15" hidden="false" customHeight="false" outlineLevel="0" collapsed="false">
      <c r="A264" s="277" t="s">
        <v>2992</v>
      </c>
      <c r="B264" s="106" t="s">
        <v>5572</v>
      </c>
    </row>
    <row r="265" customFormat="false" ht="15" hidden="false" customHeight="false" outlineLevel="0" collapsed="false">
      <c r="A265" s="277" t="s">
        <v>5573</v>
      </c>
      <c r="B265" s="106" t="s">
        <v>5574</v>
      </c>
    </row>
    <row r="266" customFormat="false" ht="15" hidden="false" customHeight="false" outlineLevel="0" collapsed="false">
      <c r="A266" s="277" t="s">
        <v>5575</v>
      </c>
      <c r="B266" s="106" t="s">
        <v>5576</v>
      </c>
    </row>
    <row r="267" customFormat="false" ht="15" hidden="false" customHeight="false" outlineLevel="0" collapsed="false">
      <c r="A267" s="277" t="s">
        <v>5577</v>
      </c>
      <c r="B267" s="106" t="s">
        <v>5578</v>
      </c>
    </row>
    <row r="268" customFormat="false" ht="15" hidden="false" customHeight="false" outlineLevel="0" collapsed="false">
      <c r="A268" s="277" t="s">
        <v>5579</v>
      </c>
      <c r="B268" s="106" t="s">
        <v>5580</v>
      </c>
    </row>
    <row r="269" customFormat="false" ht="15" hidden="false" customHeight="false" outlineLevel="0" collapsed="false">
      <c r="A269" s="277" t="s">
        <v>269</v>
      </c>
      <c r="B269" s="106" t="s">
        <v>5463</v>
      </c>
    </row>
    <row r="270" customFormat="false" ht="15" hidden="false" customHeight="false" outlineLevel="0" collapsed="false">
      <c r="A270" s="277" t="s">
        <v>268</v>
      </c>
      <c r="B270" s="106" t="s">
        <v>5462</v>
      </c>
    </row>
    <row r="271" customFormat="false" ht="15" hidden="false" customHeight="false" outlineLevel="0" collapsed="false">
      <c r="A271" s="277" t="s">
        <v>3005</v>
      </c>
      <c r="B271" s="106" t="s">
        <v>5581</v>
      </c>
    </row>
    <row r="272" customFormat="false" ht="15" hidden="false" customHeight="false" outlineLevel="0" collapsed="false">
      <c r="A272" s="277" t="s">
        <v>3003</v>
      </c>
      <c r="B272" s="106" t="s">
        <v>5582</v>
      </c>
    </row>
    <row r="273" customFormat="false" ht="15" hidden="false" customHeight="false" outlineLevel="0" collapsed="false">
      <c r="A273" s="277" t="s">
        <v>3118</v>
      </c>
      <c r="B273" s="106" t="s">
        <v>5464</v>
      </c>
    </row>
    <row r="274" customFormat="false" ht="15" hidden="false" customHeight="false" outlineLevel="0" collapsed="false">
      <c r="A274" s="277" t="s">
        <v>3123</v>
      </c>
      <c r="B274" s="106" t="s">
        <v>5583</v>
      </c>
    </row>
    <row r="275" customFormat="false" ht="15" hidden="false" customHeight="false" outlineLevel="0" collapsed="false">
      <c r="A275" s="277" t="s">
        <v>3127</v>
      </c>
      <c r="B275" s="106" t="s">
        <v>5584</v>
      </c>
    </row>
    <row r="276" customFormat="false" ht="15" hidden="false" customHeight="false" outlineLevel="0" collapsed="false">
      <c r="A276" s="277" t="s">
        <v>5585</v>
      </c>
      <c r="B276" s="106" t="s">
        <v>5586</v>
      </c>
    </row>
    <row r="277" customFormat="false" ht="15" hidden="false" customHeight="false" outlineLevel="0" collapsed="false">
      <c r="A277" s="277" t="s">
        <v>5587</v>
      </c>
      <c r="B277" s="106" t="s">
        <v>5588</v>
      </c>
    </row>
    <row r="278" customFormat="false" ht="15" hidden="false" customHeight="false" outlineLevel="0" collapsed="false">
      <c r="A278" s="277" t="s">
        <v>5589</v>
      </c>
      <c r="B278" s="106" t="s">
        <v>5482</v>
      </c>
    </row>
    <row r="279" customFormat="false" ht="15" hidden="false" customHeight="false" outlineLevel="0" collapsed="false">
      <c r="A279" s="277" t="s">
        <v>5590</v>
      </c>
      <c r="B279" s="106" t="s">
        <v>5485</v>
      </c>
    </row>
    <row r="280" customFormat="false" ht="15" hidden="false" customHeight="false" outlineLevel="0" collapsed="false">
      <c r="A280" s="277" t="s">
        <v>5591</v>
      </c>
      <c r="B280" s="106" t="s">
        <v>5592</v>
      </c>
    </row>
    <row r="281" customFormat="false" ht="15" hidden="false" customHeight="false" outlineLevel="0" collapsed="false">
      <c r="A281" s="277" t="s">
        <v>5593</v>
      </c>
      <c r="B281" s="106" t="s">
        <v>5488</v>
      </c>
    </row>
    <row r="282" customFormat="false" ht="15" hidden="false" customHeight="false" outlineLevel="0" collapsed="false">
      <c r="A282" s="277" t="s">
        <v>5594</v>
      </c>
      <c r="B282" s="106" t="s">
        <v>5595</v>
      </c>
    </row>
    <row r="283" customFormat="false" ht="15" hidden="false" customHeight="false" outlineLevel="0" collapsed="false">
      <c r="A283" s="277" t="s">
        <v>5596</v>
      </c>
      <c r="B283" s="106" t="s">
        <v>5489</v>
      </c>
    </row>
    <row r="284" customFormat="false" ht="15" hidden="false" customHeight="false" outlineLevel="0" collapsed="false">
      <c r="A284" s="277" t="s">
        <v>5597</v>
      </c>
      <c r="B284" s="106" t="s">
        <v>5598</v>
      </c>
    </row>
    <row r="285" customFormat="false" ht="15" hidden="false" customHeight="false" outlineLevel="0" collapsed="false">
      <c r="A285" s="277" t="s">
        <v>5599</v>
      </c>
      <c r="B285" s="106" t="s">
        <v>5492</v>
      </c>
    </row>
    <row r="286" customFormat="false" ht="15" hidden="false" customHeight="false" outlineLevel="0" collapsed="false">
      <c r="A286" s="277" t="s">
        <v>5600</v>
      </c>
      <c r="B286" s="106" t="s">
        <v>5496</v>
      </c>
    </row>
    <row r="287" customFormat="false" ht="15" hidden="false" customHeight="false" outlineLevel="0" collapsed="false">
      <c r="A287" s="277" t="s">
        <v>5601</v>
      </c>
      <c r="B287" s="106" t="s">
        <v>5498</v>
      </c>
    </row>
    <row r="288" customFormat="false" ht="15" hidden="false" customHeight="false" outlineLevel="0" collapsed="false">
      <c r="A288" s="277" t="s">
        <v>5602</v>
      </c>
      <c r="B288" s="106" t="s">
        <v>5603</v>
      </c>
    </row>
    <row r="289" customFormat="false" ht="15" hidden="false" customHeight="false" outlineLevel="0" collapsed="false">
      <c r="A289" s="277" t="s">
        <v>5604</v>
      </c>
      <c r="B289" s="106" t="s">
        <v>5605</v>
      </c>
    </row>
    <row r="290" customFormat="false" ht="15" hidden="false" customHeight="false" outlineLevel="0" collapsed="false">
      <c r="A290" s="277" t="s">
        <v>5606</v>
      </c>
      <c r="B290" s="106" t="s">
        <v>5607</v>
      </c>
    </row>
    <row r="291" customFormat="false" ht="15" hidden="false" customHeight="false" outlineLevel="0" collapsed="false">
      <c r="A291" s="277" t="s">
        <v>5608</v>
      </c>
      <c r="B291" s="106" t="s">
        <v>5609</v>
      </c>
    </row>
    <row r="292" customFormat="false" ht="15" hidden="false" customHeight="false" outlineLevel="0" collapsed="false">
      <c r="A292" s="277" t="s">
        <v>5610</v>
      </c>
      <c r="B292" s="106" t="s">
        <v>5611</v>
      </c>
    </row>
    <row r="293" customFormat="false" ht="15" hidden="false" customHeight="false" outlineLevel="0" collapsed="false">
      <c r="A293" s="277" t="s">
        <v>5612</v>
      </c>
      <c r="B293" s="106" t="s">
        <v>5482</v>
      </c>
    </row>
    <row r="294" customFormat="false" ht="15" hidden="false" customHeight="false" outlineLevel="0" collapsed="false">
      <c r="A294" s="277" t="s">
        <v>5613</v>
      </c>
      <c r="B294" s="106" t="s">
        <v>5614</v>
      </c>
    </row>
    <row r="295" customFormat="false" ht="15" hidden="false" customHeight="false" outlineLevel="0" collapsed="false">
      <c r="A295" s="277" t="s">
        <v>5615</v>
      </c>
      <c r="B295" s="106" t="s">
        <v>5616</v>
      </c>
    </row>
    <row r="296" customFormat="false" ht="15" hidden="false" customHeight="false" outlineLevel="0" collapsed="false">
      <c r="A296" s="277" t="s">
        <v>5617</v>
      </c>
      <c r="B296" s="106" t="s">
        <v>5618</v>
      </c>
    </row>
    <row r="297" customFormat="false" ht="15" hidden="false" customHeight="false" outlineLevel="0" collapsed="false">
      <c r="A297" s="277" t="s">
        <v>5619</v>
      </c>
      <c r="B297" s="106" t="s">
        <v>4173</v>
      </c>
    </row>
    <row r="298" customFormat="false" ht="15" hidden="false" customHeight="false" outlineLevel="0" collapsed="false">
      <c r="A298" s="277" t="s">
        <v>5620</v>
      </c>
      <c r="B298" s="106" t="s">
        <v>4171</v>
      </c>
    </row>
    <row r="299" customFormat="false" ht="15" hidden="false" customHeight="false" outlineLevel="0" collapsed="false">
      <c r="A299" s="277" t="s">
        <v>5621</v>
      </c>
      <c r="B299" s="106" t="s">
        <v>4167</v>
      </c>
    </row>
    <row r="300" customFormat="false" ht="15" hidden="false" customHeight="false" outlineLevel="0" collapsed="false">
      <c r="A300" s="277" t="s">
        <v>5622</v>
      </c>
      <c r="B300" s="106" t="s">
        <v>4165</v>
      </c>
    </row>
    <row r="301" customFormat="false" ht="15" hidden="false" customHeight="false" outlineLevel="0" collapsed="false">
      <c r="A301" s="277" t="s">
        <v>5623</v>
      </c>
      <c r="B301" s="106" t="s">
        <v>5624</v>
      </c>
    </row>
    <row r="302" customFormat="false" ht="15" hidden="false" customHeight="false" outlineLevel="0" collapsed="false">
      <c r="A302" s="277" t="s">
        <v>5625</v>
      </c>
      <c r="B302" s="106" t="s">
        <v>5626</v>
      </c>
    </row>
    <row r="303" customFormat="false" ht="15" hidden="false" customHeight="false" outlineLevel="0" collapsed="false">
      <c r="A303" s="277" t="s">
        <v>5627</v>
      </c>
      <c r="B303" s="106" t="s">
        <v>5565</v>
      </c>
    </row>
    <row r="304" customFormat="false" ht="15" hidden="false" customHeight="false" outlineLevel="0" collapsed="false">
      <c r="A304" s="277" t="s">
        <v>5628</v>
      </c>
      <c r="B304" s="106" t="s">
        <v>5629</v>
      </c>
    </row>
    <row r="305" customFormat="false" ht="15" hidden="false" customHeight="false" outlineLevel="0" collapsed="false">
      <c r="A305" s="277" t="s">
        <v>5630</v>
      </c>
      <c r="B305" s="106" t="s">
        <v>5535</v>
      </c>
    </row>
    <row r="306" customFormat="false" ht="15" hidden="false" customHeight="false" outlineLevel="0" collapsed="false">
      <c r="A306" s="277" t="s">
        <v>5631</v>
      </c>
      <c r="B306" s="106" t="s">
        <v>5632</v>
      </c>
    </row>
    <row r="307" customFormat="false" ht="15" hidden="false" customHeight="false" outlineLevel="0" collapsed="false">
      <c r="A307" s="277" t="s">
        <v>5633</v>
      </c>
      <c r="B307" s="106" t="s">
        <v>5569</v>
      </c>
    </row>
    <row r="308" customFormat="false" ht="15" hidden="false" customHeight="false" outlineLevel="0" collapsed="false">
      <c r="A308" s="277" t="s">
        <v>2993</v>
      </c>
      <c r="B308" s="106" t="s">
        <v>5634</v>
      </c>
    </row>
    <row r="309" customFormat="false" ht="15" hidden="false" customHeight="false" outlineLevel="0" collapsed="false">
      <c r="A309" s="277" t="s">
        <v>5635</v>
      </c>
      <c r="B309" s="106" t="s">
        <v>5572</v>
      </c>
    </row>
    <row r="310" customFormat="false" ht="15" hidden="false" customHeight="false" outlineLevel="0" collapsed="false">
      <c r="A310" s="277" t="s">
        <v>5636</v>
      </c>
      <c r="B310" s="106" t="s">
        <v>5581</v>
      </c>
    </row>
    <row r="311" customFormat="false" ht="15" hidden="false" customHeight="false" outlineLevel="0" collapsed="false">
      <c r="A311" s="277" t="s">
        <v>5637</v>
      </c>
      <c r="B311" s="106" t="s">
        <v>5582</v>
      </c>
    </row>
    <row r="312" customFormat="false" ht="15" hidden="false" customHeight="false" outlineLevel="0" collapsed="false">
      <c r="A312" s="277" t="s">
        <v>5638</v>
      </c>
      <c r="B312" s="106" t="s">
        <v>5574</v>
      </c>
    </row>
    <row r="313" customFormat="false" ht="15" hidden="false" customHeight="false" outlineLevel="0" collapsed="false">
      <c r="A313" s="277" t="s">
        <v>5639</v>
      </c>
      <c r="B313" s="106" t="s">
        <v>5576</v>
      </c>
    </row>
    <row r="314" customFormat="false" ht="15" hidden="false" customHeight="false" outlineLevel="0" collapsed="false">
      <c r="A314" s="277" t="s">
        <v>5640</v>
      </c>
      <c r="B314" s="106" t="s">
        <v>5641</v>
      </c>
    </row>
    <row r="315" customFormat="false" ht="15" hidden="false" customHeight="false" outlineLevel="0" collapsed="false">
      <c r="A315" s="277" t="s">
        <v>5642</v>
      </c>
      <c r="B315" s="106" t="s">
        <v>5580</v>
      </c>
    </row>
    <row r="316" customFormat="false" ht="15" hidden="false" customHeight="false" outlineLevel="0" collapsed="false">
      <c r="A316" s="277" t="s">
        <v>5643</v>
      </c>
      <c r="B316" s="106" t="s">
        <v>5626</v>
      </c>
    </row>
    <row r="317" customFormat="false" ht="15" hidden="false" customHeight="false" outlineLevel="0" collapsed="false">
      <c r="A317" s="277" t="s">
        <v>5644</v>
      </c>
      <c r="B317" s="106" t="s">
        <v>5462</v>
      </c>
    </row>
    <row r="318" customFormat="false" ht="15" hidden="false" customHeight="false" outlineLevel="0" collapsed="false">
      <c r="A318" s="277" t="s">
        <v>5645</v>
      </c>
      <c r="B318" s="106" t="s">
        <v>5611</v>
      </c>
    </row>
    <row r="319" customFormat="false" ht="15" hidden="false" customHeight="false" outlineLevel="0" collapsed="false">
      <c r="A319" s="277" t="s">
        <v>5646</v>
      </c>
      <c r="B319" s="106" t="s">
        <v>5482</v>
      </c>
    </row>
    <row r="320" customFormat="false" ht="15" hidden="false" customHeight="false" outlineLevel="0" collapsed="false">
      <c r="A320" s="277" t="s">
        <v>5647</v>
      </c>
      <c r="B320" s="106" t="s">
        <v>5614</v>
      </c>
    </row>
    <row r="321" customFormat="false" ht="15" hidden="false" customHeight="false" outlineLevel="0" collapsed="false">
      <c r="A321" s="277" t="s">
        <v>5648</v>
      </c>
      <c r="B321" s="106" t="s">
        <v>5616</v>
      </c>
    </row>
    <row r="322" customFormat="false" ht="15" hidden="false" customHeight="false" outlineLevel="0" collapsed="false">
      <c r="A322" s="277" t="s">
        <v>5649</v>
      </c>
      <c r="B322" s="106" t="s">
        <v>5618</v>
      </c>
    </row>
    <row r="323" customFormat="false" ht="15" hidden="false" customHeight="false" outlineLevel="0" collapsed="false">
      <c r="A323" s="277" t="s">
        <v>5650</v>
      </c>
      <c r="B323" s="106" t="s">
        <v>5464</v>
      </c>
    </row>
    <row r="324" customFormat="false" ht="15" hidden="false" customHeight="false" outlineLevel="0" collapsed="false">
      <c r="A324" s="277" t="s">
        <v>3402</v>
      </c>
      <c r="B324" s="106" t="s">
        <v>5651</v>
      </c>
    </row>
    <row r="325" customFormat="false" ht="15" hidden="false" customHeight="false" outlineLevel="0" collapsed="false">
      <c r="A325" s="277" t="s">
        <v>5652</v>
      </c>
      <c r="B325" s="106" t="s">
        <v>5653</v>
      </c>
    </row>
    <row r="326" customFormat="false" ht="15" hidden="false" customHeight="false" outlineLevel="0" collapsed="false">
      <c r="A326" s="277" t="s">
        <v>5654</v>
      </c>
      <c r="B326" s="106" t="s">
        <v>5655</v>
      </c>
    </row>
    <row r="327" customFormat="false" ht="15" hidden="false" customHeight="false" outlineLevel="0" collapsed="false">
      <c r="A327" s="277" t="s">
        <v>5656</v>
      </c>
      <c r="B327" s="106" t="s">
        <v>5657</v>
      </c>
    </row>
    <row r="328" customFormat="false" ht="15" hidden="false" customHeight="false" outlineLevel="0" collapsed="false">
      <c r="A328" s="277" t="s">
        <v>5658</v>
      </c>
      <c r="B328" s="106" t="s">
        <v>5659</v>
      </c>
    </row>
    <row r="329" customFormat="false" ht="15" hidden="false" customHeight="false" outlineLevel="0" collapsed="false">
      <c r="A329" s="277" t="s">
        <v>5660</v>
      </c>
      <c r="B329" s="106" t="s">
        <v>5481</v>
      </c>
    </row>
    <row r="330" customFormat="false" ht="15" hidden="false" customHeight="false" outlineLevel="0" collapsed="false">
      <c r="A330" s="277" t="s">
        <v>5661</v>
      </c>
      <c r="B330" s="106" t="s">
        <v>5482</v>
      </c>
    </row>
    <row r="331" customFormat="false" ht="15" hidden="false" customHeight="false" outlineLevel="0" collapsed="false">
      <c r="A331" s="277" t="s">
        <v>5662</v>
      </c>
      <c r="B331" s="106" t="s">
        <v>5485</v>
      </c>
    </row>
    <row r="332" customFormat="false" ht="15" hidden="false" customHeight="false" outlineLevel="0" collapsed="false">
      <c r="A332" s="277" t="s">
        <v>5663</v>
      </c>
      <c r="B332" s="106" t="s">
        <v>5592</v>
      </c>
    </row>
    <row r="333" customFormat="false" ht="15" hidden="false" customHeight="false" outlineLevel="0" collapsed="false">
      <c r="A333" s="277" t="s">
        <v>5664</v>
      </c>
      <c r="B333" s="106" t="s">
        <v>5488</v>
      </c>
    </row>
    <row r="334" customFormat="false" ht="15" hidden="false" customHeight="false" outlineLevel="0" collapsed="false">
      <c r="A334" s="277" t="s">
        <v>5665</v>
      </c>
      <c r="B334" s="106" t="s">
        <v>5595</v>
      </c>
    </row>
    <row r="335" customFormat="false" ht="15" hidden="false" customHeight="false" outlineLevel="0" collapsed="false">
      <c r="A335" s="277" t="s">
        <v>3172</v>
      </c>
      <c r="B335" s="106" t="s">
        <v>5489</v>
      </c>
    </row>
    <row r="336" customFormat="false" ht="15" hidden="false" customHeight="false" outlineLevel="0" collapsed="false">
      <c r="A336" s="277" t="s">
        <v>5666</v>
      </c>
      <c r="B336" s="106" t="s">
        <v>5598</v>
      </c>
    </row>
    <row r="337" customFormat="false" ht="15" hidden="false" customHeight="false" outlineLevel="0" collapsed="false">
      <c r="A337" s="277" t="s">
        <v>5667</v>
      </c>
      <c r="B337" s="106" t="s">
        <v>5668</v>
      </c>
    </row>
    <row r="338" customFormat="false" ht="15" hidden="false" customHeight="false" outlineLevel="0" collapsed="false">
      <c r="A338" s="277" t="s">
        <v>5669</v>
      </c>
      <c r="B338" s="106" t="s">
        <v>5607</v>
      </c>
    </row>
    <row r="339" customFormat="false" ht="15" hidden="false" customHeight="false" outlineLevel="0" collapsed="false">
      <c r="A339" s="277" t="s">
        <v>5670</v>
      </c>
      <c r="B339" s="106" t="s">
        <v>5609</v>
      </c>
    </row>
    <row r="340" customFormat="false" ht="15" hidden="false" customHeight="false" outlineLevel="0" collapsed="false">
      <c r="A340" s="277" t="s">
        <v>3383</v>
      </c>
      <c r="B340" s="106" t="s">
        <v>5671</v>
      </c>
    </row>
    <row r="341" customFormat="false" ht="15" hidden="false" customHeight="false" outlineLevel="0" collapsed="false">
      <c r="A341" s="277" t="s">
        <v>3369</v>
      </c>
      <c r="B341" s="106" t="s">
        <v>5672</v>
      </c>
    </row>
    <row r="342" customFormat="false" ht="15" hidden="false" customHeight="false" outlineLevel="0" collapsed="false">
      <c r="A342" s="277" t="s">
        <v>5673</v>
      </c>
      <c r="B342" s="106" t="s">
        <v>5674</v>
      </c>
    </row>
    <row r="343" customFormat="false" ht="15" hidden="false" customHeight="false" outlineLevel="0" collapsed="false">
      <c r="A343" s="277" t="s">
        <v>3375</v>
      </c>
      <c r="B343" s="106" t="s">
        <v>5675</v>
      </c>
    </row>
    <row r="344" customFormat="false" ht="15" hidden="false" customHeight="false" outlineLevel="0" collapsed="false">
      <c r="A344" s="277" t="s">
        <v>3377</v>
      </c>
      <c r="B344" s="106" t="s">
        <v>5676</v>
      </c>
    </row>
    <row r="345" customFormat="false" ht="15" hidden="false" customHeight="false" outlineLevel="0" collapsed="false">
      <c r="A345" s="277" t="s">
        <v>3373</v>
      </c>
      <c r="B345" s="106" t="s">
        <v>5677</v>
      </c>
    </row>
    <row r="346" customFormat="false" ht="15" hidden="false" customHeight="false" outlineLevel="0" collapsed="false">
      <c r="A346" s="277" t="s">
        <v>5678</v>
      </c>
      <c r="B346" s="106" t="s">
        <v>5679</v>
      </c>
    </row>
    <row r="347" customFormat="false" ht="15" hidden="false" customHeight="false" outlineLevel="0" collapsed="false">
      <c r="A347" s="277" t="s">
        <v>5680</v>
      </c>
      <c r="B347" s="106" t="s">
        <v>5681</v>
      </c>
    </row>
    <row r="348" customFormat="false" ht="15" hidden="false" customHeight="false" outlineLevel="0" collapsed="false">
      <c r="A348" s="277" t="s">
        <v>5682</v>
      </c>
      <c r="B348" s="106" t="s">
        <v>5683</v>
      </c>
    </row>
    <row r="349" customFormat="false" ht="15" hidden="false" customHeight="false" outlineLevel="0" collapsed="false">
      <c r="A349" s="277" t="s">
        <v>5684</v>
      </c>
      <c r="B349" s="106" t="s">
        <v>5685</v>
      </c>
    </row>
    <row r="350" customFormat="false" ht="15" hidden="false" customHeight="false" outlineLevel="0" collapsed="false">
      <c r="A350" s="277" t="s">
        <v>5686</v>
      </c>
      <c r="B350" s="106" t="s">
        <v>5687</v>
      </c>
    </row>
    <row r="351" customFormat="false" ht="15" hidden="false" customHeight="false" outlineLevel="0" collapsed="false">
      <c r="A351" s="277" t="s">
        <v>5688</v>
      </c>
      <c r="B351" s="106" t="s">
        <v>5689</v>
      </c>
    </row>
    <row r="352" customFormat="false" ht="15" hidden="false" customHeight="false" outlineLevel="0" collapsed="false">
      <c r="A352" s="277" t="s">
        <v>5690</v>
      </c>
      <c r="B352" s="106" t="s">
        <v>5331</v>
      </c>
    </row>
    <row r="353" customFormat="false" ht="15" hidden="false" customHeight="false" outlineLevel="0" collapsed="false">
      <c r="A353" s="277" t="s">
        <v>5691</v>
      </c>
      <c r="B353" s="106" t="s">
        <v>5692</v>
      </c>
    </row>
    <row r="354" customFormat="false" ht="15" hidden="false" customHeight="false" outlineLevel="0" collapsed="false">
      <c r="A354" s="277" t="s">
        <v>932</v>
      </c>
      <c r="B354" s="106" t="s">
        <v>5348</v>
      </c>
    </row>
    <row r="355" customFormat="false" ht="15" hidden="false" customHeight="false" outlineLevel="0" collapsed="false">
      <c r="A355" s="277" t="s">
        <v>930</v>
      </c>
      <c r="B355" s="106" t="s">
        <v>5350</v>
      </c>
    </row>
    <row r="356" customFormat="false" ht="15" hidden="false" customHeight="false" outlineLevel="0" collapsed="false">
      <c r="A356" s="277" t="s">
        <v>904</v>
      </c>
      <c r="B356" s="106" t="s">
        <v>5693</v>
      </c>
    </row>
    <row r="357" customFormat="false" ht="15" hidden="false" customHeight="false" outlineLevel="0" collapsed="false">
      <c r="A357" s="277" t="s">
        <v>5694</v>
      </c>
      <c r="B357" s="106" t="s">
        <v>5695</v>
      </c>
    </row>
    <row r="358" customFormat="false" ht="15" hidden="false" customHeight="false" outlineLevel="0" collapsed="false">
      <c r="A358" s="277" t="s">
        <v>5696</v>
      </c>
      <c r="B358" s="106" t="s">
        <v>5697</v>
      </c>
    </row>
    <row r="359" customFormat="false" ht="15" hidden="false" customHeight="false" outlineLevel="0" collapsed="false">
      <c r="A359" s="277" t="s">
        <v>906</v>
      </c>
      <c r="B359" s="106" t="s">
        <v>5698</v>
      </c>
    </row>
    <row r="360" customFormat="false" ht="15" hidden="false" customHeight="false" outlineLevel="0" collapsed="false">
      <c r="A360" s="277" t="s">
        <v>5699</v>
      </c>
      <c r="B360" s="106" t="s">
        <v>5548</v>
      </c>
    </row>
    <row r="361" customFormat="false" ht="15" hidden="false" customHeight="false" outlineLevel="0" collapsed="false">
      <c r="A361" s="277" t="s">
        <v>5700</v>
      </c>
      <c r="B361" s="106" t="s">
        <v>5544</v>
      </c>
    </row>
    <row r="362" customFormat="false" ht="15" hidden="false" customHeight="false" outlineLevel="0" collapsed="false">
      <c r="A362" s="277" t="s">
        <v>5701</v>
      </c>
      <c r="B362" s="106" t="s">
        <v>5448</v>
      </c>
    </row>
    <row r="363" customFormat="false" ht="15" hidden="false" customHeight="false" outlineLevel="0" collapsed="false">
      <c r="A363" s="277" t="s">
        <v>5702</v>
      </c>
      <c r="B363" s="106" t="s">
        <v>5453</v>
      </c>
    </row>
    <row r="364" customFormat="false" ht="15" hidden="false" customHeight="false" outlineLevel="0" collapsed="false">
      <c r="A364" s="277" t="s">
        <v>937</v>
      </c>
      <c r="B364" s="106" t="s">
        <v>5626</v>
      </c>
    </row>
    <row r="365" customFormat="false" ht="15" hidden="false" customHeight="false" outlineLevel="0" collapsed="false">
      <c r="A365" s="277" t="s">
        <v>936</v>
      </c>
      <c r="B365" s="106" t="s">
        <v>5565</v>
      </c>
    </row>
    <row r="366" customFormat="false" ht="15" hidden="false" customHeight="false" outlineLevel="0" collapsed="false">
      <c r="A366" s="277" t="s">
        <v>5703</v>
      </c>
      <c r="B366" s="106" t="s">
        <v>5352</v>
      </c>
    </row>
    <row r="367" customFormat="false" ht="15" hidden="false" customHeight="false" outlineLevel="0" collapsed="false">
      <c r="A367" s="277" t="s">
        <v>5704</v>
      </c>
      <c r="B367" s="106" t="s">
        <v>5338</v>
      </c>
    </row>
    <row r="368" customFormat="false" ht="15" hidden="false" customHeight="false" outlineLevel="0" collapsed="false">
      <c r="A368" s="277" t="s">
        <v>5705</v>
      </c>
      <c r="B368" s="106" t="s">
        <v>5340</v>
      </c>
    </row>
    <row r="369" customFormat="false" ht="15" hidden="false" customHeight="false" outlineLevel="0" collapsed="false">
      <c r="A369" s="277" t="s">
        <v>5706</v>
      </c>
      <c r="B369" s="106" t="s">
        <v>5707</v>
      </c>
    </row>
    <row r="370" customFormat="false" ht="15" hidden="false" customHeight="false" outlineLevel="0" collapsed="false">
      <c r="A370" s="277" t="s">
        <v>5708</v>
      </c>
      <c r="B370" s="106" t="s">
        <v>5709</v>
      </c>
    </row>
    <row r="371" customFormat="false" ht="15" hidden="false" customHeight="false" outlineLevel="0" collapsed="false">
      <c r="A371" s="277" t="s">
        <v>5710</v>
      </c>
      <c r="B371" s="106" t="s">
        <v>5711</v>
      </c>
    </row>
    <row r="372" customFormat="false" ht="15" hidden="false" customHeight="false" outlineLevel="0" collapsed="false">
      <c r="A372" s="277" t="s">
        <v>913</v>
      </c>
      <c r="B372" s="106" t="s">
        <v>5712</v>
      </c>
    </row>
    <row r="373" customFormat="false" ht="15" hidden="false" customHeight="false" outlineLevel="0" collapsed="false">
      <c r="A373" s="277" t="s">
        <v>5713</v>
      </c>
      <c r="B373" s="106" t="s">
        <v>5714</v>
      </c>
    </row>
    <row r="374" customFormat="false" ht="15" hidden="false" customHeight="false" outlineLevel="0" collapsed="false">
      <c r="A374" s="277" t="s">
        <v>946</v>
      </c>
      <c r="B374" s="106" t="s">
        <v>5715</v>
      </c>
    </row>
    <row r="375" customFormat="false" ht="15" hidden="false" customHeight="false" outlineLevel="0" collapsed="false">
      <c r="A375" s="277" t="s">
        <v>948</v>
      </c>
      <c r="B375" s="106" t="s">
        <v>5716</v>
      </c>
    </row>
    <row r="376" customFormat="false" ht="15" hidden="false" customHeight="false" outlineLevel="0" collapsed="false">
      <c r="A376" s="277" t="s">
        <v>5717</v>
      </c>
      <c r="B376" s="106" t="s">
        <v>5718</v>
      </c>
    </row>
    <row r="377" customFormat="false" ht="15" hidden="false" customHeight="false" outlineLevel="0" collapsed="false">
      <c r="A377" s="277" t="s">
        <v>968</v>
      </c>
      <c r="B377" s="106" t="s">
        <v>5719</v>
      </c>
    </row>
    <row r="378" customFormat="false" ht="15" hidden="false" customHeight="false" outlineLevel="0" collapsed="false">
      <c r="A378" s="277" t="s">
        <v>966</v>
      </c>
      <c r="B378" s="106" t="s">
        <v>5720</v>
      </c>
    </row>
    <row r="379" customFormat="false" ht="15" hidden="false" customHeight="false" outlineLevel="0" collapsed="false">
      <c r="A379" s="277" t="s">
        <v>5721</v>
      </c>
      <c r="B379" s="106" t="s">
        <v>5722</v>
      </c>
    </row>
    <row r="380" customFormat="false" ht="15" hidden="false" customHeight="false" outlineLevel="0" collapsed="false">
      <c r="A380" s="277" t="s">
        <v>5723</v>
      </c>
      <c r="B380" s="106" t="s">
        <v>5724</v>
      </c>
    </row>
    <row r="381" customFormat="false" ht="15" hidden="false" customHeight="false" outlineLevel="0" collapsed="false">
      <c r="A381" s="277" t="s">
        <v>5725</v>
      </c>
      <c r="B381" s="106" t="s">
        <v>5726</v>
      </c>
    </row>
    <row r="382" customFormat="false" ht="15" hidden="false" customHeight="false" outlineLevel="0" collapsed="false">
      <c r="A382" s="277" t="s">
        <v>5727</v>
      </c>
      <c r="B382" s="106" t="s">
        <v>5728</v>
      </c>
    </row>
    <row r="383" customFormat="false" ht="15" hidden="false" customHeight="false" outlineLevel="0" collapsed="false">
      <c r="A383" s="277" t="s">
        <v>5729</v>
      </c>
      <c r="B383" s="106" t="s">
        <v>5730</v>
      </c>
    </row>
    <row r="384" customFormat="false" ht="15" hidden="false" customHeight="false" outlineLevel="0" collapsed="false">
      <c r="A384" s="277" t="s">
        <v>5731</v>
      </c>
      <c r="B384" s="106" t="s">
        <v>5732</v>
      </c>
    </row>
    <row r="385" customFormat="false" ht="15" hidden="false" customHeight="false" outlineLevel="0" collapsed="false">
      <c r="A385" s="277" t="s">
        <v>5733</v>
      </c>
      <c r="B385" s="106" t="s">
        <v>5734</v>
      </c>
    </row>
    <row r="386" customFormat="false" ht="15" hidden="false" customHeight="false" outlineLevel="0" collapsed="false">
      <c r="A386" s="277" t="s">
        <v>5735</v>
      </c>
      <c r="B386" s="106" t="s">
        <v>5736</v>
      </c>
    </row>
    <row r="387" customFormat="false" ht="15" hidden="false" customHeight="false" outlineLevel="0" collapsed="false">
      <c r="A387" s="277" t="s">
        <v>1069</v>
      </c>
      <c r="B387" s="106" t="s">
        <v>5737</v>
      </c>
    </row>
    <row r="388" customFormat="false" ht="15" hidden="false" customHeight="false" outlineLevel="0" collapsed="false">
      <c r="A388" s="277" t="s">
        <v>5738</v>
      </c>
      <c r="B388" s="106" t="s">
        <v>5739</v>
      </c>
    </row>
    <row r="389" customFormat="false" ht="15" hidden="false" customHeight="false" outlineLevel="0" collapsed="false">
      <c r="A389" s="277" t="s">
        <v>5740</v>
      </c>
      <c r="B389" s="106" t="s">
        <v>5741</v>
      </c>
    </row>
    <row r="390" customFormat="false" ht="15" hidden="false" customHeight="false" outlineLevel="0" collapsed="false">
      <c r="A390" s="277" t="s">
        <v>1082</v>
      </c>
      <c r="B390" s="106" t="s">
        <v>5742</v>
      </c>
    </row>
    <row r="391" customFormat="false" ht="15" hidden="false" customHeight="false" outlineLevel="0" collapsed="false">
      <c r="A391" s="277" t="s">
        <v>1080</v>
      </c>
      <c r="B391" s="106" t="s">
        <v>5743</v>
      </c>
    </row>
    <row r="392" customFormat="false" ht="15" hidden="false" customHeight="false" outlineLevel="0" collapsed="false">
      <c r="A392" s="277" t="s">
        <v>1088</v>
      </c>
      <c r="B392" s="106" t="s">
        <v>5744</v>
      </c>
    </row>
    <row r="393" customFormat="false" ht="15" hidden="false" customHeight="false" outlineLevel="0" collapsed="false">
      <c r="A393" s="277" t="s">
        <v>1086</v>
      </c>
      <c r="B393" s="106" t="s">
        <v>5745</v>
      </c>
    </row>
    <row r="394" customFormat="false" ht="15" hidden="false" customHeight="false" outlineLevel="0" collapsed="false">
      <c r="A394" s="277" t="s">
        <v>5746</v>
      </c>
      <c r="B394" s="106" t="s">
        <v>5747</v>
      </c>
    </row>
    <row r="395" customFormat="false" ht="15" hidden="false" customHeight="false" outlineLevel="0" collapsed="false">
      <c r="A395" s="277" t="s">
        <v>5748</v>
      </c>
      <c r="B395" s="106" t="s">
        <v>5749</v>
      </c>
    </row>
    <row r="396" customFormat="false" ht="15" hidden="false" customHeight="false" outlineLevel="0" collapsed="false">
      <c r="A396" s="277" t="s">
        <v>5750</v>
      </c>
      <c r="B396" s="106" t="s">
        <v>5751</v>
      </c>
    </row>
    <row r="397" customFormat="false" ht="15" hidden="false" customHeight="false" outlineLevel="0" collapsed="false">
      <c r="A397" s="277" t="s">
        <v>1111</v>
      </c>
      <c r="B397" s="106" t="s">
        <v>5752</v>
      </c>
    </row>
    <row r="398" customFormat="false" ht="15" hidden="false" customHeight="false" outlineLevel="0" collapsed="false">
      <c r="A398" s="277" t="s">
        <v>5753</v>
      </c>
      <c r="B398" s="106" t="s">
        <v>5754</v>
      </c>
    </row>
    <row r="399" customFormat="false" ht="15" hidden="false" customHeight="false" outlineLevel="0" collapsed="false">
      <c r="A399" s="277" t="s">
        <v>1107</v>
      </c>
      <c r="B399" s="106" t="s">
        <v>5755</v>
      </c>
    </row>
    <row r="400" customFormat="false" ht="15" hidden="false" customHeight="false" outlineLevel="0" collapsed="false">
      <c r="A400" s="277" t="s">
        <v>5756</v>
      </c>
      <c r="B400" s="106" t="s">
        <v>5757</v>
      </c>
    </row>
    <row r="401" customFormat="false" ht="15" hidden="false" customHeight="false" outlineLevel="0" collapsed="false">
      <c r="A401" s="277" t="s">
        <v>5758</v>
      </c>
      <c r="B401" s="106" t="s">
        <v>5759</v>
      </c>
    </row>
    <row r="402" customFormat="false" ht="15" hidden="false" customHeight="false" outlineLevel="0" collapsed="false">
      <c r="A402" s="277" t="s">
        <v>1113</v>
      </c>
      <c r="B402" s="106" t="s">
        <v>5760</v>
      </c>
    </row>
    <row r="403" customFormat="false" ht="15" hidden="false" customHeight="false" outlineLevel="0" collapsed="false">
      <c r="A403" s="277" t="s">
        <v>5761</v>
      </c>
      <c r="B403" s="106" t="s">
        <v>5611</v>
      </c>
    </row>
    <row r="404" customFormat="false" ht="15" hidden="false" customHeight="false" outlineLevel="0" collapsed="false">
      <c r="A404" s="277" t="s">
        <v>1132</v>
      </c>
      <c r="B404" s="106" t="s">
        <v>5482</v>
      </c>
    </row>
    <row r="405" customFormat="false" ht="15" hidden="false" customHeight="false" outlineLevel="0" collapsed="false">
      <c r="A405" s="277" t="s">
        <v>1131</v>
      </c>
      <c r="B405" s="106" t="s">
        <v>5762</v>
      </c>
    </row>
    <row r="406" customFormat="false" ht="15" hidden="false" customHeight="false" outlineLevel="0" collapsed="false">
      <c r="A406" s="277" t="s">
        <v>5763</v>
      </c>
      <c r="B406" s="106" t="s">
        <v>5616</v>
      </c>
    </row>
    <row r="407" customFormat="false" ht="15" hidden="false" customHeight="false" outlineLevel="0" collapsed="false">
      <c r="A407" s="277" t="s">
        <v>1137</v>
      </c>
      <c r="B407" s="106" t="s">
        <v>5764</v>
      </c>
    </row>
    <row r="408" customFormat="false" ht="15" hidden="false" customHeight="false" outlineLevel="0" collapsed="false">
      <c r="A408" s="277" t="s">
        <v>5765</v>
      </c>
      <c r="B408" s="106" t="s">
        <v>5511</v>
      </c>
    </row>
    <row r="409" customFormat="false" ht="15" hidden="false" customHeight="false" outlineLevel="0" collapsed="false">
      <c r="A409" s="277" t="s">
        <v>5766</v>
      </c>
      <c r="B409" s="106" t="s">
        <v>5767</v>
      </c>
    </row>
    <row r="410" customFormat="false" ht="15" hidden="false" customHeight="false" outlineLevel="0" collapsed="false">
      <c r="A410" s="277" t="s">
        <v>5768</v>
      </c>
      <c r="B410" s="106" t="s">
        <v>5769</v>
      </c>
    </row>
    <row r="411" customFormat="false" ht="15" hidden="false" customHeight="false" outlineLevel="0" collapsed="false">
      <c r="A411" s="277" t="s">
        <v>1148</v>
      </c>
      <c r="B411" s="106" t="s">
        <v>5770</v>
      </c>
    </row>
    <row r="412" customFormat="false" ht="15" hidden="false" customHeight="false" outlineLevel="0" collapsed="false">
      <c r="A412" s="277" t="s">
        <v>1139</v>
      </c>
      <c r="B412" s="106" t="s">
        <v>5771</v>
      </c>
    </row>
    <row r="413" customFormat="false" ht="15" hidden="false" customHeight="false" outlineLevel="0" collapsed="false">
      <c r="A413" s="277" t="s">
        <v>5772</v>
      </c>
      <c r="B413" s="106" t="s">
        <v>5773</v>
      </c>
    </row>
    <row r="414" customFormat="false" ht="15" hidden="false" customHeight="false" outlineLevel="0" collapsed="false">
      <c r="A414" s="277" t="s">
        <v>1117</v>
      </c>
      <c r="B414" s="106" t="s">
        <v>5774</v>
      </c>
    </row>
    <row r="415" customFormat="false" ht="15" hidden="false" customHeight="false" outlineLevel="0" collapsed="false">
      <c r="A415" s="277" t="s">
        <v>5775</v>
      </c>
      <c r="B415" s="106" t="s">
        <v>5776</v>
      </c>
    </row>
    <row r="416" customFormat="false" ht="15" hidden="false" customHeight="false" outlineLevel="0" collapsed="false">
      <c r="A416" s="277" t="s">
        <v>5777</v>
      </c>
      <c r="B416" s="106" t="s">
        <v>5778</v>
      </c>
    </row>
    <row r="417" customFormat="false" ht="15" hidden="false" customHeight="false" outlineLevel="0" collapsed="false">
      <c r="A417" s="277" t="s">
        <v>5779</v>
      </c>
      <c r="B417" s="106" t="s">
        <v>5780</v>
      </c>
    </row>
    <row r="418" customFormat="false" ht="15" hidden="false" customHeight="false" outlineLevel="0" collapsed="false">
      <c r="A418" s="277" t="s">
        <v>973</v>
      </c>
      <c r="B418" s="106" t="s">
        <v>5781</v>
      </c>
    </row>
    <row r="419" customFormat="false" ht="15" hidden="false" customHeight="false" outlineLevel="0" collapsed="false">
      <c r="A419" s="277" t="s">
        <v>5782</v>
      </c>
      <c r="B419" s="106" t="s">
        <v>5783</v>
      </c>
    </row>
    <row r="420" customFormat="false" ht="15" hidden="false" customHeight="false" outlineLevel="0" collapsed="false">
      <c r="A420" s="277" t="s">
        <v>5784</v>
      </c>
      <c r="B420" s="106" t="s">
        <v>5785</v>
      </c>
    </row>
    <row r="421" customFormat="false" ht="15" hidden="false" customHeight="false" outlineLevel="0" collapsed="false">
      <c r="A421" s="277" t="s">
        <v>5786</v>
      </c>
      <c r="B421" s="106" t="s">
        <v>5787</v>
      </c>
    </row>
    <row r="422" customFormat="false" ht="15" hidden="false" customHeight="false" outlineLevel="0" collapsed="false">
      <c r="A422" s="277" t="s">
        <v>5788</v>
      </c>
      <c r="B422" s="106" t="s">
        <v>5695</v>
      </c>
    </row>
    <row r="423" customFormat="false" ht="15" hidden="false" customHeight="false" outlineLevel="0" collapsed="false">
      <c r="A423" s="277" t="s">
        <v>1178</v>
      </c>
      <c r="B423" s="106" t="s">
        <v>5348</v>
      </c>
    </row>
    <row r="424" customFormat="false" ht="15" hidden="false" customHeight="false" outlineLevel="0" collapsed="false">
      <c r="A424" s="277" t="s">
        <v>1176</v>
      </c>
      <c r="B424" s="106" t="s">
        <v>5350</v>
      </c>
    </row>
    <row r="425" customFormat="false" ht="15" hidden="false" customHeight="false" outlineLevel="0" collapsed="false">
      <c r="A425" s="277" t="s">
        <v>5789</v>
      </c>
      <c r="B425" s="106" t="s">
        <v>5345</v>
      </c>
    </row>
    <row r="426" customFormat="false" ht="15" hidden="false" customHeight="false" outlineLevel="0" collapsed="false">
      <c r="A426" s="277" t="s">
        <v>5790</v>
      </c>
      <c r="B426" s="106" t="s">
        <v>5692</v>
      </c>
    </row>
    <row r="427" customFormat="false" ht="15" hidden="false" customHeight="false" outlineLevel="0" collapsed="false">
      <c r="A427" s="277" t="s">
        <v>5791</v>
      </c>
      <c r="B427" s="106" t="s">
        <v>5792</v>
      </c>
    </row>
    <row r="428" customFormat="false" ht="15" hidden="false" customHeight="false" outlineLevel="0" collapsed="false">
      <c r="A428" s="277" t="s">
        <v>5793</v>
      </c>
      <c r="B428" s="106" t="s">
        <v>5548</v>
      </c>
    </row>
    <row r="429" customFormat="false" ht="15" hidden="false" customHeight="false" outlineLevel="0" collapsed="false">
      <c r="A429" s="277" t="s">
        <v>5794</v>
      </c>
      <c r="B429" s="106" t="s">
        <v>5544</v>
      </c>
    </row>
    <row r="430" customFormat="false" ht="15" hidden="false" customHeight="false" outlineLevel="0" collapsed="false">
      <c r="A430" s="277" t="s">
        <v>5795</v>
      </c>
      <c r="B430" s="106" t="s">
        <v>5448</v>
      </c>
    </row>
    <row r="431" customFormat="false" ht="15" hidden="false" customHeight="false" outlineLevel="0" collapsed="false">
      <c r="A431" s="277" t="s">
        <v>5796</v>
      </c>
      <c r="B431" s="106" t="s">
        <v>5453</v>
      </c>
    </row>
    <row r="432" customFormat="false" ht="15" hidden="false" customHeight="false" outlineLevel="0" collapsed="false">
      <c r="A432" s="277" t="s">
        <v>5797</v>
      </c>
      <c r="B432" s="106" t="s">
        <v>5626</v>
      </c>
    </row>
    <row r="433" customFormat="false" ht="15" hidden="false" customHeight="false" outlineLevel="0" collapsed="false">
      <c r="A433" s="277" t="s">
        <v>5798</v>
      </c>
      <c r="B433" s="106" t="s">
        <v>5565</v>
      </c>
    </row>
    <row r="434" customFormat="false" ht="15" hidden="false" customHeight="false" outlineLevel="0" collapsed="false">
      <c r="A434" s="277" t="s">
        <v>5799</v>
      </c>
      <c r="B434" s="106" t="s">
        <v>5352</v>
      </c>
    </row>
    <row r="435" customFormat="false" ht="15" hidden="false" customHeight="false" outlineLevel="0" collapsed="false">
      <c r="A435" s="277" t="s">
        <v>5800</v>
      </c>
      <c r="B435" s="106" t="s">
        <v>5338</v>
      </c>
    </row>
    <row r="436" customFormat="false" ht="15" hidden="false" customHeight="false" outlineLevel="0" collapsed="false">
      <c r="A436" s="277" t="s">
        <v>5801</v>
      </c>
      <c r="B436" s="106" t="s">
        <v>5802</v>
      </c>
    </row>
    <row r="437" customFormat="false" ht="15" hidden="false" customHeight="false" outlineLevel="0" collapsed="false">
      <c r="A437" s="277" t="s">
        <v>1167</v>
      </c>
      <c r="B437" s="106" t="s">
        <v>5712</v>
      </c>
    </row>
    <row r="438" customFormat="false" ht="15" hidden="false" customHeight="false" outlineLevel="0" collapsed="false">
      <c r="A438" s="277" t="s">
        <v>5803</v>
      </c>
      <c r="B438" s="106" t="s">
        <v>5707</v>
      </c>
    </row>
    <row r="439" customFormat="false" ht="15" hidden="false" customHeight="false" outlineLevel="0" collapsed="false">
      <c r="A439" s="277" t="s">
        <v>5804</v>
      </c>
      <c r="B439" s="106" t="s">
        <v>5709</v>
      </c>
    </row>
    <row r="440" customFormat="false" ht="15" hidden="false" customHeight="false" outlineLevel="0" collapsed="false">
      <c r="A440" s="277" t="s">
        <v>5805</v>
      </c>
      <c r="B440" s="106" t="s">
        <v>5806</v>
      </c>
    </row>
    <row r="441" customFormat="false" ht="15" hidden="false" customHeight="false" outlineLevel="0" collapsed="false">
      <c r="A441" s="277" t="s">
        <v>1184</v>
      </c>
      <c r="B441" s="106" t="s">
        <v>5715</v>
      </c>
    </row>
    <row r="442" customFormat="false" ht="15" hidden="false" customHeight="false" outlineLevel="0" collapsed="false">
      <c r="A442" s="277" t="s">
        <v>1185</v>
      </c>
      <c r="B442" s="106" t="s">
        <v>5716</v>
      </c>
    </row>
    <row r="443" customFormat="false" ht="15" hidden="false" customHeight="false" outlineLevel="0" collapsed="false">
      <c r="A443" s="277" t="s">
        <v>1183</v>
      </c>
      <c r="B443" s="106" t="s">
        <v>5807</v>
      </c>
    </row>
    <row r="444" customFormat="false" ht="15" hidden="false" customHeight="false" outlineLevel="0" collapsed="false">
      <c r="A444" s="277" t="s">
        <v>1191</v>
      </c>
      <c r="B444" s="106" t="s">
        <v>5719</v>
      </c>
    </row>
    <row r="445" customFormat="false" ht="15" hidden="false" customHeight="false" outlineLevel="0" collapsed="false">
      <c r="A445" s="277" t="s">
        <v>1189</v>
      </c>
      <c r="B445" s="106" t="s">
        <v>5808</v>
      </c>
    </row>
    <row r="446" customFormat="false" ht="15" hidden="false" customHeight="false" outlineLevel="0" collapsed="false">
      <c r="A446" s="277" t="s">
        <v>1198</v>
      </c>
      <c r="B446" s="106" t="s">
        <v>5722</v>
      </c>
    </row>
    <row r="447" customFormat="false" ht="15" hidden="false" customHeight="false" outlineLevel="0" collapsed="false">
      <c r="A447" s="277" t="s">
        <v>1194</v>
      </c>
      <c r="B447" s="106" t="s">
        <v>5809</v>
      </c>
    </row>
    <row r="448" customFormat="false" ht="15" hidden="false" customHeight="false" outlineLevel="0" collapsed="false">
      <c r="A448" s="277" t="s">
        <v>1206</v>
      </c>
      <c r="B448" s="106" t="s">
        <v>5810</v>
      </c>
    </row>
    <row r="449" customFormat="false" ht="15" hidden="false" customHeight="false" outlineLevel="0" collapsed="false">
      <c r="A449" s="277" t="s">
        <v>1204</v>
      </c>
      <c r="B449" s="106" t="s">
        <v>5811</v>
      </c>
    </row>
    <row r="450" customFormat="false" ht="15" hidden="false" customHeight="false" outlineLevel="0" collapsed="false">
      <c r="A450" s="277" t="s">
        <v>5812</v>
      </c>
      <c r="B450" s="106" t="s">
        <v>5813</v>
      </c>
    </row>
    <row r="451" customFormat="false" ht="15" hidden="false" customHeight="false" outlineLevel="0" collapsed="false">
      <c r="A451" s="277" t="s">
        <v>1223</v>
      </c>
      <c r="B451" s="106" t="s">
        <v>5814</v>
      </c>
    </row>
    <row r="452" customFormat="false" ht="15" hidden="false" customHeight="false" outlineLevel="0" collapsed="false">
      <c r="A452" s="277" t="s">
        <v>5815</v>
      </c>
      <c r="B452" s="106" t="s">
        <v>5816</v>
      </c>
    </row>
    <row r="453" customFormat="false" ht="15" hidden="false" customHeight="false" outlineLevel="0" collapsed="false">
      <c r="A453" s="277" t="s">
        <v>5817</v>
      </c>
      <c r="B453" s="106" t="s">
        <v>5818</v>
      </c>
    </row>
    <row r="454" customFormat="false" ht="15" hidden="false" customHeight="false" outlineLevel="0" collapsed="false">
      <c r="A454" s="277" t="s">
        <v>5819</v>
      </c>
      <c r="B454" s="106" t="s">
        <v>4173</v>
      </c>
    </row>
    <row r="455" customFormat="false" ht="15" hidden="false" customHeight="false" outlineLevel="0" collapsed="false">
      <c r="A455" s="277" t="s">
        <v>5820</v>
      </c>
      <c r="B455" s="106" t="s">
        <v>5689</v>
      </c>
    </row>
    <row r="456" customFormat="false" ht="15" hidden="false" customHeight="false" outlineLevel="0" collapsed="false">
      <c r="A456" s="277" t="s">
        <v>5821</v>
      </c>
      <c r="B456" s="106" t="s">
        <v>5822</v>
      </c>
    </row>
    <row r="457" customFormat="false" ht="15" hidden="false" customHeight="false" outlineLevel="0" collapsed="false">
      <c r="A457" s="277" t="s">
        <v>5823</v>
      </c>
      <c r="B457" s="106" t="s">
        <v>5685</v>
      </c>
    </row>
    <row r="458" customFormat="false" ht="15" hidden="false" customHeight="false" outlineLevel="0" collapsed="false">
      <c r="A458" s="277" t="s">
        <v>5824</v>
      </c>
      <c r="B458" s="106" t="s">
        <v>5825</v>
      </c>
    </row>
    <row r="459" customFormat="false" ht="15" hidden="false" customHeight="false" outlineLevel="0" collapsed="false">
      <c r="A459" s="277" t="s">
        <v>1215</v>
      </c>
      <c r="B459" s="106" t="s">
        <v>5826</v>
      </c>
    </row>
    <row r="460" customFormat="false" ht="15" hidden="false" customHeight="false" outlineLevel="0" collapsed="false">
      <c r="A460" s="277" t="s">
        <v>1162</v>
      </c>
      <c r="B460" s="106" t="s">
        <v>5827</v>
      </c>
    </row>
    <row r="461" customFormat="false" ht="15" hidden="false" customHeight="false" outlineLevel="0" collapsed="false">
      <c r="A461" s="277" t="s">
        <v>46</v>
      </c>
      <c r="B461" s="106" t="s">
        <v>47</v>
      </c>
    </row>
    <row r="462" customFormat="false" ht="15" hidden="false" customHeight="false" outlineLevel="0" collapsed="false">
      <c r="A462" s="277" t="s">
        <v>50</v>
      </c>
      <c r="B462" s="106" t="s">
        <v>51</v>
      </c>
    </row>
    <row r="463" customFormat="false" ht="15" hidden="false" customHeight="false" outlineLevel="0" collapsed="false">
      <c r="A463" s="277" t="s">
        <v>5828</v>
      </c>
      <c r="B463" s="106" t="s">
        <v>5829</v>
      </c>
    </row>
    <row r="464" customFormat="false" ht="15" hidden="false" customHeight="false" outlineLevel="0" collapsed="false">
      <c r="A464" s="277" t="s">
        <v>5830</v>
      </c>
      <c r="B464" s="106" t="s">
        <v>5831</v>
      </c>
    </row>
    <row r="465" customFormat="false" ht="15" hidden="false" customHeight="false" outlineLevel="0" collapsed="false">
      <c r="A465" s="277" t="s">
        <v>1274</v>
      </c>
      <c r="B465" s="106" t="s">
        <v>5832</v>
      </c>
    </row>
    <row r="466" customFormat="false" ht="15" hidden="false" customHeight="false" outlineLevel="0" collapsed="false">
      <c r="A466" s="277" t="s">
        <v>5833</v>
      </c>
      <c r="B466" s="106" t="s">
        <v>5834</v>
      </c>
    </row>
    <row r="467" customFormat="false" ht="15" hidden="false" customHeight="false" outlineLevel="0" collapsed="false">
      <c r="A467" s="277" t="s">
        <v>5835</v>
      </c>
      <c r="B467" s="106" t="s">
        <v>5372</v>
      </c>
    </row>
    <row r="468" customFormat="false" ht="15" hidden="false" customHeight="false" outlineLevel="0" collapsed="false">
      <c r="A468" s="277" t="s">
        <v>5836</v>
      </c>
      <c r="B468" s="106" t="s">
        <v>5837</v>
      </c>
    </row>
    <row r="469" customFormat="false" ht="15" hidden="false" customHeight="false" outlineLevel="0" collapsed="false">
      <c r="A469" s="277" t="s">
        <v>5838</v>
      </c>
      <c r="B469" s="106" t="s">
        <v>5374</v>
      </c>
    </row>
    <row r="470" customFormat="false" ht="15" hidden="false" customHeight="false" outlineLevel="0" collapsed="false">
      <c r="A470" s="277" t="s">
        <v>5839</v>
      </c>
      <c r="B470" s="106" t="s">
        <v>57</v>
      </c>
    </row>
    <row r="471" customFormat="false" ht="15" hidden="false" customHeight="false" outlineLevel="0" collapsed="false">
      <c r="A471" s="277" t="s">
        <v>56</v>
      </c>
      <c r="B471" s="106" t="s">
        <v>57</v>
      </c>
    </row>
    <row r="472" customFormat="false" ht="15" hidden="false" customHeight="false" outlineLevel="0" collapsed="false">
      <c r="A472" s="277" t="s">
        <v>5840</v>
      </c>
      <c r="B472" s="106" t="s">
        <v>5841</v>
      </c>
    </row>
    <row r="473" customFormat="false" ht="15" hidden="false" customHeight="false" outlineLevel="0" collapsed="false">
      <c r="A473" s="277" t="s">
        <v>3661</v>
      </c>
      <c r="B473" s="106" t="s">
        <v>5842</v>
      </c>
    </row>
    <row r="474" customFormat="false" ht="15" hidden="false" customHeight="false" outlineLevel="0" collapsed="false">
      <c r="A474" s="277" t="s">
        <v>5843</v>
      </c>
      <c r="B474" s="106" t="s">
        <v>5842</v>
      </c>
    </row>
    <row r="475" customFormat="false" ht="15" hidden="false" customHeight="false" outlineLevel="0" collapsed="false">
      <c r="A475" s="277" t="s">
        <v>5844</v>
      </c>
      <c r="B475" s="106" t="s">
        <v>5492</v>
      </c>
    </row>
    <row r="476" customFormat="false" ht="15" hidden="false" customHeight="false" outlineLevel="0" collapsed="false">
      <c r="A476" s="277" t="s">
        <v>5845</v>
      </c>
      <c r="B476" s="106" t="s">
        <v>5496</v>
      </c>
    </row>
    <row r="477" customFormat="false" ht="15" hidden="false" customHeight="false" outlineLevel="0" collapsed="false">
      <c r="A477" s="277" t="s">
        <v>5846</v>
      </c>
      <c r="B477" s="106" t="s">
        <v>5498</v>
      </c>
    </row>
    <row r="478" customFormat="false" ht="15" hidden="false" customHeight="false" outlineLevel="0" collapsed="false">
      <c r="A478" s="277" t="s">
        <v>5847</v>
      </c>
      <c r="B478" s="106" t="s">
        <v>5848</v>
      </c>
    </row>
    <row r="479" customFormat="false" ht="15" hidden="false" customHeight="false" outlineLevel="0" collapsed="false">
      <c r="A479" s="277" t="s">
        <v>5849</v>
      </c>
      <c r="B479" s="106" t="s">
        <v>5850</v>
      </c>
    </row>
    <row r="480" customFormat="false" ht="15" hidden="false" customHeight="false" outlineLevel="0" collapsed="false">
      <c r="A480" s="277" t="s">
        <v>1127</v>
      </c>
      <c r="B480" s="106" t="s">
        <v>5851</v>
      </c>
    </row>
    <row r="481" customFormat="false" ht="15" hidden="false" customHeight="false" outlineLevel="0" collapsed="false">
      <c r="A481" s="277" t="s">
        <v>1240</v>
      </c>
      <c r="B481" s="106" t="s">
        <v>5852</v>
      </c>
    </row>
    <row r="482" customFormat="false" ht="15" hidden="false" customHeight="false" outlineLevel="0" collapsed="false">
      <c r="A482" s="277" t="s">
        <v>911</v>
      </c>
      <c r="B482" s="106" t="s">
        <v>5853</v>
      </c>
    </row>
    <row r="483" customFormat="false" ht="15" hidden="false" customHeight="false" outlineLevel="0" collapsed="false">
      <c r="A483" s="277" t="s">
        <v>5854</v>
      </c>
      <c r="B483" s="106" t="s">
        <v>5855</v>
      </c>
    </row>
    <row r="484" customFormat="false" ht="15" hidden="false" customHeight="false" outlineLevel="0" collapsed="false">
      <c r="A484" s="277" t="s">
        <v>1208</v>
      </c>
      <c r="B484" s="106" t="s">
        <v>5856</v>
      </c>
    </row>
    <row r="485" customFormat="false" ht="15" hidden="false" customHeight="false" outlineLevel="0" collapsed="false">
      <c r="A485" s="277" t="s">
        <v>5857</v>
      </c>
      <c r="B485" s="106" t="s">
        <v>5858</v>
      </c>
    </row>
    <row r="486" customFormat="false" ht="15" hidden="false" customHeight="false" outlineLevel="0" collapsed="false">
      <c r="A486" s="277" t="s">
        <v>5859</v>
      </c>
      <c r="B486" s="106" t="s">
        <v>5860</v>
      </c>
    </row>
    <row r="487" customFormat="false" ht="15" hidden="false" customHeight="false" outlineLevel="0" collapsed="false">
      <c r="A487" s="277" t="s">
        <v>5861</v>
      </c>
      <c r="B487" s="106" t="s">
        <v>5862</v>
      </c>
    </row>
    <row r="488" customFormat="false" ht="15" hidden="false" customHeight="false" outlineLevel="0" collapsed="false">
      <c r="A488" s="277" t="s">
        <v>5863</v>
      </c>
      <c r="B488" s="106" t="s">
        <v>5864</v>
      </c>
    </row>
    <row r="489" customFormat="false" ht="15" hidden="false" customHeight="false" outlineLevel="0" collapsed="false">
      <c r="A489" s="277" t="s">
        <v>5865</v>
      </c>
      <c r="B489" s="106" t="s">
        <v>5866</v>
      </c>
    </row>
    <row r="490" customFormat="false" ht="15" hidden="false" customHeight="false" outlineLevel="0" collapsed="false">
      <c r="A490" s="277" t="s">
        <v>5867</v>
      </c>
      <c r="B490" s="106" t="s">
        <v>5868</v>
      </c>
    </row>
    <row r="491" customFormat="false" ht="15" hidden="false" customHeight="false" outlineLevel="0" collapsed="false">
      <c r="A491" s="277" t="s">
        <v>1134</v>
      </c>
      <c r="B491" s="106" t="s">
        <v>5869</v>
      </c>
    </row>
    <row r="492" customFormat="false" ht="15" hidden="false" customHeight="false" outlineLevel="0" collapsed="false">
      <c r="A492" s="277" t="s">
        <v>5870</v>
      </c>
      <c r="B492" s="106" t="s">
        <v>5871</v>
      </c>
    </row>
    <row r="493" customFormat="false" ht="15" hidden="false" customHeight="false" outlineLevel="0" collapsed="false">
      <c r="A493" s="277" t="s">
        <v>1091</v>
      </c>
      <c r="B493" s="106" t="s">
        <v>5872</v>
      </c>
    </row>
    <row r="494" customFormat="false" ht="15" hidden="false" customHeight="false" outlineLevel="0" collapsed="false">
      <c r="A494" s="277" t="s">
        <v>5873</v>
      </c>
      <c r="B494" s="106" t="s">
        <v>5874</v>
      </c>
    </row>
    <row r="495" customFormat="false" ht="15" hidden="false" customHeight="false" outlineLevel="0" collapsed="false">
      <c r="A495" s="277" t="s">
        <v>5875</v>
      </c>
      <c r="B495" s="106" t="s">
        <v>5876</v>
      </c>
    </row>
    <row r="496" customFormat="false" ht="15" hidden="false" customHeight="false" outlineLevel="0" collapsed="false">
      <c r="A496" s="277" t="s">
        <v>5877</v>
      </c>
      <c r="B496" s="106" t="s">
        <v>5878</v>
      </c>
    </row>
    <row r="497" customFormat="false" ht="15" hidden="false" customHeight="false" outlineLevel="0" collapsed="false">
      <c r="A497" s="277" t="s">
        <v>5879</v>
      </c>
      <c r="B497" s="106" t="s">
        <v>5880</v>
      </c>
    </row>
    <row r="498" customFormat="false" ht="15" hidden="false" customHeight="false" outlineLevel="0" collapsed="false">
      <c r="A498" s="277" t="s">
        <v>5881</v>
      </c>
      <c r="B498" s="106" t="s">
        <v>5882</v>
      </c>
    </row>
    <row r="499" customFormat="false" ht="15" hidden="false" customHeight="false" outlineLevel="0" collapsed="false">
      <c r="A499" s="277" t="s">
        <v>5883</v>
      </c>
      <c r="B499" s="106" t="s">
        <v>5884</v>
      </c>
    </row>
    <row r="500" customFormat="false" ht="15" hidden="false" customHeight="false" outlineLevel="0" collapsed="false">
      <c r="A500" s="277" t="s">
        <v>1469</v>
      </c>
      <c r="B500" s="106" t="s">
        <v>5885</v>
      </c>
    </row>
    <row r="501" customFormat="false" ht="15" hidden="false" customHeight="false" outlineLevel="0" collapsed="false">
      <c r="A501" s="277" t="s">
        <v>1479</v>
      </c>
      <c r="B501" s="106" t="s">
        <v>5886</v>
      </c>
    </row>
    <row r="502" customFormat="false" ht="15" hidden="false" customHeight="false" outlineLevel="0" collapsed="false">
      <c r="A502" s="277" t="s">
        <v>5887</v>
      </c>
      <c r="B502" s="106" t="s">
        <v>5888</v>
      </c>
    </row>
    <row r="503" customFormat="false" ht="15" hidden="false" customHeight="false" outlineLevel="0" collapsed="false">
      <c r="A503" s="277" t="s">
        <v>1580</v>
      </c>
      <c r="B503" s="106" t="s">
        <v>5889</v>
      </c>
    </row>
    <row r="504" customFormat="false" ht="15" hidden="false" customHeight="false" outlineLevel="0" collapsed="false">
      <c r="A504" s="277" t="s">
        <v>5890</v>
      </c>
      <c r="B504" s="106" t="s">
        <v>5891</v>
      </c>
    </row>
    <row r="505" customFormat="false" ht="15" hidden="false" customHeight="false" outlineLevel="0" collapsed="false">
      <c r="A505" s="277" t="s">
        <v>1572</v>
      </c>
      <c r="B505" s="106" t="s">
        <v>5892</v>
      </c>
    </row>
    <row r="506" customFormat="false" ht="15" hidden="false" customHeight="false" outlineLevel="0" collapsed="false">
      <c r="A506" s="277" t="s">
        <v>1720</v>
      </c>
      <c r="B506" s="106" t="s">
        <v>5893</v>
      </c>
    </row>
    <row r="507" customFormat="false" ht="15" hidden="false" customHeight="false" outlineLevel="0" collapsed="false">
      <c r="A507" s="277" t="s">
        <v>1641</v>
      </c>
      <c r="B507" s="106" t="s">
        <v>5894</v>
      </c>
    </row>
    <row r="508" customFormat="false" ht="15" hidden="false" customHeight="false" outlineLevel="0" collapsed="false">
      <c r="A508" s="277" t="s">
        <v>5895</v>
      </c>
      <c r="B508" s="106" t="s">
        <v>5896</v>
      </c>
    </row>
    <row r="509" customFormat="false" ht="15" hidden="false" customHeight="false" outlineLevel="0" collapsed="false">
      <c r="A509" s="277" t="s">
        <v>1688</v>
      </c>
      <c r="B509" s="106" t="s">
        <v>5897</v>
      </c>
    </row>
    <row r="510" customFormat="false" ht="15" hidden="false" customHeight="false" outlineLevel="0" collapsed="false">
      <c r="A510" s="277" t="s">
        <v>5898</v>
      </c>
      <c r="B510" s="106" t="s">
        <v>5899</v>
      </c>
    </row>
    <row r="511" customFormat="false" ht="15" hidden="false" customHeight="false" outlineLevel="0" collapsed="false">
      <c r="A511" s="277" t="s">
        <v>1218</v>
      </c>
      <c r="B511" s="106" t="s">
        <v>5900</v>
      </c>
    </row>
    <row r="512" customFormat="false" ht="15" hidden="false" customHeight="false" outlineLevel="0" collapsed="false">
      <c r="A512" s="277" t="s">
        <v>5901</v>
      </c>
      <c r="B512" s="106" t="s">
        <v>5902</v>
      </c>
    </row>
    <row r="513" customFormat="false" ht="15" hidden="false" customHeight="false" outlineLevel="0" collapsed="false">
      <c r="A513" s="277" t="s">
        <v>1675</v>
      </c>
      <c r="B513" s="106" t="s">
        <v>5903</v>
      </c>
    </row>
    <row r="514" customFormat="false" ht="15" hidden="false" customHeight="false" outlineLevel="0" collapsed="false">
      <c r="A514" s="277" t="s">
        <v>5904</v>
      </c>
      <c r="B514" s="106" t="s">
        <v>5517</v>
      </c>
    </row>
    <row r="515" customFormat="false" ht="15" hidden="false" customHeight="false" outlineLevel="0" collapsed="false">
      <c r="A515" s="277" t="s">
        <v>5905</v>
      </c>
      <c r="B515" s="106" t="s">
        <v>5906</v>
      </c>
    </row>
    <row r="516" customFormat="false" ht="15" hidden="false" customHeight="false" outlineLevel="0" collapsed="false">
      <c r="A516" s="277" t="s">
        <v>5907</v>
      </c>
      <c r="B516" s="106" t="s">
        <v>5908</v>
      </c>
    </row>
    <row r="517" customFormat="false" ht="15" hidden="false" customHeight="false" outlineLevel="0" collapsed="false">
      <c r="A517" s="277" t="s">
        <v>5909</v>
      </c>
      <c r="B517" s="106" t="s">
        <v>5910</v>
      </c>
    </row>
    <row r="518" customFormat="false" ht="15" hidden="false" customHeight="false" outlineLevel="0" collapsed="false">
      <c r="A518" s="277" t="s">
        <v>5911</v>
      </c>
      <c r="B518" s="106" t="s">
        <v>5912</v>
      </c>
    </row>
    <row r="519" customFormat="false" ht="15" hidden="false" customHeight="false" outlineLevel="0" collapsed="false">
      <c r="A519" s="277" t="s">
        <v>5913</v>
      </c>
      <c r="B519" s="106" t="s">
        <v>5914</v>
      </c>
    </row>
    <row r="520" customFormat="false" ht="15" hidden="false" customHeight="false" outlineLevel="0" collapsed="false">
      <c r="A520" s="277" t="s">
        <v>5915</v>
      </c>
      <c r="B520" s="106" t="s">
        <v>5916</v>
      </c>
    </row>
    <row r="521" customFormat="false" ht="15" hidden="false" customHeight="false" outlineLevel="0" collapsed="false">
      <c r="A521" s="277" t="s">
        <v>5917</v>
      </c>
      <c r="B521" s="106" t="s">
        <v>5918</v>
      </c>
    </row>
    <row r="522" customFormat="false" ht="15" hidden="false" customHeight="false" outlineLevel="0" collapsed="false">
      <c r="A522" s="277" t="s">
        <v>5919</v>
      </c>
      <c r="B522" s="106" t="s">
        <v>5920</v>
      </c>
    </row>
    <row r="523" customFormat="false" ht="15" hidden="false" customHeight="false" outlineLevel="0" collapsed="false">
      <c r="A523" s="277" t="s">
        <v>5921</v>
      </c>
      <c r="B523" s="106" t="s">
        <v>5922</v>
      </c>
    </row>
    <row r="524" customFormat="false" ht="15" hidden="false" customHeight="false" outlineLevel="0" collapsed="false">
      <c r="A524" s="277" t="s">
        <v>5923</v>
      </c>
      <c r="B524" s="106" t="s">
        <v>5924</v>
      </c>
    </row>
    <row r="525" customFormat="false" ht="15" hidden="false" customHeight="false" outlineLevel="0" collapsed="false">
      <c r="A525" s="277" t="s">
        <v>5925</v>
      </c>
      <c r="B525" s="106" t="s">
        <v>5926</v>
      </c>
    </row>
    <row r="526" customFormat="false" ht="15" hidden="false" customHeight="false" outlineLevel="0" collapsed="false">
      <c r="A526" s="277" t="s">
        <v>5927</v>
      </c>
      <c r="B526" s="106" t="s">
        <v>5928</v>
      </c>
    </row>
    <row r="527" customFormat="false" ht="15" hidden="false" customHeight="false" outlineLevel="0" collapsed="false">
      <c r="A527" s="277" t="s">
        <v>5929</v>
      </c>
      <c r="B527" s="106" t="s">
        <v>5930</v>
      </c>
    </row>
    <row r="528" customFormat="false" ht="15" hidden="false" customHeight="false" outlineLevel="0" collapsed="false">
      <c r="A528" s="277" t="s">
        <v>5931</v>
      </c>
      <c r="B528" s="106" t="s">
        <v>5932</v>
      </c>
    </row>
    <row r="529" customFormat="false" ht="15" hidden="false" customHeight="false" outlineLevel="0" collapsed="false">
      <c r="A529" s="277" t="s">
        <v>5933</v>
      </c>
      <c r="B529" s="106" t="s">
        <v>5934</v>
      </c>
    </row>
    <row r="530" customFormat="false" ht="15" hidden="false" customHeight="false" outlineLevel="0" collapsed="false">
      <c r="A530" s="277" t="s">
        <v>5935</v>
      </c>
      <c r="B530" s="106" t="s">
        <v>5936</v>
      </c>
    </row>
    <row r="531" customFormat="false" ht="15" hidden="false" customHeight="false" outlineLevel="0" collapsed="false">
      <c r="A531" s="277" t="s">
        <v>5937</v>
      </c>
      <c r="B531" s="106" t="s">
        <v>5938</v>
      </c>
    </row>
    <row r="532" customFormat="false" ht="15" hidden="false" customHeight="false" outlineLevel="0" collapsed="false">
      <c r="A532" s="277" t="s">
        <v>5939</v>
      </c>
      <c r="B532" s="106" t="s">
        <v>5940</v>
      </c>
    </row>
    <row r="533" customFormat="false" ht="15" hidden="false" customHeight="false" outlineLevel="0" collapsed="false">
      <c r="A533" s="277" t="s">
        <v>5941</v>
      </c>
      <c r="B533" s="106" t="s">
        <v>5942</v>
      </c>
    </row>
    <row r="534" customFormat="false" ht="15" hidden="false" customHeight="false" outlineLevel="0" collapsed="false">
      <c r="A534" s="277" t="s">
        <v>1213</v>
      </c>
      <c r="B534" s="106" t="s">
        <v>1246</v>
      </c>
    </row>
    <row r="535" customFormat="false" ht="15" hidden="false" customHeight="false" outlineLevel="0" collapsed="false">
      <c r="A535" s="277" t="s">
        <v>3086</v>
      </c>
      <c r="B535" s="106" t="s">
        <v>5943</v>
      </c>
    </row>
    <row r="536" customFormat="false" ht="15" hidden="false" customHeight="false" outlineLevel="0" collapsed="false">
      <c r="A536" s="277" t="s">
        <v>3386</v>
      </c>
      <c r="B536" s="106" t="s">
        <v>5944</v>
      </c>
    </row>
    <row r="537" customFormat="false" ht="15" hidden="false" customHeight="false" outlineLevel="0" collapsed="false">
      <c r="A537" s="277" t="s">
        <v>5945</v>
      </c>
      <c r="B537" s="106" t="s">
        <v>44</v>
      </c>
    </row>
    <row r="538" customFormat="false" ht="15" hidden="false" customHeight="false" outlineLevel="0" collapsed="false">
      <c r="A538" s="277" t="s">
        <v>5946</v>
      </c>
      <c r="B538" s="106" t="s">
        <v>5322</v>
      </c>
    </row>
    <row r="539" customFormat="false" ht="15" hidden="false" customHeight="false" outlineLevel="0" collapsed="false">
      <c r="A539" s="277" t="s">
        <v>5947</v>
      </c>
      <c r="B539" s="106" t="s">
        <v>5324</v>
      </c>
    </row>
    <row r="540" customFormat="false" ht="15" hidden="false" customHeight="false" outlineLevel="0" collapsed="false">
      <c r="A540" s="277" t="s">
        <v>3067</v>
      </c>
      <c r="B540" s="106" t="s">
        <v>5948</v>
      </c>
    </row>
    <row r="541" customFormat="false" ht="15" hidden="false" customHeight="false" outlineLevel="0" collapsed="false">
      <c r="A541" s="277" t="s">
        <v>5949</v>
      </c>
      <c r="B541" s="106" t="s">
        <v>5950</v>
      </c>
    </row>
    <row r="542" customFormat="false" ht="15" hidden="false" customHeight="false" outlineLevel="0" collapsed="false">
      <c r="A542" s="277" t="s">
        <v>5951</v>
      </c>
      <c r="B542" s="106" t="s">
        <v>5952</v>
      </c>
    </row>
    <row r="543" customFormat="false" ht="15" hidden="false" customHeight="false" outlineLevel="0" collapsed="false">
      <c r="A543" s="277" t="s">
        <v>5953</v>
      </c>
      <c r="B543" s="106" t="s">
        <v>5954</v>
      </c>
    </row>
    <row r="544" customFormat="false" ht="15" hidden="false" customHeight="false" outlineLevel="0" collapsed="false">
      <c r="A544" s="277" t="s">
        <v>5955</v>
      </c>
      <c r="B544" s="106" t="s">
        <v>5956</v>
      </c>
    </row>
    <row r="545" customFormat="false" ht="15" hidden="false" customHeight="false" outlineLevel="0" collapsed="false">
      <c r="A545" s="277" t="s">
        <v>1588</v>
      </c>
      <c r="B545" s="106" t="s">
        <v>5957</v>
      </c>
    </row>
    <row r="546" customFormat="false" ht="15" hidden="false" customHeight="false" outlineLevel="0" collapsed="false">
      <c r="A546" s="277" t="s">
        <v>1585</v>
      </c>
      <c r="B546" s="106" t="s">
        <v>5958</v>
      </c>
    </row>
    <row r="547" customFormat="false" ht="15" hidden="false" customHeight="false" outlineLevel="0" collapsed="false">
      <c r="A547" s="277" t="s">
        <v>1108</v>
      </c>
      <c r="B547" s="106" t="s">
        <v>5959</v>
      </c>
    </row>
    <row r="548" customFormat="false" ht="15" hidden="false" customHeight="false" outlineLevel="0" collapsed="false">
      <c r="A548" s="277" t="s">
        <v>5960</v>
      </c>
      <c r="B548" s="106" t="s">
        <v>5961</v>
      </c>
    </row>
    <row r="549" customFormat="false" ht="15" hidden="false" customHeight="false" outlineLevel="0" collapsed="false">
      <c r="A549" s="277" t="s">
        <v>5962</v>
      </c>
      <c r="B549" s="106" t="s">
        <v>5963</v>
      </c>
    </row>
    <row r="550" customFormat="false" ht="15" hidden="false" customHeight="false" outlineLevel="0" collapsed="false">
      <c r="A550" s="277" t="s">
        <v>5964</v>
      </c>
      <c r="B550" s="106" t="s">
        <v>5965</v>
      </c>
    </row>
    <row r="551" customFormat="false" ht="15" hidden="false" customHeight="false" outlineLevel="0" collapsed="false">
      <c r="A551" s="277" t="s">
        <v>5966</v>
      </c>
      <c r="B551" s="106" t="s">
        <v>5967</v>
      </c>
    </row>
    <row r="552" customFormat="false" ht="15" hidden="false" customHeight="false" outlineLevel="0" collapsed="false">
      <c r="A552" s="277" t="s">
        <v>1811</v>
      </c>
      <c r="B552" s="106" t="s">
        <v>5968</v>
      </c>
    </row>
    <row r="553" customFormat="false" ht="15" hidden="false" customHeight="false" outlineLevel="0" collapsed="false">
      <c r="A553" s="277" t="s">
        <v>5969</v>
      </c>
      <c r="B553" s="106" t="s">
        <v>5970</v>
      </c>
    </row>
    <row r="554" customFormat="false" ht="15" hidden="false" customHeight="false" outlineLevel="0" collapsed="false">
      <c r="A554" s="277" t="s">
        <v>5971</v>
      </c>
      <c r="B554" s="106" t="s">
        <v>5972</v>
      </c>
    </row>
    <row r="555" customFormat="false" ht="15" hidden="false" customHeight="false" outlineLevel="0" collapsed="false">
      <c r="A555" s="277" t="s">
        <v>5973</v>
      </c>
      <c r="B555" s="106" t="s">
        <v>5974</v>
      </c>
    </row>
    <row r="556" customFormat="false" ht="15" hidden="false" customHeight="false" outlineLevel="0" collapsed="false">
      <c r="A556" s="277" t="s">
        <v>5975</v>
      </c>
      <c r="B556" s="106" t="s">
        <v>5976</v>
      </c>
    </row>
    <row r="557" customFormat="false" ht="15" hidden="false" customHeight="false" outlineLevel="0" collapsed="false">
      <c r="A557" s="277" t="s">
        <v>5977</v>
      </c>
      <c r="B557" s="106" t="s">
        <v>5978</v>
      </c>
    </row>
    <row r="558" customFormat="false" ht="15" hidden="false" customHeight="false" outlineLevel="0" collapsed="false">
      <c r="A558" s="277" t="s">
        <v>5979</v>
      </c>
      <c r="B558" s="106" t="s">
        <v>5980</v>
      </c>
    </row>
    <row r="559" customFormat="false" ht="15" hidden="false" customHeight="false" outlineLevel="0" collapsed="false">
      <c r="A559" s="277" t="s">
        <v>5981</v>
      </c>
      <c r="B559" s="106" t="s">
        <v>5982</v>
      </c>
    </row>
    <row r="560" customFormat="false" ht="15" hidden="false" customHeight="false" outlineLevel="0" collapsed="false">
      <c r="A560" s="277" t="s">
        <v>5983</v>
      </c>
      <c r="B560" s="106" t="s">
        <v>5984</v>
      </c>
    </row>
    <row r="561" customFormat="false" ht="15" hidden="false" customHeight="false" outlineLevel="0" collapsed="false">
      <c r="A561" s="277" t="s">
        <v>5985</v>
      </c>
      <c r="B561" s="106" t="s">
        <v>5986</v>
      </c>
    </row>
    <row r="562" customFormat="false" ht="15" hidden="false" customHeight="false" outlineLevel="0" collapsed="false">
      <c r="A562" s="277" t="s">
        <v>3107</v>
      </c>
      <c r="B562" s="106" t="s">
        <v>5987</v>
      </c>
    </row>
    <row r="563" customFormat="false" ht="15" hidden="false" customHeight="false" outlineLevel="0" collapsed="false">
      <c r="A563" s="277" t="s">
        <v>5988</v>
      </c>
      <c r="B563" s="106" t="s">
        <v>5989</v>
      </c>
    </row>
    <row r="564" customFormat="false" ht="15" hidden="false" customHeight="false" outlineLevel="0" collapsed="false">
      <c r="A564" s="277" t="s">
        <v>5990</v>
      </c>
      <c r="B564" s="106" t="s">
        <v>5991</v>
      </c>
    </row>
    <row r="565" customFormat="false" ht="15" hidden="false" customHeight="false" outlineLevel="0" collapsed="false">
      <c r="A565" s="277" t="s">
        <v>5992</v>
      </c>
      <c r="B565" s="106" t="s">
        <v>5993</v>
      </c>
    </row>
    <row r="566" customFormat="false" ht="15" hidden="false" customHeight="false" outlineLevel="0" collapsed="false">
      <c r="A566" s="277" t="s">
        <v>5994</v>
      </c>
      <c r="B566" s="106" t="s">
        <v>5995</v>
      </c>
    </row>
    <row r="567" customFormat="false" ht="15" hidden="false" customHeight="false" outlineLevel="0" collapsed="false">
      <c r="A567" s="277" t="s">
        <v>5996</v>
      </c>
      <c r="B567" s="106" t="s">
        <v>5997</v>
      </c>
    </row>
    <row r="568" customFormat="false" ht="15" hidden="false" customHeight="false" outlineLevel="0" collapsed="false">
      <c r="A568" s="277" t="s">
        <v>5998</v>
      </c>
      <c r="B568" s="106" t="s">
        <v>5999</v>
      </c>
    </row>
    <row r="569" customFormat="false" ht="15" hidden="false" customHeight="false" outlineLevel="0" collapsed="false">
      <c r="A569" s="277" t="s">
        <v>6000</v>
      </c>
      <c r="B569" s="106" t="s">
        <v>6001</v>
      </c>
    </row>
    <row r="570" customFormat="false" ht="15" hidden="false" customHeight="false" outlineLevel="0" collapsed="false">
      <c r="A570" s="277" t="s">
        <v>6002</v>
      </c>
      <c r="B570" s="106" t="s">
        <v>6003</v>
      </c>
    </row>
    <row r="571" customFormat="false" ht="15" hidden="false" customHeight="false" outlineLevel="0" collapsed="false">
      <c r="A571" s="277" t="s">
        <v>6004</v>
      </c>
      <c r="B571" s="106" t="s">
        <v>6005</v>
      </c>
    </row>
    <row r="572" customFormat="false" ht="15" hidden="false" customHeight="false" outlineLevel="0" collapsed="false">
      <c r="A572" s="277" t="s">
        <v>6006</v>
      </c>
      <c r="B572" s="106" t="s">
        <v>6007</v>
      </c>
    </row>
    <row r="573" customFormat="false" ht="15" hidden="false" customHeight="false" outlineLevel="0" collapsed="false">
      <c r="A573" s="277" t="s">
        <v>6008</v>
      </c>
      <c r="B573" s="106" t="s">
        <v>6009</v>
      </c>
    </row>
    <row r="574" customFormat="false" ht="15" hidden="false" customHeight="false" outlineLevel="0" collapsed="false">
      <c r="A574" s="277" t="s">
        <v>6010</v>
      </c>
      <c r="B574" s="106" t="s">
        <v>6011</v>
      </c>
    </row>
    <row r="575" customFormat="false" ht="15" hidden="false" customHeight="false" outlineLevel="0" collapsed="false">
      <c r="A575" s="277" t="s">
        <v>6012</v>
      </c>
      <c r="B575" s="106" t="s">
        <v>6013</v>
      </c>
    </row>
    <row r="576" customFormat="false" ht="15" hidden="false" customHeight="false" outlineLevel="0" collapsed="false">
      <c r="A576" s="573" t="s">
        <v>3595</v>
      </c>
      <c r="B576" s="106" t="s">
        <v>6014</v>
      </c>
    </row>
    <row r="577" customFormat="false" ht="15" hidden="false" customHeight="false" outlineLevel="0" collapsed="false">
      <c r="A577" s="573" t="s">
        <v>3773</v>
      </c>
      <c r="B577" s="106" t="s">
        <v>6015</v>
      </c>
    </row>
    <row r="578" customFormat="false" ht="15" hidden="false" customHeight="false" outlineLevel="0" collapsed="false">
      <c r="A578" s="573" t="s">
        <v>3610</v>
      </c>
      <c r="B578" s="106" t="s">
        <v>6016</v>
      </c>
    </row>
    <row r="579" customFormat="false" ht="15" hidden="false" customHeight="false" outlineLevel="0" collapsed="false">
      <c r="A579" s="573" t="s">
        <v>3619</v>
      </c>
      <c r="B579" s="106" t="s">
        <v>6017</v>
      </c>
    </row>
    <row r="580" customFormat="false" ht="15" hidden="false" customHeight="false" outlineLevel="0" collapsed="false">
      <c r="A580" s="573" t="s">
        <v>3634</v>
      </c>
      <c r="B580" s="106" t="s">
        <v>6018</v>
      </c>
    </row>
    <row r="581" customFormat="false" ht="15" hidden="false" customHeight="false" outlineLevel="0" collapsed="false">
      <c r="A581" s="573" t="s">
        <v>3639</v>
      </c>
      <c r="B581" s="106" t="s">
        <v>6019</v>
      </c>
    </row>
    <row r="582" customFormat="false" ht="15" hidden="false" customHeight="false" outlineLevel="0" collapsed="false">
      <c r="A582" s="573" t="s">
        <v>3629</v>
      </c>
      <c r="B582" s="106" t="s">
        <v>6020</v>
      </c>
    </row>
    <row r="583" customFormat="false" ht="15" hidden="false" customHeight="false" outlineLevel="0" collapsed="false">
      <c r="A583" s="573" t="s">
        <v>3630</v>
      </c>
      <c r="B583" s="106" t="s">
        <v>6021</v>
      </c>
    </row>
    <row r="584" customFormat="false" ht="15" hidden="false" customHeight="false" outlineLevel="0" collapsed="false">
      <c r="A584" s="573" t="s">
        <v>3645</v>
      </c>
      <c r="B584" s="106" t="s">
        <v>6022</v>
      </c>
    </row>
    <row r="585" customFormat="false" ht="15" hidden="false" customHeight="false" outlineLevel="0" collapsed="false">
      <c r="A585" s="573" t="s">
        <v>3646</v>
      </c>
      <c r="B585" s="106" t="s">
        <v>6023</v>
      </c>
    </row>
    <row r="586" customFormat="false" ht="15" hidden="false" customHeight="false" outlineLevel="0" collapsed="false">
      <c r="A586" s="573" t="s">
        <v>3597</v>
      </c>
      <c r="B586" s="106" t="s">
        <v>6024</v>
      </c>
    </row>
    <row r="587" customFormat="false" ht="15" hidden="false" customHeight="false" outlineLevel="0" collapsed="false">
      <c r="A587" s="573" t="s">
        <v>3599</v>
      </c>
      <c r="B587" s="106" t="s">
        <v>6025</v>
      </c>
    </row>
    <row r="588" customFormat="false" ht="15" hidden="false" customHeight="false" outlineLevel="0" collapsed="false">
      <c r="A588" s="573" t="s">
        <v>3601</v>
      </c>
      <c r="B588" s="106" t="s">
        <v>6026</v>
      </c>
    </row>
    <row r="589" customFormat="false" ht="15" hidden="false" customHeight="false" outlineLevel="0" collapsed="false">
      <c r="A589" s="573" t="s">
        <v>3587</v>
      </c>
      <c r="B589" s="106" t="s">
        <v>6027</v>
      </c>
    </row>
    <row r="590" customFormat="false" ht="15" hidden="false" customHeight="false" outlineLevel="0" collapsed="false">
      <c r="A590" s="573" t="s">
        <v>3721</v>
      </c>
      <c r="B590" s="454" t="s">
        <v>6028</v>
      </c>
    </row>
    <row r="591" customFormat="false" ht="15" hidden="false" customHeight="false" outlineLevel="0" collapsed="false">
      <c r="A591" s="573" t="s">
        <v>3798</v>
      </c>
      <c r="B591" s="454" t="s">
        <v>6029</v>
      </c>
    </row>
    <row r="592" customFormat="false" ht="15" hidden="false" customHeight="false" outlineLevel="0" collapsed="false">
      <c r="A592" s="573" t="s">
        <v>3679</v>
      </c>
      <c r="B592" s="106" t="s">
        <v>6030</v>
      </c>
    </row>
    <row r="593" customFormat="false" ht="15" hidden="false" customHeight="false" outlineLevel="0" collapsed="false">
      <c r="A593" s="573" t="s">
        <v>3681</v>
      </c>
      <c r="B593" s="106" t="s">
        <v>6031</v>
      </c>
    </row>
    <row r="594" customFormat="false" ht="15" hidden="false" customHeight="false" outlineLevel="0" collapsed="false">
      <c r="A594" s="573" t="s">
        <v>3683</v>
      </c>
      <c r="B594" s="106" t="s">
        <v>6032</v>
      </c>
    </row>
    <row r="595" customFormat="false" ht="15" hidden="false" customHeight="false" outlineLevel="0" collapsed="false">
      <c r="A595" s="573" t="s">
        <v>3685</v>
      </c>
      <c r="B595" s="106" t="s">
        <v>6033</v>
      </c>
    </row>
    <row r="596" customFormat="false" ht="15" hidden="false" customHeight="false" outlineLevel="0" collapsed="false">
      <c r="A596" s="573" t="s">
        <v>3757</v>
      </c>
      <c r="B596" s="106" t="s">
        <v>6034</v>
      </c>
    </row>
    <row r="597" customFormat="false" ht="15" hidden="false" customHeight="false" outlineLevel="0" collapsed="false">
      <c r="A597" s="573" t="s">
        <v>1250</v>
      </c>
      <c r="B597" s="106" t="s">
        <v>6035</v>
      </c>
    </row>
    <row r="598" customFormat="false" ht="15" hidden="false" customHeight="false" outlineLevel="0" collapsed="false">
      <c r="A598" s="573" t="s">
        <v>3850</v>
      </c>
      <c r="B598" s="106" t="s">
        <v>6036</v>
      </c>
    </row>
    <row r="599" customFormat="false" ht="15" hidden="false" customHeight="false" outlineLevel="0" collapsed="false">
      <c r="A599" s="573" t="s">
        <v>3853</v>
      </c>
      <c r="B599" s="106" t="s">
        <v>6037</v>
      </c>
    </row>
    <row r="600" customFormat="false" ht="15" hidden="false" customHeight="false" outlineLevel="0" collapsed="false">
      <c r="A600" s="573" t="s">
        <v>3856</v>
      </c>
      <c r="B600" s="38" t="s">
        <v>6038</v>
      </c>
    </row>
    <row r="601" customFormat="false" ht="15" hidden="false" customHeight="false" outlineLevel="0" collapsed="false">
      <c r="A601" s="573" t="s">
        <v>3858</v>
      </c>
      <c r="B601" s="38" t="s">
        <v>6039</v>
      </c>
    </row>
    <row r="602" customFormat="false" ht="15" hidden="false" customHeight="false" outlineLevel="0" collapsed="false">
      <c r="A602" s="573" t="s">
        <v>3885</v>
      </c>
      <c r="B602" s="38" t="s">
        <v>6040</v>
      </c>
    </row>
    <row r="603" customFormat="false" ht="15" hidden="false" customHeight="false" outlineLevel="0" collapsed="false">
      <c r="A603" s="573" t="s">
        <v>3887</v>
      </c>
      <c r="B603" s="38" t="s">
        <v>6041</v>
      </c>
    </row>
    <row r="604" customFormat="false" ht="15" hidden="false" customHeight="false" outlineLevel="0" collapsed="false">
      <c r="A604" s="573" t="s">
        <v>3892</v>
      </c>
      <c r="B604" s="38" t="s">
        <v>6042</v>
      </c>
    </row>
    <row r="605" customFormat="false" ht="15" hidden="false" customHeight="false" outlineLevel="0" collapsed="false">
      <c r="A605" s="573" t="s">
        <v>3894</v>
      </c>
      <c r="B605" s="38" t="s">
        <v>6043</v>
      </c>
    </row>
    <row r="606" customFormat="false" ht="15" hidden="false" customHeight="false" outlineLevel="0" collapsed="false">
      <c r="A606" s="573" t="s">
        <v>3913</v>
      </c>
      <c r="B606" s="38" t="s">
        <v>6044</v>
      </c>
    </row>
    <row r="607" customFormat="false" ht="15" hidden="false" customHeight="false" outlineLevel="0" collapsed="false">
      <c r="A607" s="573" t="s">
        <v>3914</v>
      </c>
      <c r="B607" s="106" t="s">
        <v>6045</v>
      </c>
    </row>
    <row r="608" customFormat="false" ht="15" hidden="false" customHeight="false" outlineLevel="0" collapsed="false">
      <c r="A608" s="573" t="s">
        <v>3955</v>
      </c>
      <c r="B608" s="38" t="s">
        <v>6046</v>
      </c>
    </row>
    <row r="609" customFormat="false" ht="15" hidden="false" customHeight="false" outlineLevel="0" collapsed="false">
      <c r="A609" s="573" t="s">
        <v>3956</v>
      </c>
      <c r="B609" s="106" t="s">
        <v>6047</v>
      </c>
    </row>
    <row r="610" customFormat="false" ht="15" hidden="false" customHeight="false" outlineLevel="0" collapsed="false">
      <c r="A610" s="573" t="s">
        <v>3926</v>
      </c>
      <c r="B610" s="106" t="s">
        <v>6048</v>
      </c>
    </row>
    <row r="611" customFormat="false" ht="15" hidden="false" customHeight="false" outlineLevel="0" collapsed="false">
      <c r="A611" s="573" t="s">
        <v>3931</v>
      </c>
      <c r="B611" s="106" t="s">
        <v>6049</v>
      </c>
    </row>
    <row r="612" customFormat="false" ht="15" hidden="false" customHeight="false" outlineLevel="0" collapsed="false">
      <c r="A612" s="573" t="s">
        <v>3938</v>
      </c>
      <c r="B612" s="106" t="s">
        <v>6050</v>
      </c>
    </row>
    <row r="613" customFormat="false" ht="15" hidden="false" customHeight="false" outlineLevel="0" collapsed="false">
      <c r="A613" s="573" t="s">
        <v>3979</v>
      </c>
      <c r="B613" s="106" t="s">
        <v>6051</v>
      </c>
    </row>
    <row r="614" customFormat="false" ht="15" hidden="false" customHeight="false" outlineLevel="0" collapsed="false">
      <c r="A614" s="573" t="s">
        <v>3980</v>
      </c>
      <c r="B614" s="106" t="s">
        <v>6052</v>
      </c>
    </row>
    <row r="615" customFormat="false" ht="15" hidden="false" customHeight="false" outlineLevel="0" collapsed="false">
      <c r="A615" s="573" t="s">
        <v>4021</v>
      </c>
      <c r="B615" s="106" t="s">
        <v>6053</v>
      </c>
    </row>
    <row r="616" customFormat="false" ht="15" hidden="false" customHeight="false" outlineLevel="0" collapsed="false">
      <c r="A616" s="573" t="s">
        <v>4018</v>
      </c>
      <c r="B616" s="106" t="s">
        <v>6054</v>
      </c>
    </row>
    <row r="617" customFormat="false" ht="15" hidden="false" customHeight="false" outlineLevel="0" collapsed="false">
      <c r="A617" s="573" t="s">
        <v>4019</v>
      </c>
      <c r="B617" s="106" t="s">
        <v>6055</v>
      </c>
    </row>
    <row r="618" customFormat="false" ht="15" hidden="false" customHeight="false" outlineLevel="0" collapsed="false">
      <c r="A618" s="573" t="s">
        <v>4072</v>
      </c>
      <c r="B618" s="106" t="s">
        <v>6056</v>
      </c>
    </row>
    <row r="619" customFormat="false" ht="15" hidden="false" customHeight="false" outlineLevel="0" collapsed="false">
      <c r="A619" s="573" t="s">
        <v>4073</v>
      </c>
      <c r="B619" s="106" t="s">
        <v>6057</v>
      </c>
    </row>
    <row r="620" customFormat="false" ht="15" hidden="false" customHeight="false" outlineLevel="0" collapsed="false">
      <c r="A620" s="573" t="s">
        <v>4087</v>
      </c>
      <c r="B620" s="106" t="s">
        <v>4086</v>
      </c>
    </row>
    <row r="621" customFormat="false" ht="15" hidden="false" customHeight="false" outlineLevel="0" collapsed="false">
      <c r="A621" s="573" t="s">
        <v>4089</v>
      </c>
      <c r="B621" s="106" t="s">
        <v>6058</v>
      </c>
    </row>
    <row r="622" customFormat="false" ht="15" hidden="false" customHeight="false" outlineLevel="0" collapsed="false">
      <c r="A622" s="573" t="s">
        <v>4090</v>
      </c>
      <c r="B622" s="106" t="s">
        <v>6059</v>
      </c>
    </row>
    <row r="623" customFormat="false" ht="15" hidden="false" customHeight="false" outlineLevel="0" collapsed="false">
      <c r="A623" s="573" t="s">
        <v>3943</v>
      </c>
      <c r="B623" s="106" t="s">
        <v>6060</v>
      </c>
    </row>
    <row r="624" customFormat="false" ht="15" hidden="false" customHeight="false" outlineLevel="0" collapsed="false">
      <c r="A624" s="573" t="s">
        <v>4101</v>
      </c>
      <c r="B624" s="106" t="s">
        <v>6061</v>
      </c>
    </row>
    <row r="625" customFormat="false" ht="15" hidden="false" customHeight="false" outlineLevel="0" collapsed="false">
      <c r="A625" s="573" t="s">
        <v>4102</v>
      </c>
      <c r="B625" s="454" t="s">
        <v>6062</v>
      </c>
    </row>
    <row r="626" customFormat="false" ht="15" hidden="false" customHeight="false" outlineLevel="0" collapsed="false">
      <c r="A626" s="277" t="s">
        <v>6063</v>
      </c>
      <c r="B626" s="106" t="s">
        <v>6064</v>
      </c>
    </row>
    <row r="627" customFormat="false" ht="15" hidden="false" customHeight="false" outlineLevel="0" collapsed="false">
      <c r="A627" s="277" t="s">
        <v>6065</v>
      </c>
      <c r="B627" s="106" t="s">
        <v>6066</v>
      </c>
    </row>
    <row r="628" customFormat="false" ht="15" hidden="false" customHeight="false" outlineLevel="0" collapsed="false">
      <c r="A628" s="277" t="s">
        <v>6067</v>
      </c>
      <c r="B628" s="106" t="s">
        <v>6068</v>
      </c>
    </row>
    <row r="629" customFormat="false" ht="15" hidden="false" customHeight="false" outlineLevel="0" collapsed="false">
      <c r="A629" s="277" t="s">
        <v>2009</v>
      </c>
      <c r="B629" s="106" t="s">
        <v>6069</v>
      </c>
    </row>
    <row r="630" customFormat="false" ht="15" hidden="false" customHeight="false" outlineLevel="0" collapsed="false">
      <c r="A630" s="277" t="s">
        <v>6070</v>
      </c>
      <c r="B630" s="106" t="s">
        <v>6071</v>
      </c>
    </row>
    <row r="631" customFormat="false" ht="15" hidden="false" customHeight="false" outlineLevel="0" collapsed="false">
      <c r="A631" s="277" t="s">
        <v>2026</v>
      </c>
      <c r="B631" s="106" t="s">
        <v>6072</v>
      </c>
    </row>
    <row r="632" customFormat="false" ht="15" hidden="false" customHeight="false" outlineLevel="0" collapsed="false">
      <c r="A632" s="277" t="s">
        <v>6073</v>
      </c>
      <c r="B632" s="106" t="s">
        <v>6074</v>
      </c>
    </row>
    <row r="633" customFormat="false" ht="15" hidden="false" customHeight="false" outlineLevel="0" collapsed="false">
      <c r="A633" s="277" t="s">
        <v>6075</v>
      </c>
      <c r="B633" s="106" t="s">
        <v>6076</v>
      </c>
    </row>
    <row r="634" customFormat="false" ht="15" hidden="false" customHeight="false" outlineLevel="0" collapsed="false">
      <c r="A634" s="277" t="s">
        <v>6077</v>
      </c>
      <c r="B634" s="106" t="s">
        <v>6078</v>
      </c>
    </row>
    <row r="635" customFormat="false" ht="15" hidden="false" customHeight="false" outlineLevel="0" collapsed="false">
      <c r="A635" s="277" t="s">
        <v>2045</v>
      </c>
      <c r="B635" s="106" t="s">
        <v>6079</v>
      </c>
    </row>
    <row r="636" customFormat="false" ht="15" hidden="false" customHeight="false" outlineLevel="0" collapsed="false">
      <c r="A636" s="277" t="s">
        <v>6080</v>
      </c>
      <c r="B636" s="106" t="s">
        <v>6081</v>
      </c>
    </row>
    <row r="637" customFormat="false" ht="15" hidden="false" customHeight="false" outlineLevel="0" collapsed="false">
      <c r="A637" s="277" t="s">
        <v>203</v>
      </c>
      <c r="B637" s="106" t="s">
        <v>6082</v>
      </c>
    </row>
    <row r="638" customFormat="false" ht="15" hidden="false" customHeight="false" outlineLevel="0" collapsed="false">
      <c r="A638" s="277" t="s">
        <v>955</v>
      </c>
      <c r="B638" s="106" t="s">
        <v>6083</v>
      </c>
    </row>
    <row r="639" customFormat="false" ht="15" hidden="false" customHeight="false" outlineLevel="0" collapsed="false">
      <c r="A639" s="277" t="s">
        <v>957</v>
      </c>
      <c r="B639" s="106" t="s">
        <v>6084</v>
      </c>
    </row>
    <row r="640" customFormat="false" ht="15" hidden="false" customHeight="false" outlineLevel="0" collapsed="false">
      <c r="A640" s="277" t="s">
        <v>985</v>
      </c>
      <c r="B640" s="106" t="s">
        <v>6085</v>
      </c>
    </row>
    <row r="641" customFormat="false" ht="15" hidden="false" customHeight="false" outlineLevel="0" collapsed="false">
      <c r="A641" s="277" t="s">
        <v>6086</v>
      </c>
      <c r="B641" s="106" t="s">
        <v>6087</v>
      </c>
    </row>
    <row r="642" customFormat="false" ht="15" hidden="false" customHeight="false" outlineLevel="0" collapsed="false">
      <c r="A642" s="277" t="s">
        <v>263</v>
      </c>
      <c r="B642" s="106" t="s">
        <v>6088</v>
      </c>
    </row>
    <row r="643" customFormat="false" ht="15" hidden="false" customHeight="false" outlineLevel="0" collapsed="false">
      <c r="A643" s="277" t="s">
        <v>1033</v>
      </c>
      <c r="B643" s="106" t="s">
        <v>6089</v>
      </c>
    </row>
    <row r="644" customFormat="false" ht="15" hidden="false" customHeight="false" outlineLevel="0" collapsed="false">
      <c r="A644" s="277" t="s">
        <v>6090</v>
      </c>
      <c r="B644" s="106" t="s">
        <v>6091</v>
      </c>
    </row>
    <row r="645" customFormat="false" ht="15" hidden="false" customHeight="false" outlineLevel="0" collapsed="false">
      <c r="A645" s="277" t="s">
        <v>6092</v>
      </c>
      <c r="B645" s="106" t="s">
        <v>6093</v>
      </c>
    </row>
    <row r="646" customFormat="false" ht="15" hidden="false" customHeight="false" outlineLevel="0" collapsed="false">
      <c r="A646" s="277" t="s">
        <v>2039</v>
      </c>
      <c r="B646" s="106" t="s">
        <v>6094</v>
      </c>
    </row>
    <row r="647" customFormat="false" ht="15" hidden="false" customHeight="false" outlineLevel="0" collapsed="false">
      <c r="A647" s="277" t="s">
        <v>2022</v>
      </c>
      <c r="B647" s="106" t="s">
        <v>6095</v>
      </c>
    </row>
    <row r="648" customFormat="false" ht="15" hidden="false" customHeight="false" outlineLevel="0" collapsed="false">
      <c r="A648" s="277" t="s">
        <v>1063</v>
      </c>
      <c r="B648" s="106" t="s">
        <v>6096</v>
      </c>
    </row>
    <row r="649" customFormat="false" ht="15" hidden="false" customHeight="false" outlineLevel="0" collapsed="false">
      <c r="A649" s="277" t="s">
        <v>6097</v>
      </c>
      <c r="B649" s="106" t="s">
        <v>6098</v>
      </c>
    </row>
    <row r="650" customFormat="false" ht="15" hidden="false" customHeight="false" outlineLevel="0" collapsed="false">
      <c r="A650" s="277" t="s">
        <v>1008</v>
      </c>
      <c r="B650" s="106" t="s">
        <v>6099</v>
      </c>
    </row>
    <row r="651" customFormat="false" ht="15" hidden="false" customHeight="false" outlineLevel="0" collapsed="false">
      <c r="A651" s="277" t="s">
        <v>6100</v>
      </c>
      <c r="B651" s="106" t="s">
        <v>6101</v>
      </c>
    </row>
    <row r="652" customFormat="false" ht="15" hidden="false" customHeight="false" outlineLevel="0" collapsed="false">
      <c r="A652" s="277" t="s">
        <v>6102</v>
      </c>
      <c r="B652" s="106" t="s">
        <v>6103</v>
      </c>
    </row>
    <row r="653" customFormat="false" ht="15" hidden="false" customHeight="false" outlineLevel="0" collapsed="false">
      <c r="A653" s="277" t="s">
        <v>6104</v>
      </c>
      <c r="B653" s="106" t="s">
        <v>6105</v>
      </c>
    </row>
    <row r="654" customFormat="false" ht="15" hidden="false" customHeight="false" outlineLevel="0" collapsed="false">
      <c r="A654" s="277" t="s">
        <v>6106</v>
      </c>
      <c r="B654" s="106" t="s">
        <v>6107</v>
      </c>
    </row>
    <row r="655" customFormat="false" ht="15" hidden="false" customHeight="false" outlineLevel="0" collapsed="false">
      <c r="A655" s="277" t="s">
        <v>2032</v>
      </c>
      <c r="B655" s="106" t="s">
        <v>6108</v>
      </c>
    </row>
    <row r="656" customFormat="false" ht="15" hidden="false" customHeight="false" outlineLevel="0" collapsed="false">
      <c r="A656" s="277" t="s">
        <v>6109</v>
      </c>
      <c r="B656" s="106" t="s">
        <v>6110</v>
      </c>
    </row>
    <row r="657" customFormat="false" ht="15" hidden="false" customHeight="false" outlineLevel="0" collapsed="false">
      <c r="A657" s="277" t="s">
        <v>6111</v>
      </c>
      <c r="B657" s="106" t="s">
        <v>6112</v>
      </c>
    </row>
    <row r="658" customFormat="false" ht="15" hidden="false" customHeight="false" outlineLevel="0" collapsed="false">
      <c r="A658" s="277" t="s">
        <v>6113</v>
      </c>
      <c r="B658" s="106" t="s">
        <v>6114</v>
      </c>
    </row>
    <row r="659" customFormat="false" ht="15" hidden="false" customHeight="false" outlineLevel="0" collapsed="false">
      <c r="A659" s="277" t="s">
        <v>6115</v>
      </c>
      <c r="B659" s="106" t="s">
        <v>6116</v>
      </c>
    </row>
    <row r="660" customFormat="false" ht="15" hidden="false" customHeight="false" outlineLevel="0" collapsed="false">
      <c r="A660" s="277" t="s">
        <v>6117</v>
      </c>
      <c r="B660" s="106" t="s">
        <v>6118</v>
      </c>
    </row>
    <row r="661" customFormat="false" ht="15" hidden="false" customHeight="false" outlineLevel="0" collapsed="false">
      <c r="A661" s="277" t="s">
        <v>6119</v>
      </c>
      <c r="B661" s="106" t="s">
        <v>6120</v>
      </c>
    </row>
    <row r="662" customFormat="false" ht="15" hidden="false" customHeight="false" outlineLevel="0" collapsed="false">
      <c r="A662" s="277" t="s">
        <v>6121</v>
      </c>
      <c r="B662" s="106" t="s">
        <v>6122</v>
      </c>
    </row>
    <row r="663" customFormat="false" ht="15" hidden="false" customHeight="false" outlineLevel="0" collapsed="false">
      <c r="A663" s="277" t="s">
        <v>6123</v>
      </c>
      <c r="B663" s="106" t="s">
        <v>6124</v>
      </c>
    </row>
    <row r="664" customFormat="false" ht="15" hidden="false" customHeight="false" outlineLevel="0" collapsed="false">
      <c r="A664" s="277" t="s">
        <v>6125</v>
      </c>
      <c r="B664" s="106" t="s">
        <v>6126</v>
      </c>
    </row>
    <row r="665" customFormat="false" ht="15" hidden="false" customHeight="false" outlineLevel="0" collapsed="false">
      <c r="A665" s="277" t="s">
        <v>6127</v>
      </c>
      <c r="B665" s="106" t="s">
        <v>6128</v>
      </c>
    </row>
    <row r="666" customFormat="false" ht="15" hidden="false" customHeight="false" outlineLevel="0" collapsed="false">
      <c r="A666" s="277" t="s">
        <v>6129</v>
      </c>
      <c r="B666" s="106" t="s">
        <v>6130</v>
      </c>
    </row>
    <row r="667" customFormat="false" ht="15" hidden="false" customHeight="false" outlineLevel="0" collapsed="false">
      <c r="A667" s="277" t="s">
        <v>6131</v>
      </c>
      <c r="B667" s="106" t="s">
        <v>6132</v>
      </c>
    </row>
    <row r="668" customFormat="false" ht="15" hidden="false" customHeight="false" outlineLevel="0" collapsed="false">
      <c r="A668" s="277" t="s">
        <v>6133</v>
      </c>
      <c r="B668" s="106" t="s">
        <v>6134</v>
      </c>
    </row>
    <row r="669" customFormat="false" ht="15" hidden="false" customHeight="false" outlineLevel="0" collapsed="false">
      <c r="A669" s="277" t="s">
        <v>6135</v>
      </c>
      <c r="B669" s="106" t="s">
        <v>6136</v>
      </c>
    </row>
    <row r="670" customFormat="false" ht="15" hidden="false" customHeight="false" outlineLevel="0" collapsed="false">
      <c r="A670" s="277" t="s">
        <v>6137</v>
      </c>
      <c r="B670" s="106" t="s">
        <v>6138</v>
      </c>
    </row>
    <row r="671" customFormat="false" ht="15" hidden="false" customHeight="false" outlineLevel="0" collapsed="false">
      <c r="A671" s="277" t="s">
        <v>6139</v>
      </c>
      <c r="B671" s="106" t="s">
        <v>6140</v>
      </c>
    </row>
    <row r="672" customFormat="false" ht="15" hidden="false" customHeight="false" outlineLevel="0" collapsed="false">
      <c r="A672" s="277" t="s">
        <v>6141</v>
      </c>
      <c r="B672" s="106" t="s">
        <v>6142</v>
      </c>
    </row>
    <row r="673" customFormat="false" ht="15" hidden="false" customHeight="false" outlineLevel="0" collapsed="false">
      <c r="A673" s="277" t="s">
        <v>6143</v>
      </c>
      <c r="B673" s="106" t="s">
        <v>6144</v>
      </c>
    </row>
    <row r="674" customFormat="false" ht="15" hidden="false" customHeight="false" outlineLevel="0" collapsed="false">
      <c r="A674" s="277" t="s">
        <v>246</v>
      </c>
      <c r="B674" s="106" t="s">
        <v>6145</v>
      </c>
    </row>
    <row r="675" customFormat="false" ht="15" hidden="false" customHeight="false" outlineLevel="0" collapsed="false">
      <c r="A675" s="277" t="s">
        <v>6146</v>
      </c>
      <c r="B675" s="106" t="s">
        <v>6147</v>
      </c>
    </row>
    <row r="676" customFormat="false" ht="15" hidden="false" customHeight="false" outlineLevel="0" collapsed="false">
      <c r="A676" s="277" t="s">
        <v>6148</v>
      </c>
      <c r="B676" s="106" t="s">
        <v>6149</v>
      </c>
    </row>
    <row r="677" customFormat="false" ht="15" hidden="false" customHeight="false" outlineLevel="0" collapsed="false">
      <c r="A677" s="277" t="s">
        <v>6150</v>
      </c>
      <c r="B677" s="106" t="s">
        <v>6151</v>
      </c>
    </row>
    <row r="678" customFormat="false" ht="15" hidden="false" customHeight="false" outlineLevel="0" collapsed="false">
      <c r="A678" s="277" t="s">
        <v>6152</v>
      </c>
      <c r="B678" s="106" t="s">
        <v>6153</v>
      </c>
    </row>
    <row r="679" customFormat="false" ht="15" hidden="false" customHeight="false" outlineLevel="0" collapsed="false">
      <c r="A679" s="277" t="s">
        <v>6154</v>
      </c>
      <c r="B679" s="106" t="s">
        <v>6155</v>
      </c>
    </row>
    <row r="680" customFormat="false" ht="15" hidden="false" customHeight="false" outlineLevel="0" collapsed="false">
      <c r="A680" s="277" t="s">
        <v>706</v>
      </c>
      <c r="B680" s="106" t="s">
        <v>6156</v>
      </c>
    </row>
    <row r="681" customFormat="false" ht="15" hidden="false" customHeight="false" outlineLevel="0" collapsed="false">
      <c r="A681" s="277" t="s">
        <v>708</v>
      </c>
      <c r="B681" s="106" t="s">
        <v>6157</v>
      </c>
    </row>
    <row r="682" customFormat="false" ht="15" hidden="false" customHeight="false" outlineLevel="0" collapsed="false">
      <c r="A682" s="277" t="s">
        <v>6158</v>
      </c>
      <c r="B682" s="106" t="s">
        <v>6159</v>
      </c>
    </row>
    <row r="683" customFormat="false" ht="15" hidden="false" customHeight="false" outlineLevel="0" collapsed="false">
      <c r="A683" s="277" t="s">
        <v>6160</v>
      </c>
      <c r="B683" s="106" t="s">
        <v>6161</v>
      </c>
    </row>
    <row r="684" customFormat="false" ht="15" hidden="false" customHeight="false" outlineLevel="0" collapsed="false">
      <c r="A684" s="277" t="s">
        <v>6162</v>
      </c>
      <c r="B684" s="106" t="s">
        <v>6163</v>
      </c>
    </row>
    <row r="685" customFormat="false" ht="15" hidden="false" customHeight="false" outlineLevel="0" collapsed="false">
      <c r="A685" s="277" t="s">
        <v>6164</v>
      </c>
      <c r="B685" s="106" t="s">
        <v>6165</v>
      </c>
    </row>
    <row r="686" customFormat="false" ht="15" hidden="false" customHeight="false" outlineLevel="0" collapsed="false">
      <c r="A686" s="277" t="s">
        <v>6166</v>
      </c>
      <c r="B686" s="106" t="s">
        <v>6167</v>
      </c>
    </row>
    <row r="687" customFormat="false" ht="15" hidden="false" customHeight="false" outlineLevel="0" collapsed="false">
      <c r="A687" s="277" t="s">
        <v>6168</v>
      </c>
      <c r="B687" s="106" t="s">
        <v>6169</v>
      </c>
    </row>
    <row r="688" customFormat="false" ht="15" hidden="false" customHeight="false" outlineLevel="0" collapsed="false">
      <c r="A688" s="277" t="s">
        <v>6170</v>
      </c>
      <c r="B688" s="106" t="s">
        <v>6171</v>
      </c>
    </row>
    <row r="689" customFormat="false" ht="15" hidden="false" customHeight="false" outlineLevel="0" collapsed="false">
      <c r="A689" s="277" t="s">
        <v>6172</v>
      </c>
      <c r="B689" s="106" t="s">
        <v>6173</v>
      </c>
    </row>
    <row r="690" customFormat="false" ht="15" hidden="false" customHeight="false" outlineLevel="0" collapsed="false">
      <c r="A690" s="277" t="s">
        <v>6174</v>
      </c>
      <c r="B690" s="106" t="s">
        <v>6175</v>
      </c>
    </row>
    <row r="691" customFormat="false" ht="15" hidden="false" customHeight="false" outlineLevel="0" collapsed="false">
      <c r="A691" s="277" t="s">
        <v>6176</v>
      </c>
      <c r="B691" s="106" t="s">
        <v>6177</v>
      </c>
    </row>
    <row r="692" customFormat="false" ht="15" hidden="false" customHeight="false" outlineLevel="0" collapsed="false">
      <c r="A692" s="277" t="s">
        <v>6178</v>
      </c>
      <c r="B692" s="106" t="s">
        <v>6179</v>
      </c>
    </row>
    <row r="693" customFormat="false" ht="15" hidden="false" customHeight="false" outlineLevel="0" collapsed="false">
      <c r="A693" s="277" t="s">
        <v>6180</v>
      </c>
      <c r="B693" s="106" t="s">
        <v>6181</v>
      </c>
    </row>
    <row r="694" customFormat="false" ht="15" hidden="false" customHeight="false" outlineLevel="0" collapsed="false">
      <c r="A694" s="277" t="s">
        <v>6182</v>
      </c>
      <c r="B694" s="106" t="s">
        <v>6183</v>
      </c>
    </row>
    <row r="695" customFormat="false" ht="15" hidden="false" customHeight="false" outlineLevel="0" collapsed="false">
      <c r="A695" s="277" t="s">
        <v>6184</v>
      </c>
      <c r="B695" s="106" t="s">
        <v>6185</v>
      </c>
    </row>
    <row r="696" customFormat="false" ht="15" hidden="false" customHeight="false" outlineLevel="0" collapsed="false">
      <c r="A696" s="277" t="s">
        <v>6186</v>
      </c>
      <c r="B696" s="106" t="s">
        <v>6187</v>
      </c>
    </row>
    <row r="697" customFormat="false" ht="15" hidden="false" customHeight="false" outlineLevel="0" collapsed="false">
      <c r="A697" s="277" t="s">
        <v>6188</v>
      </c>
      <c r="B697" s="106" t="s">
        <v>6189</v>
      </c>
    </row>
    <row r="698" customFormat="false" ht="15" hidden="false" customHeight="false" outlineLevel="0" collapsed="false">
      <c r="A698" s="277" t="s">
        <v>6190</v>
      </c>
      <c r="B698" s="106" t="s">
        <v>6191</v>
      </c>
    </row>
    <row r="699" customFormat="false" ht="15" hidden="false" customHeight="false" outlineLevel="0" collapsed="false">
      <c r="A699" s="277" t="s">
        <v>6192</v>
      </c>
      <c r="B699" s="106" t="s">
        <v>6193</v>
      </c>
    </row>
    <row r="700" customFormat="false" ht="15" hidden="false" customHeight="false" outlineLevel="0" collapsed="false">
      <c r="A700" s="277" t="s">
        <v>6194</v>
      </c>
      <c r="B700" s="106" t="s">
        <v>6195</v>
      </c>
    </row>
    <row r="701" customFormat="false" ht="15" hidden="false" customHeight="false" outlineLevel="0" collapsed="false">
      <c r="A701" s="277" t="s">
        <v>6196</v>
      </c>
      <c r="B701" s="106" t="s">
        <v>6197</v>
      </c>
    </row>
    <row r="702" customFormat="false" ht="15" hidden="false" customHeight="false" outlineLevel="0" collapsed="false">
      <c r="A702" s="277" t="s">
        <v>6198</v>
      </c>
      <c r="B702" s="106" t="s">
        <v>6199</v>
      </c>
    </row>
    <row r="703" customFormat="false" ht="15" hidden="false" customHeight="false" outlineLevel="0" collapsed="false">
      <c r="A703" s="277" t="s">
        <v>6200</v>
      </c>
      <c r="B703" s="106" t="s">
        <v>6201</v>
      </c>
    </row>
    <row r="704" customFormat="false" ht="15" hidden="false" customHeight="false" outlineLevel="0" collapsed="false">
      <c r="A704" s="277" t="s">
        <v>6202</v>
      </c>
      <c r="B704" s="106" t="s">
        <v>6197</v>
      </c>
    </row>
    <row r="705" customFormat="false" ht="15" hidden="false" customHeight="false" outlineLevel="0" collapsed="false">
      <c r="A705" s="277" t="s">
        <v>6203</v>
      </c>
      <c r="B705" s="106" t="s">
        <v>6199</v>
      </c>
    </row>
    <row r="706" customFormat="false" ht="15" hidden="false" customHeight="false" outlineLevel="0" collapsed="false">
      <c r="A706" s="277" t="s">
        <v>6204</v>
      </c>
      <c r="B706" s="106" t="s">
        <v>6205</v>
      </c>
    </row>
    <row r="707" customFormat="false" ht="15" hidden="false" customHeight="false" outlineLevel="0" collapsed="false">
      <c r="A707" s="573" t="s">
        <v>1196</v>
      </c>
      <c r="B707" s="106" t="s">
        <v>6206</v>
      </c>
    </row>
    <row r="708" customFormat="false" ht="15" hidden="false" customHeight="false" outlineLevel="0" collapsed="false">
      <c r="A708" s="573" t="s">
        <v>1004</v>
      </c>
      <c r="B708" s="106" t="s">
        <v>6207</v>
      </c>
    </row>
    <row r="709" customFormat="false" ht="15" hidden="false" customHeight="false" outlineLevel="0" collapsed="false">
      <c r="A709" s="573" t="s">
        <v>1015</v>
      </c>
      <c r="B709" s="106" t="s">
        <v>6208</v>
      </c>
    </row>
    <row r="710" customFormat="false" ht="15" hidden="false" customHeight="false" outlineLevel="0" collapsed="false">
      <c r="A710" s="573" t="s">
        <v>4110</v>
      </c>
      <c r="B710" s="454" t="s">
        <v>6209</v>
      </c>
    </row>
    <row r="711" customFormat="false" ht="15" hidden="false" customHeight="false" outlineLevel="0" collapsed="false">
      <c r="A711" s="573" t="s">
        <v>4115</v>
      </c>
      <c r="B711" s="106" t="s">
        <v>6210</v>
      </c>
    </row>
    <row r="712" customFormat="false" ht="15" hidden="false" customHeight="false" outlineLevel="0" collapsed="false">
      <c r="A712" s="573" t="s">
        <v>4118</v>
      </c>
      <c r="B712" s="454" t="s">
        <v>6211</v>
      </c>
    </row>
    <row r="713" customFormat="false" ht="15" hidden="false" customHeight="false" outlineLevel="0" collapsed="false">
      <c r="A713" s="573" t="s">
        <v>4122</v>
      </c>
      <c r="B713" s="454" t="s">
        <v>6212</v>
      </c>
    </row>
    <row r="714" customFormat="false" ht="15" hidden="false" customHeight="false" outlineLevel="0" collapsed="false">
      <c r="A714" s="573" t="s">
        <v>4124</v>
      </c>
      <c r="B714" s="454" t="s">
        <v>6213</v>
      </c>
    </row>
    <row r="715" customFormat="false" ht="15" hidden="false" customHeight="false" outlineLevel="0" collapsed="false">
      <c r="A715" s="573" t="s">
        <v>4127</v>
      </c>
      <c r="B715" s="454" t="s">
        <v>6214</v>
      </c>
    </row>
    <row r="716" customFormat="false" ht="15" hidden="false" customHeight="false" outlineLevel="0" collapsed="false">
      <c r="A716" s="573" t="s">
        <v>3946</v>
      </c>
      <c r="B716" s="106" t="s">
        <v>6215</v>
      </c>
    </row>
    <row r="717" customFormat="false" ht="15" hidden="false" customHeight="false" outlineLevel="0" collapsed="false">
      <c r="A717" s="573" t="s">
        <v>3770</v>
      </c>
      <c r="B717" s="106" t="s">
        <v>6216</v>
      </c>
    </row>
    <row r="718" customFormat="false" ht="15" hidden="false" customHeight="false" outlineLevel="0" collapsed="false">
      <c r="A718" s="573" t="s">
        <v>3778</v>
      </c>
      <c r="B718" s="106" t="s">
        <v>6217</v>
      </c>
    </row>
    <row r="719" customFormat="false" ht="15" hidden="false" customHeight="false" outlineLevel="0" collapsed="false">
      <c r="A719" s="573" t="s">
        <v>3612</v>
      </c>
      <c r="B719" s="106" t="s">
        <v>6218</v>
      </c>
    </row>
    <row r="720" customFormat="false" ht="15" hidden="false" customHeight="false" outlineLevel="0" collapsed="false">
      <c r="A720" s="573" t="s">
        <v>3089</v>
      </c>
      <c r="B720" s="106" t="s">
        <v>5380</v>
      </c>
    </row>
    <row r="721" customFormat="false" ht="15" hidden="false" customHeight="false" outlineLevel="0" collapsed="false">
      <c r="A721" s="574" t="s">
        <v>2960</v>
      </c>
      <c r="B721" s="575" t="s">
        <v>6219</v>
      </c>
    </row>
    <row r="722" customFormat="false" ht="15" hidden="false" customHeight="false" outlineLevel="0" collapsed="false">
      <c r="A722" s="574" t="s">
        <v>2962</v>
      </c>
      <c r="B722" s="575" t="s">
        <v>6220</v>
      </c>
    </row>
    <row r="723" customFormat="false" ht="15" hidden="false" customHeight="false" outlineLevel="0" collapsed="false">
      <c r="A723" s="574" t="s">
        <v>2971</v>
      </c>
      <c r="B723" s="575" t="s">
        <v>6221</v>
      </c>
    </row>
    <row r="724" customFormat="false" ht="15" hidden="false" customHeight="false" outlineLevel="0" collapsed="false">
      <c r="A724" s="277" t="s">
        <v>181</v>
      </c>
      <c r="B724" s="106" t="s">
        <v>6222</v>
      </c>
    </row>
    <row r="725" customFormat="false" ht="15" hidden="false" customHeight="false" outlineLevel="0" collapsed="false">
      <c r="A725" s="277" t="s">
        <v>1046</v>
      </c>
      <c r="B725" s="106" t="s">
        <v>6223</v>
      </c>
    </row>
    <row r="726" customFormat="false" ht="15" hidden="false" customHeight="false" outlineLevel="0" collapsed="false">
      <c r="A726" s="277" t="s">
        <v>492</v>
      </c>
      <c r="B726" s="106" t="s">
        <v>6224</v>
      </c>
    </row>
    <row r="727" customFormat="false" ht="15" hidden="false" customHeight="false" outlineLevel="0" collapsed="false">
      <c r="A727" s="277" t="s">
        <v>500</v>
      </c>
      <c r="B727" s="106" t="s">
        <v>6225</v>
      </c>
    </row>
    <row r="728" customFormat="false" ht="15" hidden="false" customHeight="false" outlineLevel="0" collapsed="false">
      <c r="A728" s="277" t="s">
        <v>458</v>
      </c>
      <c r="B728" s="106" t="s">
        <v>6226</v>
      </c>
    </row>
    <row r="729" customFormat="false" ht="15" hidden="false" customHeight="false" outlineLevel="0" collapsed="false">
      <c r="A729" s="277" t="s">
        <v>460</v>
      </c>
      <c r="B729" s="106" t="s">
        <v>6227</v>
      </c>
    </row>
    <row r="730" customFormat="false" ht="15" hidden="false" customHeight="false" outlineLevel="0" collapsed="false">
      <c r="A730" s="277" t="s">
        <v>6228</v>
      </c>
      <c r="B730" s="106" t="s">
        <v>6229</v>
      </c>
    </row>
    <row r="731" customFormat="false" ht="15" hidden="false" customHeight="false" outlineLevel="0" collapsed="false">
      <c r="A731" s="277" t="s">
        <v>573</v>
      </c>
      <c r="B731" s="106" t="s">
        <v>6230</v>
      </c>
    </row>
    <row r="732" customFormat="false" ht="15" hidden="false" customHeight="false" outlineLevel="0" collapsed="false">
      <c r="A732" s="277" t="s">
        <v>579</v>
      </c>
      <c r="B732" s="106" t="s">
        <v>6231</v>
      </c>
    </row>
    <row r="733" customFormat="false" ht="15" hidden="false" customHeight="false" outlineLevel="0" collapsed="false">
      <c r="A733" s="277" t="s">
        <v>531</v>
      </c>
      <c r="B733" s="106" t="s">
        <v>6232</v>
      </c>
    </row>
    <row r="734" customFormat="false" ht="15" hidden="false" customHeight="false" outlineLevel="0" collapsed="false">
      <c r="A734" s="277" t="s">
        <v>549</v>
      </c>
      <c r="B734" s="106" t="s">
        <v>6233</v>
      </c>
    </row>
    <row r="735" customFormat="false" ht="15" hidden="false" customHeight="false" outlineLevel="0" collapsed="false">
      <c r="A735" s="277" t="s">
        <v>6234</v>
      </c>
      <c r="B735" s="106" t="s">
        <v>6235</v>
      </c>
    </row>
    <row r="736" customFormat="false" ht="15" hidden="false" customHeight="false" outlineLevel="0" collapsed="false">
      <c r="A736" s="277" t="s">
        <v>558</v>
      </c>
      <c r="B736" s="106" t="s">
        <v>6236</v>
      </c>
    </row>
    <row r="737" customFormat="false" ht="15" hidden="false" customHeight="false" outlineLevel="0" collapsed="false">
      <c r="A737" s="277" t="s">
        <v>6237</v>
      </c>
      <c r="B737" s="106" t="s">
        <v>6238</v>
      </c>
    </row>
    <row r="738" customFormat="false" ht="15" hidden="false" customHeight="false" outlineLevel="0" collapsed="false">
      <c r="A738" s="277" t="s">
        <v>6239</v>
      </c>
      <c r="B738" s="106" t="s">
        <v>6240</v>
      </c>
    </row>
    <row r="739" customFormat="false" ht="15" hidden="false" customHeight="false" outlineLevel="0" collapsed="false">
      <c r="A739" s="277" t="s">
        <v>6241</v>
      </c>
      <c r="B739" s="106" t="s">
        <v>6242</v>
      </c>
    </row>
    <row r="740" customFormat="false" ht="15" hidden="false" customHeight="false" outlineLevel="0" collapsed="false">
      <c r="A740" s="277" t="s">
        <v>6243</v>
      </c>
      <c r="B740" s="106" t="s">
        <v>6244</v>
      </c>
    </row>
    <row r="741" customFormat="false" ht="15" hidden="false" customHeight="false" outlineLevel="0" collapsed="false">
      <c r="A741" s="277" t="s">
        <v>194</v>
      </c>
      <c r="B741" s="106" t="s">
        <v>6245</v>
      </c>
    </row>
    <row r="742" customFormat="false" ht="15" hidden="false" customHeight="false" outlineLevel="0" collapsed="false">
      <c r="A742" s="277" t="s">
        <v>288</v>
      </c>
      <c r="B742" s="106" t="s">
        <v>6246</v>
      </c>
    </row>
    <row r="743" customFormat="false" ht="15" hidden="false" customHeight="false" outlineLevel="0" collapsed="false">
      <c r="A743" s="277" t="s">
        <v>295</v>
      </c>
      <c r="B743" s="106" t="s">
        <v>6247</v>
      </c>
    </row>
    <row r="744" customFormat="false" ht="15" hidden="false" customHeight="false" outlineLevel="0" collapsed="false">
      <c r="A744" s="277" t="s">
        <v>255</v>
      </c>
      <c r="B744" s="106" t="s">
        <v>6248</v>
      </c>
    </row>
    <row r="745" customFormat="false" ht="15" hidden="false" customHeight="false" outlineLevel="0" collapsed="false">
      <c r="A745" s="277" t="s">
        <v>257</v>
      </c>
      <c r="B745" s="106" t="s">
        <v>6249</v>
      </c>
    </row>
    <row r="746" customFormat="false" ht="15" hidden="false" customHeight="false" outlineLevel="0" collapsed="false">
      <c r="A746" s="277" t="s">
        <v>381</v>
      </c>
      <c r="B746" s="106" t="s">
        <v>6250</v>
      </c>
    </row>
    <row r="747" customFormat="false" ht="15" hidden="false" customHeight="false" outlineLevel="0" collapsed="false">
      <c r="A747" s="277" t="s">
        <v>388</v>
      </c>
      <c r="B747" s="106" t="s">
        <v>6251</v>
      </c>
    </row>
    <row r="748" customFormat="false" ht="15" hidden="false" customHeight="false" outlineLevel="0" collapsed="false">
      <c r="A748" s="277" t="s">
        <v>6252</v>
      </c>
      <c r="B748" s="106" t="s">
        <v>6253</v>
      </c>
    </row>
    <row r="749" customFormat="false" ht="15" hidden="false" customHeight="false" outlineLevel="0" collapsed="false">
      <c r="A749" s="277" t="s">
        <v>360</v>
      </c>
      <c r="B749" s="106" t="s">
        <v>6254</v>
      </c>
    </row>
    <row r="750" customFormat="false" ht="15" hidden="false" customHeight="false" outlineLevel="0" collapsed="false">
      <c r="A750" s="277" t="s">
        <v>372</v>
      </c>
      <c r="B750" s="106" t="s">
        <v>6255</v>
      </c>
    </row>
    <row r="751" customFormat="false" ht="15" hidden="false" customHeight="false" outlineLevel="0" collapsed="false">
      <c r="A751" s="277" t="s">
        <v>6256</v>
      </c>
      <c r="B751" s="106" t="s">
        <v>6257</v>
      </c>
    </row>
    <row r="752" customFormat="false" ht="15" hidden="false" customHeight="false" outlineLevel="0" collapsed="false">
      <c r="A752" s="277" t="s">
        <v>306</v>
      </c>
      <c r="B752" s="106" t="s">
        <v>6258</v>
      </c>
    </row>
    <row r="753" customFormat="false" ht="15" hidden="false" customHeight="false" outlineLevel="0" collapsed="false">
      <c r="A753" s="277" t="s">
        <v>316</v>
      </c>
      <c r="B753" s="106" t="s">
        <v>6259</v>
      </c>
    </row>
    <row r="754" customFormat="false" ht="15" hidden="false" customHeight="false" outlineLevel="0" collapsed="false">
      <c r="A754" s="277" t="s">
        <v>6260</v>
      </c>
      <c r="B754" s="106" t="s">
        <v>6261</v>
      </c>
    </row>
    <row r="755" customFormat="false" ht="15" hidden="false" customHeight="false" outlineLevel="0" collapsed="false">
      <c r="A755" s="277" t="s">
        <v>6262</v>
      </c>
      <c r="B755" s="106" t="s">
        <v>6263</v>
      </c>
    </row>
    <row r="756" customFormat="false" ht="15" hidden="false" customHeight="false" outlineLevel="0" collapsed="false">
      <c r="A756" s="277" t="s">
        <v>6264</v>
      </c>
      <c r="B756" s="106" t="s">
        <v>6265</v>
      </c>
    </row>
    <row r="757" customFormat="false" ht="15" hidden="false" customHeight="false" outlineLevel="0" collapsed="false">
      <c r="A757" s="277" t="s">
        <v>6266</v>
      </c>
      <c r="B757" s="106" t="s">
        <v>6267</v>
      </c>
    </row>
    <row r="758" customFormat="false" ht="15" hidden="false" customHeight="false" outlineLevel="0" collapsed="false">
      <c r="A758" s="277" t="s">
        <v>6268</v>
      </c>
      <c r="B758" s="106" t="s">
        <v>6269</v>
      </c>
    </row>
    <row r="759" customFormat="false" ht="15" hidden="false" customHeight="false" outlineLevel="0" collapsed="false">
      <c r="A759" s="277" t="s">
        <v>3113</v>
      </c>
      <c r="B759" s="106" t="s">
        <v>6270</v>
      </c>
    </row>
    <row r="760" customFormat="false" ht="15" hidden="false" customHeight="false" outlineLevel="0" collapsed="false">
      <c r="A760" s="277" t="s">
        <v>3109</v>
      </c>
      <c r="B760" s="106" t="s">
        <v>6271</v>
      </c>
    </row>
    <row r="761" customFormat="false" ht="15" hidden="false" customHeight="false" outlineLevel="0" collapsed="false">
      <c r="A761" s="277" t="s">
        <v>3115</v>
      </c>
      <c r="B761" s="106" t="s">
        <v>6272</v>
      </c>
    </row>
    <row r="762" customFormat="false" ht="15" hidden="false" customHeight="false" outlineLevel="0" collapsed="false">
      <c r="A762" s="573" t="s">
        <v>1762</v>
      </c>
      <c r="B762" s="106" t="s">
        <v>6273</v>
      </c>
    </row>
    <row r="763" customFormat="false" ht="15" hidden="false" customHeight="false" outlineLevel="0" collapsed="false">
      <c r="A763" s="277" t="s">
        <v>1574</v>
      </c>
      <c r="B763" s="106" t="s">
        <v>6274</v>
      </c>
    </row>
    <row r="764" customFormat="false" ht="15" hidden="false" customHeight="false" outlineLevel="0" collapsed="false">
      <c r="A764" s="277" t="s">
        <v>1809</v>
      </c>
      <c r="B764" s="106" t="s">
        <v>6275</v>
      </c>
    </row>
    <row r="765" customFormat="false" ht="15" hidden="false" customHeight="false" outlineLevel="0" collapsed="false">
      <c r="A765" s="277" t="s">
        <v>1648</v>
      </c>
      <c r="B765" s="106" t="s">
        <v>6276</v>
      </c>
    </row>
    <row r="766" customFormat="false" ht="15" hidden="false" customHeight="false" outlineLevel="0" collapsed="false">
      <c r="A766" s="277" t="s">
        <v>3419</v>
      </c>
      <c r="B766" s="106" t="s">
        <v>6277</v>
      </c>
    </row>
    <row r="767" customFormat="false" ht="15" hidden="false" customHeight="false" outlineLevel="0" collapsed="false">
      <c r="A767" s="277" t="s">
        <v>1650</v>
      </c>
      <c r="B767" s="106" t="s">
        <v>6278</v>
      </c>
    </row>
    <row r="768" customFormat="false" ht="15" hidden="false" customHeight="false" outlineLevel="0" collapsed="false">
      <c r="A768" s="277" t="s">
        <v>6279</v>
      </c>
      <c r="B768" s="106" t="s">
        <v>6280</v>
      </c>
    </row>
    <row r="769" customFormat="false" ht="15" hidden="false" customHeight="false" outlineLevel="0" collapsed="false">
      <c r="A769" s="277" t="s">
        <v>6281</v>
      </c>
      <c r="B769" s="106" t="s">
        <v>6282</v>
      </c>
    </row>
    <row r="770" customFormat="false" ht="15" hidden="false" customHeight="false" outlineLevel="0" collapsed="false">
      <c r="A770" s="277" t="s">
        <v>6283</v>
      </c>
      <c r="B770" s="106" t="s">
        <v>6284</v>
      </c>
    </row>
    <row r="771" customFormat="false" ht="15" hidden="false" customHeight="false" outlineLevel="0" collapsed="false">
      <c r="A771" s="277" t="s">
        <v>6285</v>
      </c>
      <c r="B771" s="106" t="s">
        <v>6286</v>
      </c>
    </row>
    <row r="772" customFormat="false" ht="15" hidden="false" customHeight="false" outlineLevel="0" collapsed="false">
      <c r="A772" s="277" t="s">
        <v>6287</v>
      </c>
      <c r="B772" s="106" t="s">
        <v>6288</v>
      </c>
    </row>
    <row r="773" customFormat="false" ht="15" hidden="false" customHeight="false" outlineLevel="0" collapsed="false">
      <c r="A773" s="277" t="s">
        <v>1846</v>
      </c>
      <c r="B773" s="106" t="s">
        <v>6289</v>
      </c>
    </row>
    <row r="774" customFormat="false" ht="15" hidden="false" customHeight="false" outlineLevel="0" collapsed="false">
      <c r="A774" s="277" t="s">
        <v>6290</v>
      </c>
      <c r="B774" s="106" t="s">
        <v>6291</v>
      </c>
    </row>
    <row r="775" customFormat="false" ht="15" hidden="false" customHeight="false" outlineLevel="0" collapsed="false">
      <c r="A775" s="277" t="s">
        <v>6292</v>
      </c>
      <c r="B775" s="106" t="s">
        <v>6293</v>
      </c>
    </row>
    <row r="776" customFormat="false" ht="15" hidden="false" customHeight="false" outlineLevel="0" collapsed="false">
      <c r="A776" s="277" t="s">
        <v>6294</v>
      </c>
      <c r="B776" s="106" t="s">
        <v>6295</v>
      </c>
    </row>
    <row r="777" customFormat="false" ht="15" hidden="false" customHeight="false" outlineLevel="0" collapsed="false">
      <c r="A777" s="277" t="s">
        <v>6296</v>
      </c>
      <c r="B777" s="106" t="s">
        <v>6297</v>
      </c>
    </row>
    <row r="778" customFormat="false" ht="15" hidden="false" customHeight="false" outlineLevel="0" collapsed="false">
      <c r="A778" s="277" t="s">
        <v>6298</v>
      </c>
      <c r="B778" s="106" t="s">
        <v>6299</v>
      </c>
    </row>
    <row r="779" customFormat="false" ht="15" hidden="false" customHeight="false" outlineLevel="0" collapsed="false">
      <c r="A779" s="277" t="s">
        <v>6300</v>
      </c>
      <c r="B779" s="106" t="s">
        <v>6301</v>
      </c>
    </row>
    <row r="780" customFormat="false" ht="15" hidden="false" customHeight="false" outlineLevel="0" collapsed="false">
      <c r="A780" s="277" t="s">
        <v>6302</v>
      </c>
      <c r="B780" s="106" t="s">
        <v>6303</v>
      </c>
    </row>
    <row r="781" customFormat="false" ht="15" hidden="false" customHeight="false" outlineLevel="0" collapsed="false">
      <c r="A781" s="277" t="s">
        <v>6304</v>
      </c>
      <c r="B781" s="106" t="s">
        <v>6305</v>
      </c>
    </row>
    <row r="782" customFormat="false" ht="15" hidden="false" customHeight="false" outlineLevel="0" collapsed="false">
      <c r="A782" s="277" t="s">
        <v>556</v>
      </c>
      <c r="B782" s="106" t="s">
        <v>6306</v>
      </c>
    </row>
    <row r="783" customFormat="false" ht="15" hidden="false" customHeight="false" outlineLevel="0" collapsed="false">
      <c r="A783" s="277" t="s">
        <v>6307</v>
      </c>
      <c r="B783" s="106" t="s">
        <v>6308</v>
      </c>
    </row>
    <row r="784" customFormat="false" ht="15" hidden="false" customHeight="false" outlineLevel="0" collapsed="false">
      <c r="A784" s="277" t="s">
        <v>358</v>
      </c>
      <c r="B784" s="106" t="s">
        <v>6309</v>
      </c>
    </row>
    <row r="785" customFormat="false" ht="15" hidden="false" customHeight="false" outlineLevel="0" collapsed="false">
      <c r="A785" s="277" t="s">
        <v>6310</v>
      </c>
      <c r="B785" s="106" t="s">
        <v>6311</v>
      </c>
    </row>
    <row r="786" customFormat="false" ht="15" hidden="false" customHeight="false" outlineLevel="0" collapsed="false">
      <c r="A786" s="277" t="s">
        <v>959</v>
      </c>
      <c r="B786" s="106" t="s">
        <v>6312</v>
      </c>
    </row>
    <row r="787" customFormat="false" ht="15" hidden="false" customHeight="false" outlineLevel="0" collapsed="false">
      <c r="A787" s="277" t="s">
        <v>6313</v>
      </c>
      <c r="B787" s="106" t="s">
        <v>6314</v>
      </c>
    </row>
    <row r="788" customFormat="false" ht="15" hidden="false" customHeight="false" outlineLevel="0" collapsed="false">
      <c r="A788" s="277" t="s">
        <v>6315</v>
      </c>
      <c r="B788" s="106" t="s">
        <v>6316</v>
      </c>
    </row>
    <row r="789" customFormat="false" ht="15" hidden="false" customHeight="false" outlineLevel="0" collapsed="false">
      <c r="A789" s="277" t="s">
        <v>6317</v>
      </c>
      <c r="B789" s="106" t="s">
        <v>6318</v>
      </c>
    </row>
    <row r="790" customFormat="false" ht="15" hidden="false" customHeight="false" outlineLevel="0" collapsed="false">
      <c r="A790" s="277" t="s">
        <v>505</v>
      </c>
      <c r="B790" s="106" t="s">
        <v>6242</v>
      </c>
    </row>
    <row r="791" customFormat="false" ht="15" hidden="false" customHeight="false" outlineLevel="0" collapsed="false">
      <c r="A791" s="277" t="s">
        <v>513</v>
      </c>
      <c r="B791" s="106" t="s">
        <v>6319</v>
      </c>
    </row>
    <row r="792" customFormat="false" ht="15" hidden="false" customHeight="false" outlineLevel="0" collapsed="false">
      <c r="A792" s="277" t="s">
        <v>304</v>
      </c>
      <c r="B792" s="106" t="s">
        <v>6320</v>
      </c>
    </row>
    <row r="793" customFormat="false" ht="15" hidden="false" customHeight="false" outlineLevel="0" collapsed="false">
      <c r="A793" s="277" t="s">
        <v>6321</v>
      </c>
      <c r="B793" s="106" t="s">
        <v>6322</v>
      </c>
    </row>
    <row r="794" customFormat="false" ht="15" hidden="false" customHeight="false" outlineLevel="0" collapsed="false">
      <c r="A794" s="277" t="s">
        <v>918</v>
      </c>
      <c r="B794" s="106" t="s">
        <v>6323</v>
      </c>
    </row>
    <row r="795" customFormat="false" ht="15" hidden="false" customHeight="false" outlineLevel="0" collapsed="false">
      <c r="A795" s="277" t="s">
        <v>6324</v>
      </c>
      <c r="B795" s="106" t="s">
        <v>6325</v>
      </c>
    </row>
    <row r="796" customFormat="false" ht="15" hidden="false" customHeight="false" outlineLevel="0" collapsed="false">
      <c r="A796" s="277" t="s">
        <v>6326</v>
      </c>
      <c r="B796" s="106" t="s">
        <v>6327</v>
      </c>
    </row>
    <row r="797" customFormat="false" ht="15" hidden="false" customHeight="false" outlineLevel="0" collapsed="false">
      <c r="A797" s="277" t="s">
        <v>1236</v>
      </c>
      <c r="B797" s="106" t="s">
        <v>6328</v>
      </c>
    </row>
    <row r="798" customFormat="false" ht="15" hidden="false" customHeight="false" outlineLevel="0" collapsed="false">
      <c r="A798" s="277" t="s">
        <v>1238</v>
      </c>
      <c r="B798" s="106" t="s">
        <v>6329</v>
      </c>
    </row>
    <row r="799" customFormat="false" ht="15" hidden="false" customHeight="false" outlineLevel="0" collapsed="false">
      <c r="A799" s="277" t="s">
        <v>6330</v>
      </c>
      <c r="B799" s="106" t="s">
        <v>6331</v>
      </c>
    </row>
    <row r="800" customFormat="false" ht="15" hidden="false" customHeight="false" outlineLevel="0" collapsed="false">
      <c r="A800" s="277" t="s">
        <v>6332</v>
      </c>
      <c r="B800" s="106" t="s">
        <v>6333</v>
      </c>
    </row>
    <row r="801" customFormat="false" ht="15" hidden="false" customHeight="false" outlineLevel="0" collapsed="false">
      <c r="A801" s="277" t="s">
        <v>201</v>
      </c>
      <c r="B801" s="106" t="s">
        <v>6334</v>
      </c>
    </row>
    <row r="802" customFormat="false" ht="15" hidden="false" customHeight="false" outlineLevel="0" collapsed="false">
      <c r="A802" s="277" t="s">
        <v>455</v>
      </c>
      <c r="B802" s="106" t="s">
        <v>6335</v>
      </c>
    </row>
    <row r="803" customFormat="false" ht="15" hidden="false" customHeight="false" outlineLevel="0" collapsed="false">
      <c r="A803" s="277" t="s">
        <v>457</v>
      </c>
      <c r="B803" s="106" t="s">
        <v>6336</v>
      </c>
    </row>
    <row r="804" customFormat="false" ht="15" hidden="false" customHeight="false" outlineLevel="0" collapsed="false">
      <c r="A804" s="277" t="s">
        <v>6337</v>
      </c>
      <c r="B804" s="106" t="s">
        <v>6338</v>
      </c>
    </row>
    <row r="805" customFormat="false" ht="15" hidden="false" customHeight="false" outlineLevel="0" collapsed="false">
      <c r="A805" s="277" t="s">
        <v>6339</v>
      </c>
      <c r="B805" s="106" t="s">
        <v>6340</v>
      </c>
    </row>
    <row r="806" customFormat="false" ht="15" hidden="false" customHeight="false" outlineLevel="0" collapsed="false">
      <c r="A806" s="277" t="s">
        <v>6341</v>
      </c>
      <c r="B806" s="106" t="s">
        <v>6342</v>
      </c>
    </row>
    <row r="807" customFormat="false" ht="15" hidden="false" customHeight="false" outlineLevel="0" collapsed="false">
      <c r="A807" s="277" t="s">
        <v>6343</v>
      </c>
      <c r="B807" s="106" t="s">
        <v>6344</v>
      </c>
    </row>
    <row r="808" customFormat="false" ht="15" hidden="false" customHeight="false" outlineLevel="0" collapsed="false">
      <c r="A808" s="277" t="s">
        <v>508</v>
      </c>
      <c r="B808" s="106" t="s">
        <v>6345</v>
      </c>
    </row>
    <row r="809" customFormat="false" ht="15" hidden="false" customHeight="false" outlineLevel="0" collapsed="false">
      <c r="A809" s="277" t="s">
        <v>6346</v>
      </c>
      <c r="B809" s="106" t="s">
        <v>6347</v>
      </c>
    </row>
    <row r="810" customFormat="false" ht="15" hidden="false" customHeight="false" outlineLevel="0" collapsed="false">
      <c r="A810" s="277" t="s">
        <v>511</v>
      </c>
      <c r="B810" s="106" t="s">
        <v>6348</v>
      </c>
    </row>
    <row r="811" customFormat="false" ht="15" hidden="false" customHeight="false" outlineLevel="0" collapsed="false">
      <c r="A811" s="277" t="s">
        <v>6349</v>
      </c>
      <c r="B811" s="106" t="s">
        <v>6350</v>
      </c>
    </row>
    <row r="812" customFormat="false" ht="15" hidden="false" customHeight="false" outlineLevel="0" collapsed="false">
      <c r="A812" s="277" t="s">
        <v>516</v>
      </c>
      <c r="B812" s="106" t="s">
        <v>6351</v>
      </c>
    </row>
    <row r="813" customFormat="false" ht="15" hidden="false" customHeight="false" outlineLevel="0" collapsed="false">
      <c r="A813" s="277" t="s">
        <v>333</v>
      </c>
      <c r="B813" s="106" t="s">
        <v>6352</v>
      </c>
    </row>
    <row r="814" customFormat="false" ht="15" hidden="false" customHeight="false" outlineLevel="0" collapsed="false">
      <c r="A814" s="277" t="s">
        <v>335</v>
      </c>
      <c r="B814" s="106" t="s">
        <v>6353</v>
      </c>
    </row>
    <row r="815" customFormat="false" ht="15" hidden="false" customHeight="false" outlineLevel="0" collapsed="false">
      <c r="A815" s="277" t="s">
        <v>338</v>
      </c>
      <c r="B815" s="106" t="s">
        <v>6354</v>
      </c>
    </row>
    <row r="816" customFormat="false" ht="15" hidden="false" customHeight="false" outlineLevel="0" collapsed="false">
      <c r="A816" s="277" t="s">
        <v>340</v>
      </c>
      <c r="B816" s="106" t="s">
        <v>6355</v>
      </c>
    </row>
    <row r="817" customFormat="false" ht="15" hidden="false" customHeight="false" outlineLevel="0" collapsed="false">
      <c r="A817" s="277" t="s">
        <v>6356</v>
      </c>
      <c r="B817" s="106" t="s">
        <v>6357</v>
      </c>
    </row>
    <row r="818" customFormat="false" ht="15" hidden="false" customHeight="false" outlineLevel="0" collapsed="false">
      <c r="A818" s="277" t="s">
        <v>349</v>
      </c>
      <c r="B818" s="106" t="s">
        <v>6358</v>
      </c>
    </row>
    <row r="819" customFormat="false" ht="15" hidden="false" customHeight="false" outlineLevel="0" collapsed="false">
      <c r="A819" s="277" t="s">
        <v>564</v>
      </c>
      <c r="B819" s="106" t="s">
        <v>6359</v>
      </c>
    </row>
    <row r="820" customFormat="false" ht="15" hidden="false" customHeight="false" outlineLevel="0" collapsed="false">
      <c r="A820" s="277" t="s">
        <v>565</v>
      </c>
      <c r="B820" s="106" t="s">
        <v>6360</v>
      </c>
    </row>
    <row r="821" customFormat="false" ht="15" hidden="false" customHeight="false" outlineLevel="0" collapsed="false">
      <c r="A821" s="277" t="s">
        <v>569</v>
      </c>
      <c r="B821" s="106" t="s">
        <v>6361</v>
      </c>
    </row>
    <row r="822" customFormat="false" ht="15" hidden="false" customHeight="false" outlineLevel="0" collapsed="false">
      <c r="A822" s="277" t="s">
        <v>570</v>
      </c>
      <c r="B822" s="106" t="s">
        <v>6362</v>
      </c>
    </row>
    <row r="823" customFormat="false" ht="15" hidden="false" customHeight="false" outlineLevel="0" collapsed="false">
      <c r="A823" s="277" t="s">
        <v>6363</v>
      </c>
      <c r="B823" s="106" t="s">
        <v>6364</v>
      </c>
    </row>
    <row r="824" customFormat="false" ht="15" hidden="false" customHeight="false" outlineLevel="0" collapsed="false">
      <c r="A824" s="277" t="s">
        <v>554</v>
      </c>
      <c r="B824" s="106" t="s">
        <v>6365</v>
      </c>
    </row>
    <row r="825" customFormat="false" ht="15" hidden="false" customHeight="false" outlineLevel="0" collapsed="false">
      <c r="A825" s="277" t="s">
        <v>6366</v>
      </c>
      <c r="B825" s="106" t="s">
        <v>6367</v>
      </c>
    </row>
    <row r="826" customFormat="false" ht="15" hidden="false" customHeight="false" outlineLevel="0" collapsed="false">
      <c r="A826" s="277" t="s">
        <v>6368</v>
      </c>
      <c r="B826" s="106" t="s">
        <v>6369</v>
      </c>
    </row>
    <row r="827" customFormat="false" ht="15" hidden="false" customHeight="false" outlineLevel="0" collapsed="false">
      <c r="A827" s="277" t="s">
        <v>577</v>
      </c>
      <c r="B827" s="106" t="s">
        <v>6370</v>
      </c>
    </row>
    <row r="828" customFormat="false" ht="15" hidden="false" customHeight="false" outlineLevel="0" collapsed="false">
      <c r="A828" s="277" t="s">
        <v>6371</v>
      </c>
      <c r="B828" s="106" t="s">
        <v>6372</v>
      </c>
    </row>
    <row r="829" customFormat="false" ht="15" hidden="false" customHeight="false" outlineLevel="0" collapsed="false">
      <c r="A829" s="277" t="s">
        <v>583</v>
      </c>
      <c r="B829" s="106" t="s">
        <v>6373</v>
      </c>
    </row>
    <row r="830" customFormat="false" ht="15" hidden="false" customHeight="false" outlineLevel="0" collapsed="false">
      <c r="A830" s="277" t="s">
        <v>6374</v>
      </c>
      <c r="B830" s="106" t="s">
        <v>6375</v>
      </c>
    </row>
    <row r="831" customFormat="false" ht="15" hidden="false" customHeight="false" outlineLevel="0" collapsed="false">
      <c r="A831" s="277" t="s">
        <v>6376</v>
      </c>
      <c r="B831" s="106" t="s">
        <v>6377</v>
      </c>
    </row>
    <row r="832" customFormat="false" ht="15" hidden="false" customHeight="false" outlineLevel="0" collapsed="false">
      <c r="A832" s="277" t="s">
        <v>6378</v>
      </c>
      <c r="B832" s="106" t="s">
        <v>6379</v>
      </c>
    </row>
    <row r="833" customFormat="false" ht="15" hidden="false" customHeight="false" outlineLevel="0" collapsed="false">
      <c r="A833" s="277" t="s">
        <v>588</v>
      </c>
      <c r="B833" s="106" t="s">
        <v>6380</v>
      </c>
    </row>
    <row r="834" customFormat="false" ht="15" hidden="false" customHeight="false" outlineLevel="0" collapsed="false">
      <c r="A834" s="277" t="s">
        <v>6381</v>
      </c>
      <c r="B834" s="106" t="s">
        <v>6382</v>
      </c>
    </row>
    <row r="835" customFormat="false" ht="15" hidden="false" customHeight="false" outlineLevel="0" collapsed="false">
      <c r="A835" s="277" t="s">
        <v>593</v>
      </c>
      <c r="B835" s="106" t="s">
        <v>6383</v>
      </c>
    </row>
    <row r="836" customFormat="false" ht="15" hidden="false" customHeight="false" outlineLevel="0" collapsed="false">
      <c r="A836" s="277" t="s">
        <v>6384</v>
      </c>
      <c r="B836" s="106" t="s">
        <v>6385</v>
      </c>
    </row>
    <row r="837" customFormat="false" ht="15" hidden="false" customHeight="false" outlineLevel="0" collapsed="false">
      <c r="A837" s="277" t="s">
        <v>413</v>
      </c>
      <c r="B837" s="106" t="s">
        <v>6386</v>
      </c>
    </row>
    <row r="838" customFormat="false" ht="15" hidden="false" customHeight="false" outlineLevel="0" collapsed="false">
      <c r="A838" s="277" t="s">
        <v>420</v>
      </c>
      <c r="B838" s="106" t="s">
        <v>6387</v>
      </c>
    </row>
    <row r="839" customFormat="false" ht="15" hidden="false" customHeight="false" outlineLevel="0" collapsed="false">
      <c r="A839" s="277" t="s">
        <v>6388</v>
      </c>
      <c r="B839" s="106" t="s">
        <v>6389</v>
      </c>
    </row>
    <row r="840" customFormat="false" ht="15" hidden="false" customHeight="false" outlineLevel="0" collapsed="false">
      <c r="A840" s="277" t="s">
        <v>6390</v>
      </c>
      <c r="B840" s="106" t="s">
        <v>6391</v>
      </c>
    </row>
    <row r="841" customFormat="false" ht="15" hidden="false" customHeight="false" outlineLevel="0" collapsed="false">
      <c r="A841" s="277" t="s">
        <v>407</v>
      </c>
      <c r="B841" s="106" t="s">
        <v>6392</v>
      </c>
    </row>
    <row r="842" customFormat="false" ht="15" hidden="false" customHeight="false" outlineLevel="0" collapsed="false">
      <c r="A842" s="277" t="s">
        <v>6393</v>
      </c>
      <c r="B842" s="106" t="s">
        <v>6394</v>
      </c>
    </row>
    <row r="843" customFormat="false" ht="15" hidden="false" customHeight="false" outlineLevel="0" collapsed="false">
      <c r="A843" s="277" t="s">
        <v>418</v>
      </c>
      <c r="B843" s="106" t="s">
        <v>6395</v>
      </c>
    </row>
    <row r="844" customFormat="false" ht="15" hidden="false" customHeight="false" outlineLevel="0" collapsed="false">
      <c r="A844" s="277" t="s">
        <v>423</v>
      </c>
      <c r="B844" s="106" t="s">
        <v>6396</v>
      </c>
    </row>
    <row r="845" customFormat="false" ht="15" hidden="false" customHeight="false" outlineLevel="0" collapsed="false">
      <c r="A845" s="277" t="s">
        <v>251</v>
      </c>
      <c r="B845" s="106" t="s">
        <v>6397</v>
      </c>
    </row>
    <row r="846" customFormat="false" ht="15" hidden="false" customHeight="false" outlineLevel="0" collapsed="false">
      <c r="A846" s="277" t="s">
        <v>253</v>
      </c>
      <c r="B846" s="106" t="s">
        <v>6398</v>
      </c>
    </row>
    <row r="847" customFormat="false" ht="15" hidden="false" customHeight="false" outlineLevel="0" collapsed="false">
      <c r="A847" s="277" t="s">
        <v>6399</v>
      </c>
      <c r="B847" s="106" t="s">
        <v>6400</v>
      </c>
    </row>
    <row r="848" customFormat="false" ht="15" hidden="false" customHeight="false" outlineLevel="0" collapsed="false">
      <c r="A848" s="277" t="s">
        <v>6401</v>
      </c>
      <c r="B848" s="106" t="s">
        <v>6402</v>
      </c>
    </row>
    <row r="849" customFormat="false" ht="15" hidden="false" customHeight="false" outlineLevel="0" collapsed="false">
      <c r="A849" s="277" t="s">
        <v>6403</v>
      </c>
      <c r="B849" s="106" t="s">
        <v>6402</v>
      </c>
    </row>
    <row r="850" customFormat="false" ht="15" hidden="false" customHeight="false" outlineLevel="0" collapsed="false">
      <c r="A850" s="277" t="s">
        <v>311</v>
      </c>
      <c r="B850" s="106" t="s">
        <v>6404</v>
      </c>
    </row>
    <row r="851" customFormat="false" ht="15" hidden="false" customHeight="false" outlineLevel="0" collapsed="false">
      <c r="A851" s="277" t="s">
        <v>6405</v>
      </c>
      <c r="B851" s="106" t="s">
        <v>6406</v>
      </c>
    </row>
    <row r="852" customFormat="false" ht="15" hidden="false" customHeight="false" outlineLevel="0" collapsed="false">
      <c r="A852" s="277" t="s">
        <v>314</v>
      </c>
      <c r="B852" s="106" t="s">
        <v>6407</v>
      </c>
    </row>
    <row r="853" customFormat="false" ht="15" hidden="false" customHeight="false" outlineLevel="0" collapsed="false">
      <c r="A853" s="277" t="s">
        <v>6408</v>
      </c>
      <c r="B853" s="106" t="s">
        <v>6409</v>
      </c>
    </row>
    <row r="854" customFormat="false" ht="15" hidden="false" customHeight="false" outlineLevel="0" collapsed="false">
      <c r="A854" s="277" t="s">
        <v>319</v>
      </c>
      <c r="B854" s="106" t="s">
        <v>6410</v>
      </c>
    </row>
    <row r="855" customFormat="false" ht="15" hidden="false" customHeight="false" outlineLevel="0" collapsed="false">
      <c r="A855" s="277" t="s">
        <v>368</v>
      </c>
      <c r="B855" s="106" t="s">
        <v>6411</v>
      </c>
    </row>
    <row r="856" customFormat="false" ht="15" hidden="false" customHeight="false" outlineLevel="0" collapsed="false">
      <c r="A856" s="277" t="s">
        <v>370</v>
      </c>
      <c r="B856" s="106" t="s">
        <v>6412</v>
      </c>
    </row>
    <row r="857" customFormat="false" ht="15" hidden="false" customHeight="false" outlineLevel="0" collapsed="false">
      <c r="A857" s="277" t="s">
        <v>375</v>
      </c>
      <c r="B857" s="106" t="s">
        <v>6413</v>
      </c>
    </row>
    <row r="858" customFormat="false" ht="15" hidden="false" customHeight="false" outlineLevel="0" collapsed="false">
      <c r="A858" s="277" t="s">
        <v>377</v>
      </c>
      <c r="B858" s="106" t="s">
        <v>6414</v>
      </c>
    </row>
    <row r="859" customFormat="false" ht="15" hidden="false" customHeight="false" outlineLevel="0" collapsed="false">
      <c r="A859" s="277" t="s">
        <v>356</v>
      </c>
      <c r="B859" s="106" t="s">
        <v>6415</v>
      </c>
    </row>
    <row r="860" customFormat="false" ht="15" hidden="false" customHeight="false" outlineLevel="0" collapsed="false">
      <c r="A860" s="277" t="s">
        <v>6416</v>
      </c>
      <c r="B860" s="106" t="s">
        <v>6417</v>
      </c>
    </row>
    <row r="861" customFormat="false" ht="15" hidden="false" customHeight="false" outlineLevel="0" collapsed="false">
      <c r="A861" s="277" t="s">
        <v>6418</v>
      </c>
      <c r="B861" s="106" t="s">
        <v>6419</v>
      </c>
    </row>
    <row r="862" customFormat="false" ht="15" hidden="false" customHeight="false" outlineLevel="0" collapsed="false">
      <c r="A862" s="277" t="s">
        <v>386</v>
      </c>
      <c r="B862" s="106" t="s">
        <v>6420</v>
      </c>
    </row>
    <row r="863" customFormat="false" ht="15" hidden="false" customHeight="false" outlineLevel="0" collapsed="false">
      <c r="A863" s="277" t="s">
        <v>6421</v>
      </c>
      <c r="B863" s="106" t="s">
        <v>6422</v>
      </c>
    </row>
    <row r="864" customFormat="false" ht="15" hidden="false" customHeight="false" outlineLevel="0" collapsed="false">
      <c r="A864" s="277" t="s">
        <v>392</v>
      </c>
      <c r="B864" s="106" t="s">
        <v>6423</v>
      </c>
    </row>
    <row r="865" customFormat="false" ht="15" hidden="false" customHeight="false" outlineLevel="0" collapsed="false">
      <c r="A865" s="277" t="s">
        <v>6424</v>
      </c>
      <c r="B865" s="106" t="s">
        <v>6425</v>
      </c>
    </row>
    <row r="866" customFormat="false" ht="15" hidden="false" customHeight="false" outlineLevel="0" collapsed="false">
      <c r="A866" s="277" t="s">
        <v>6426</v>
      </c>
      <c r="B866" s="106" t="s">
        <v>6427</v>
      </c>
    </row>
    <row r="867" customFormat="false" ht="15" hidden="false" customHeight="false" outlineLevel="0" collapsed="false">
      <c r="A867" s="277" t="s">
        <v>6428</v>
      </c>
      <c r="B867" s="106" t="s">
        <v>6429</v>
      </c>
    </row>
    <row r="868" customFormat="false" ht="15" hidden="false" customHeight="false" outlineLevel="0" collapsed="false">
      <c r="A868" s="277" t="s">
        <v>397</v>
      </c>
      <c r="B868" s="106" t="s">
        <v>6430</v>
      </c>
    </row>
    <row r="869" customFormat="false" ht="15" hidden="false" customHeight="false" outlineLevel="0" collapsed="false">
      <c r="A869" s="277" t="s">
        <v>6431</v>
      </c>
      <c r="B869" s="106" t="s">
        <v>6432</v>
      </c>
    </row>
    <row r="870" customFormat="false" ht="15" hidden="false" customHeight="false" outlineLevel="0" collapsed="false">
      <c r="A870" s="277" t="s">
        <v>402</v>
      </c>
      <c r="B870" s="106" t="s">
        <v>6433</v>
      </c>
    </row>
    <row r="871" customFormat="false" ht="15" hidden="false" customHeight="false" outlineLevel="0" collapsed="false">
      <c r="A871" s="277" t="s">
        <v>409</v>
      </c>
      <c r="B871" s="106" t="s">
        <v>6434</v>
      </c>
    </row>
    <row r="872" customFormat="false" ht="15" hidden="false" customHeight="false" outlineLevel="0" collapsed="false">
      <c r="A872" s="277" t="s">
        <v>1244</v>
      </c>
      <c r="B872" s="106" t="s">
        <v>6435</v>
      </c>
    </row>
    <row r="873" customFormat="false" ht="15" hidden="false" customHeight="false" outlineLevel="0" collapsed="false">
      <c r="A873" s="277" t="s">
        <v>1248</v>
      </c>
      <c r="B873" s="106" t="s">
        <v>6436</v>
      </c>
    </row>
    <row r="874" customFormat="false" ht="15" hidden="false" customHeight="false" outlineLevel="0" collapsed="false">
      <c r="A874" s="277" t="s">
        <v>862</v>
      </c>
      <c r="B874" s="106" t="s">
        <v>6437</v>
      </c>
    </row>
    <row r="875" customFormat="false" ht="15" hidden="false" customHeight="false" outlineLevel="0" collapsed="false">
      <c r="A875" s="277" t="s">
        <v>638</v>
      </c>
      <c r="B875" s="106" t="s">
        <v>6438</v>
      </c>
    </row>
    <row r="876" customFormat="false" ht="15" hidden="false" customHeight="false" outlineLevel="0" collapsed="false">
      <c r="A876" s="277" t="s">
        <v>6439</v>
      </c>
      <c r="B876" s="106" t="s">
        <v>6440</v>
      </c>
    </row>
    <row r="877" customFormat="false" ht="15" hidden="false" customHeight="false" outlineLevel="0" collapsed="false">
      <c r="A877" s="277" t="s">
        <v>647</v>
      </c>
      <c r="B877" s="106" t="s">
        <v>6441</v>
      </c>
    </row>
    <row r="878" customFormat="false" ht="15" hidden="false" customHeight="false" outlineLevel="0" collapsed="false">
      <c r="A878" s="277" t="s">
        <v>676</v>
      </c>
      <c r="B878" s="106" t="s">
        <v>6442</v>
      </c>
    </row>
    <row r="879" customFormat="false" ht="15" hidden="false" customHeight="false" outlineLevel="0" collapsed="false">
      <c r="A879" s="277" t="s">
        <v>696</v>
      </c>
      <c r="B879" s="106" t="s">
        <v>6443</v>
      </c>
    </row>
    <row r="880" customFormat="false" ht="15" hidden="false" customHeight="false" outlineLevel="0" collapsed="false">
      <c r="A880" s="277" t="s">
        <v>698</v>
      </c>
      <c r="B880" s="106" t="s">
        <v>6444</v>
      </c>
    </row>
    <row r="881" customFormat="false" ht="15" hidden="false" customHeight="false" outlineLevel="0" collapsed="false">
      <c r="A881" s="277" t="s">
        <v>711</v>
      </c>
      <c r="B881" s="106" t="s">
        <v>6445</v>
      </c>
    </row>
    <row r="882" customFormat="false" ht="15" hidden="false" customHeight="false" outlineLevel="0" collapsed="false">
      <c r="A882" s="277" t="s">
        <v>712</v>
      </c>
      <c r="B882" s="106" t="s">
        <v>6446</v>
      </c>
    </row>
    <row r="883" customFormat="false" ht="15" hidden="false" customHeight="false" outlineLevel="0" collapsed="false">
      <c r="A883" s="277" t="s">
        <v>715</v>
      </c>
      <c r="B883" s="106" t="s">
        <v>6447</v>
      </c>
    </row>
    <row r="884" customFormat="false" ht="15" hidden="false" customHeight="false" outlineLevel="0" collapsed="false">
      <c r="A884" s="277" t="s">
        <v>717</v>
      </c>
      <c r="B884" s="106" t="s">
        <v>6448</v>
      </c>
    </row>
    <row r="885" customFormat="false" ht="15" hidden="false" customHeight="false" outlineLevel="0" collapsed="false">
      <c r="A885" s="277" t="s">
        <v>6449</v>
      </c>
      <c r="B885" s="106" t="s">
        <v>6450</v>
      </c>
    </row>
    <row r="886" customFormat="false" ht="15" hidden="false" customHeight="false" outlineLevel="0" collapsed="false">
      <c r="A886" s="277" t="s">
        <v>723</v>
      </c>
      <c r="B886" s="106" t="s">
        <v>6451</v>
      </c>
    </row>
    <row r="887" customFormat="false" ht="15" hidden="false" customHeight="false" outlineLevel="0" collapsed="false">
      <c r="A887" s="277" t="s">
        <v>733</v>
      </c>
      <c r="B887" s="106" t="s">
        <v>6452</v>
      </c>
    </row>
    <row r="888" customFormat="false" ht="15" hidden="false" customHeight="false" outlineLevel="0" collapsed="false">
      <c r="A888" s="277" t="s">
        <v>734</v>
      </c>
      <c r="B888" s="106" t="s">
        <v>6453</v>
      </c>
    </row>
    <row r="889" customFormat="false" ht="15" hidden="false" customHeight="false" outlineLevel="0" collapsed="false">
      <c r="A889" s="277" t="s">
        <v>748</v>
      </c>
      <c r="B889" s="106" t="s">
        <v>6454</v>
      </c>
    </row>
    <row r="890" customFormat="false" ht="15" hidden="false" customHeight="false" outlineLevel="0" collapsed="false">
      <c r="A890" s="277" t="s">
        <v>750</v>
      </c>
      <c r="B890" s="106" t="s">
        <v>6455</v>
      </c>
    </row>
    <row r="891" customFormat="false" ht="15" hidden="false" customHeight="false" outlineLevel="0" collapsed="false">
      <c r="A891" s="277" t="s">
        <v>659</v>
      </c>
      <c r="B891" s="106" t="s">
        <v>6456</v>
      </c>
    </row>
    <row r="892" customFormat="false" ht="15" hidden="false" customHeight="false" outlineLevel="0" collapsed="false">
      <c r="A892" s="277" t="s">
        <v>6457</v>
      </c>
      <c r="B892" s="106" t="s">
        <v>6458</v>
      </c>
    </row>
    <row r="893" customFormat="false" ht="15" hidden="false" customHeight="false" outlineLevel="0" collapsed="false">
      <c r="A893" s="277" t="s">
        <v>780</v>
      </c>
      <c r="B893" s="106" t="s">
        <v>6459</v>
      </c>
    </row>
    <row r="894" customFormat="false" ht="15" hidden="false" customHeight="false" outlineLevel="0" collapsed="false">
      <c r="A894" s="277" t="s">
        <v>782</v>
      </c>
      <c r="B894" s="106" t="s">
        <v>6460</v>
      </c>
    </row>
    <row r="895" customFormat="false" ht="15" hidden="false" customHeight="false" outlineLevel="0" collapsed="false">
      <c r="A895" s="277" t="s">
        <v>789</v>
      </c>
      <c r="B895" s="106" t="s">
        <v>6461</v>
      </c>
    </row>
    <row r="896" customFormat="false" ht="15" hidden="false" customHeight="false" outlineLevel="0" collapsed="false">
      <c r="A896" s="277" t="s">
        <v>6462</v>
      </c>
      <c r="B896" s="106" t="s">
        <v>6463</v>
      </c>
    </row>
    <row r="897" customFormat="false" ht="15" hidden="false" customHeight="false" outlineLevel="0" collapsed="false">
      <c r="A897" s="277" t="s">
        <v>831</v>
      </c>
      <c r="B897" s="106" t="s">
        <v>6464</v>
      </c>
    </row>
    <row r="898" customFormat="false" ht="15" hidden="false" customHeight="false" outlineLevel="0" collapsed="false">
      <c r="A898" s="277" t="s">
        <v>833</v>
      </c>
      <c r="B898" s="106" t="s">
        <v>6465</v>
      </c>
    </row>
    <row r="899" customFormat="false" ht="15" hidden="false" customHeight="false" outlineLevel="0" collapsed="false">
      <c r="A899" s="277" t="s">
        <v>837</v>
      </c>
      <c r="B899" s="106" t="s">
        <v>6466</v>
      </c>
    </row>
    <row r="900" customFormat="false" ht="15" hidden="false" customHeight="false" outlineLevel="0" collapsed="false">
      <c r="A900" s="277" t="s">
        <v>838</v>
      </c>
      <c r="B900" s="106" t="s">
        <v>6467</v>
      </c>
    </row>
    <row r="901" customFormat="false" ht="15" hidden="false" customHeight="false" outlineLevel="0" collapsed="false">
      <c r="A901" s="277" t="s">
        <v>868</v>
      </c>
      <c r="B901" s="106" t="s">
        <v>6468</v>
      </c>
    </row>
    <row r="902" customFormat="false" ht="15" hidden="false" customHeight="false" outlineLevel="0" collapsed="false">
      <c r="A902" s="277" t="s">
        <v>870</v>
      </c>
      <c r="B902" s="106" t="s">
        <v>6469</v>
      </c>
    </row>
    <row r="903" customFormat="false" ht="15" hidden="false" customHeight="false" outlineLevel="0" collapsed="false">
      <c r="A903" s="277" t="s">
        <v>875</v>
      </c>
      <c r="B903" s="106" t="s">
        <v>6470</v>
      </c>
    </row>
    <row r="904" customFormat="false" ht="15" hidden="false" customHeight="false" outlineLevel="0" collapsed="false">
      <c r="A904" s="277" t="s">
        <v>877</v>
      </c>
      <c r="B904" s="106" t="s">
        <v>6471</v>
      </c>
    </row>
    <row r="905" customFormat="false" ht="15" hidden="false" customHeight="false" outlineLevel="0" collapsed="false">
      <c r="A905" s="277" t="s">
        <v>882</v>
      </c>
      <c r="B905" s="106" t="s">
        <v>6472</v>
      </c>
    </row>
    <row r="906" customFormat="false" ht="15" hidden="false" customHeight="false" outlineLevel="0" collapsed="false">
      <c r="A906" s="277" t="s">
        <v>6473</v>
      </c>
      <c r="B906" s="106" t="s">
        <v>6474</v>
      </c>
    </row>
    <row r="907" customFormat="false" ht="15" hidden="false" customHeight="false" outlineLevel="0" collapsed="false">
      <c r="A907" s="277" t="s">
        <v>6475</v>
      </c>
      <c r="B907" s="106" t="s">
        <v>6476</v>
      </c>
    </row>
    <row r="908" customFormat="false" ht="15" hidden="false" customHeight="false" outlineLevel="0" collapsed="false">
      <c r="A908" s="277" t="s">
        <v>6477</v>
      </c>
      <c r="B908" s="106" t="s">
        <v>6478</v>
      </c>
    </row>
    <row r="909" customFormat="false" ht="15" hidden="false" customHeight="false" outlineLevel="0" collapsed="false">
      <c r="A909" s="277" t="s">
        <v>6479</v>
      </c>
      <c r="B909" s="106" t="s">
        <v>6480</v>
      </c>
    </row>
    <row r="910" customFormat="false" ht="15" hidden="false" customHeight="false" outlineLevel="0" collapsed="false">
      <c r="A910" s="277" t="s">
        <v>1982</v>
      </c>
      <c r="B910" s="106" t="s">
        <v>6481</v>
      </c>
    </row>
    <row r="911" customFormat="false" ht="15" hidden="false" customHeight="false" outlineLevel="0" collapsed="false">
      <c r="A911" s="277" t="s">
        <v>6482</v>
      </c>
      <c r="B911" s="106" t="s">
        <v>6483</v>
      </c>
    </row>
    <row r="912" customFormat="false" ht="15" hidden="false" customHeight="false" outlineLevel="0" collapsed="false">
      <c r="A912" s="277" t="s">
        <v>6484</v>
      </c>
      <c r="B912" s="106" t="s">
        <v>6485</v>
      </c>
    </row>
    <row r="913" customFormat="false" ht="15" hidden="false" customHeight="false" outlineLevel="0" collapsed="false">
      <c r="A913" s="277" t="s">
        <v>6486</v>
      </c>
      <c r="B913" s="106" t="s">
        <v>6487</v>
      </c>
    </row>
    <row r="914" customFormat="false" ht="15" hidden="false" customHeight="false" outlineLevel="0" collapsed="false">
      <c r="A914" s="277" t="s">
        <v>1975</v>
      </c>
      <c r="B914" s="106" t="s">
        <v>6488</v>
      </c>
    </row>
    <row r="915" customFormat="false" ht="15" hidden="false" customHeight="false" outlineLevel="0" collapsed="false">
      <c r="A915" s="277" t="s">
        <v>6489</v>
      </c>
      <c r="B915" s="106" t="s">
        <v>6490</v>
      </c>
    </row>
    <row r="916" customFormat="false" ht="15" hidden="false" customHeight="false" outlineLevel="0" collapsed="false">
      <c r="A916" s="277" t="s">
        <v>6491</v>
      </c>
      <c r="B916" s="106" t="s">
        <v>6492</v>
      </c>
    </row>
    <row r="917" customFormat="false" ht="15" hidden="false" customHeight="false" outlineLevel="0" collapsed="false">
      <c r="A917" s="277" t="s">
        <v>6493</v>
      </c>
      <c r="B917" s="106" t="s">
        <v>6494</v>
      </c>
    </row>
    <row r="918" customFormat="false" ht="15" hidden="false" customHeight="false" outlineLevel="0" collapsed="false">
      <c r="A918" s="277" t="s">
        <v>6495</v>
      </c>
      <c r="B918" s="106" t="s">
        <v>6496</v>
      </c>
    </row>
    <row r="919" customFormat="false" ht="15" hidden="false" customHeight="false" outlineLevel="0" collapsed="false">
      <c r="A919" s="277" t="s">
        <v>1979</v>
      </c>
      <c r="B919" s="106" t="s">
        <v>6497</v>
      </c>
    </row>
    <row r="920" customFormat="false" ht="15" hidden="false" customHeight="false" outlineLevel="0" collapsed="false">
      <c r="A920" s="277" t="s">
        <v>1973</v>
      </c>
      <c r="B920" s="106" t="s">
        <v>6498</v>
      </c>
    </row>
    <row r="921" customFormat="false" ht="15" hidden="false" customHeight="false" outlineLevel="0" collapsed="false">
      <c r="A921" s="277" t="s">
        <v>6499</v>
      </c>
      <c r="B921" s="106" t="s">
        <v>6500</v>
      </c>
    </row>
    <row r="922" customFormat="false" ht="15" hidden="false" customHeight="false" outlineLevel="0" collapsed="false">
      <c r="A922" s="277" t="s">
        <v>1437</v>
      </c>
      <c r="B922" s="106" t="s">
        <v>6501</v>
      </c>
    </row>
    <row r="923" customFormat="false" ht="15" hidden="false" customHeight="false" outlineLevel="0" collapsed="false">
      <c r="A923" s="277" t="s">
        <v>1432</v>
      </c>
      <c r="B923" s="106" t="s">
        <v>6502</v>
      </c>
    </row>
    <row r="924" customFormat="false" ht="15" hidden="false" customHeight="false" outlineLevel="0" collapsed="false">
      <c r="A924" s="277" t="s">
        <v>1430</v>
      </c>
      <c r="B924" s="106" t="s">
        <v>6503</v>
      </c>
    </row>
    <row r="925" customFormat="false" ht="15" hidden="false" customHeight="false" outlineLevel="0" collapsed="false">
      <c r="A925" s="277" t="s">
        <v>6504</v>
      </c>
      <c r="B925" s="106" t="s">
        <v>4180</v>
      </c>
    </row>
    <row r="926" customFormat="false" ht="15" hidden="false" customHeight="false" outlineLevel="0" collapsed="false">
      <c r="A926" s="277" t="s">
        <v>4186</v>
      </c>
      <c r="B926" s="106" t="s">
        <v>6505</v>
      </c>
    </row>
    <row r="927" customFormat="false" ht="15" hidden="false" customHeight="false" outlineLevel="0" collapsed="false">
      <c r="A927" s="277" t="s">
        <v>6506</v>
      </c>
      <c r="B927" s="106" t="s">
        <v>4199</v>
      </c>
    </row>
    <row r="928" customFormat="false" ht="15" hidden="false" customHeight="false" outlineLevel="0" collapsed="false">
      <c r="A928" s="277" t="s">
        <v>6507</v>
      </c>
      <c r="B928" s="106" t="s">
        <v>4201</v>
      </c>
    </row>
    <row r="929" customFormat="false" ht="15" hidden="false" customHeight="false" outlineLevel="0" collapsed="false">
      <c r="A929" s="277" t="s">
        <v>6508</v>
      </c>
      <c r="B929" s="106" t="s">
        <v>4204</v>
      </c>
    </row>
    <row r="930" customFormat="false" ht="15" hidden="false" customHeight="false" outlineLevel="0" collapsed="false">
      <c r="A930" s="277" t="s">
        <v>6509</v>
      </c>
      <c r="B930" s="106" t="s">
        <v>4205</v>
      </c>
    </row>
    <row r="931" customFormat="false" ht="15" hidden="false" customHeight="false" outlineLevel="0" collapsed="false">
      <c r="A931" s="277" t="s">
        <v>6510</v>
      </c>
      <c r="B931" s="106" t="s">
        <v>6511</v>
      </c>
    </row>
    <row r="932" customFormat="false" ht="15" hidden="false" customHeight="false" outlineLevel="0" collapsed="false">
      <c r="A932" s="277" t="s">
        <v>6512</v>
      </c>
      <c r="B932" s="106" t="s">
        <v>6513</v>
      </c>
    </row>
    <row r="933" customFormat="false" ht="15" hidden="false" customHeight="false" outlineLevel="0" collapsed="false">
      <c r="A933" s="277" t="s">
        <v>6514</v>
      </c>
      <c r="B933" s="106" t="s">
        <v>4351</v>
      </c>
    </row>
    <row r="934" customFormat="false" ht="15" hidden="false" customHeight="false" outlineLevel="0" collapsed="false">
      <c r="A934" s="277" t="s">
        <v>6515</v>
      </c>
      <c r="B934" s="106" t="s">
        <v>4215</v>
      </c>
    </row>
    <row r="935" customFormat="false" ht="15" hidden="false" customHeight="false" outlineLevel="0" collapsed="false">
      <c r="A935" s="277" t="s">
        <v>6516</v>
      </c>
      <c r="B935" s="106" t="s">
        <v>4218</v>
      </c>
    </row>
    <row r="936" customFormat="false" ht="15" hidden="false" customHeight="false" outlineLevel="0" collapsed="false">
      <c r="A936" s="277" t="s">
        <v>6517</v>
      </c>
      <c r="B936" s="106" t="s">
        <v>4220</v>
      </c>
    </row>
    <row r="937" customFormat="false" ht="15" hidden="false" customHeight="false" outlineLevel="0" collapsed="false">
      <c r="A937" s="277" t="s">
        <v>6518</v>
      </c>
      <c r="B937" s="106" t="s">
        <v>4225</v>
      </c>
    </row>
    <row r="938" customFormat="false" ht="15" hidden="false" customHeight="false" outlineLevel="0" collapsed="false">
      <c r="A938" s="277" t="s">
        <v>6519</v>
      </c>
      <c r="B938" s="106" t="s">
        <v>4353</v>
      </c>
    </row>
    <row r="939" customFormat="false" ht="15" hidden="false" customHeight="false" outlineLevel="0" collapsed="false">
      <c r="A939" s="277" t="s">
        <v>6520</v>
      </c>
      <c r="B939" s="106" t="s">
        <v>4229</v>
      </c>
    </row>
    <row r="940" customFormat="false" ht="15" hidden="false" customHeight="false" outlineLevel="0" collapsed="false">
      <c r="A940" s="277" t="s">
        <v>6521</v>
      </c>
      <c r="B940" s="106" t="s">
        <v>4231</v>
      </c>
    </row>
    <row r="941" customFormat="false" ht="15" hidden="false" customHeight="false" outlineLevel="0" collapsed="false">
      <c r="A941" s="277" t="s">
        <v>6522</v>
      </c>
      <c r="B941" s="106" t="s">
        <v>4233</v>
      </c>
    </row>
    <row r="942" customFormat="false" ht="15" hidden="false" customHeight="false" outlineLevel="0" collapsed="false">
      <c r="A942" s="277" t="s">
        <v>6523</v>
      </c>
      <c r="B942" s="106" t="s">
        <v>4235</v>
      </c>
    </row>
    <row r="943" customFormat="false" ht="15" hidden="false" customHeight="false" outlineLevel="0" collapsed="false">
      <c r="A943" s="277" t="s">
        <v>6524</v>
      </c>
      <c r="B943" s="106" t="s">
        <v>4238</v>
      </c>
    </row>
    <row r="944" customFormat="false" ht="15" hidden="false" customHeight="false" outlineLevel="0" collapsed="false">
      <c r="A944" s="277" t="s">
        <v>6525</v>
      </c>
      <c r="B944" s="106" t="s">
        <v>4240</v>
      </c>
    </row>
    <row r="945" customFormat="false" ht="15" hidden="false" customHeight="false" outlineLevel="0" collapsed="false">
      <c r="A945" s="277" t="s">
        <v>6526</v>
      </c>
      <c r="B945" s="106" t="s">
        <v>4242</v>
      </c>
    </row>
    <row r="946" customFormat="false" ht="15" hidden="false" customHeight="false" outlineLevel="0" collapsed="false">
      <c r="A946" s="277" t="s">
        <v>6527</v>
      </c>
      <c r="B946" s="106" t="s">
        <v>4244</v>
      </c>
    </row>
    <row r="947" customFormat="false" ht="15" hidden="false" customHeight="false" outlineLevel="0" collapsed="false">
      <c r="A947" s="277" t="s">
        <v>6528</v>
      </c>
      <c r="B947" s="106" t="s">
        <v>4250</v>
      </c>
    </row>
    <row r="948" customFormat="false" ht="15" hidden="false" customHeight="false" outlineLevel="0" collapsed="false">
      <c r="A948" s="277" t="s">
        <v>6529</v>
      </c>
      <c r="B948" s="106" t="s">
        <v>4251</v>
      </c>
    </row>
    <row r="949" customFormat="false" ht="15" hidden="false" customHeight="false" outlineLevel="0" collapsed="false">
      <c r="A949" s="277" t="s">
        <v>6530</v>
      </c>
      <c r="B949" s="106" t="s">
        <v>4253</v>
      </c>
    </row>
    <row r="950" customFormat="false" ht="15" hidden="false" customHeight="false" outlineLevel="0" collapsed="false">
      <c r="A950" s="277" t="s">
        <v>6531</v>
      </c>
      <c r="B950" s="106" t="s">
        <v>4254</v>
      </c>
    </row>
    <row r="951" customFormat="false" ht="15" hidden="false" customHeight="false" outlineLevel="0" collapsed="false">
      <c r="A951" s="277" t="s">
        <v>6532</v>
      </c>
      <c r="B951" s="106" t="s">
        <v>4256</v>
      </c>
    </row>
    <row r="952" customFormat="false" ht="15" hidden="false" customHeight="false" outlineLevel="0" collapsed="false">
      <c r="A952" s="277" t="s">
        <v>6533</v>
      </c>
      <c r="B952" s="106" t="s">
        <v>4257</v>
      </c>
    </row>
    <row r="953" customFormat="false" ht="15" hidden="false" customHeight="false" outlineLevel="0" collapsed="false">
      <c r="A953" s="277" t="s">
        <v>6534</v>
      </c>
      <c r="B953" s="106" t="s">
        <v>4260</v>
      </c>
    </row>
    <row r="954" customFormat="false" ht="15" hidden="false" customHeight="false" outlineLevel="0" collapsed="false">
      <c r="A954" s="277" t="s">
        <v>6535</v>
      </c>
      <c r="B954" s="106" t="s">
        <v>4262</v>
      </c>
    </row>
    <row r="955" customFormat="false" ht="15" hidden="false" customHeight="false" outlineLevel="0" collapsed="false">
      <c r="A955" s="277" t="s">
        <v>6536</v>
      </c>
      <c r="B955" s="106" t="s">
        <v>4264</v>
      </c>
    </row>
    <row r="956" customFormat="false" ht="15" hidden="false" customHeight="false" outlineLevel="0" collapsed="false">
      <c r="A956" s="277" t="s">
        <v>6537</v>
      </c>
      <c r="B956" s="106" t="s">
        <v>4265</v>
      </c>
    </row>
    <row r="957" customFormat="false" ht="15" hidden="false" customHeight="false" outlineLevel="0" collapsed="false">
      <c r="A957" s="277" t="s">
        <v>6538</v>
      </c>
      <c r="B957" s="106" t="s">
        <v>4268</v>
      </c>
    </row>
    <row r="958" customFormat="false" ht="15" hidden="false" customHeight="false" outlineLevel="0" collapsed="false">
      <c r="A958" s="277" t="s">
        <v>6539</v>
      </c>
      <c r="B958" s="106" t="s">
        <v>4270</v>
      </c>
    </row>
    <row r="959" customFormat="false" ht="15" hidden="false" customHeight="false" outlineLevel="0" collapsed="false">
      <c r="A959" s="277" t="s">
        <v>6540</v>
      </c>
      <c r="B959" s="106" t="s">
        <v>4274</v>
      </c>
    </row>
    <row r="960" customFormat="false" ht="15" hidden="false" customHeight="false" outlineLevel="0" collapsed="false">
      <c r="A960" s="277" t="s">
        <v>6541</v>
      </c>
      <c r="B960" s="106" t="s">
        <v>4278</v>
      </c>
    </row>
    <row r="961" customFormat="false" ht="15" hidden="false" customHeight="false" outlineLevel="0" collapsed="false">
      <c r="A961" s="277" t="s">
        <v>6542</v>
      </c>
      <c r="B961" s="106" t="s">
        <v>4280</v>
      </c>
    </row>
    <row r="962" customFormat="false" ht="15" hidden="false" customHeight="false" outlineLevel="0" collapsed="false">
      <c r="A962" s="277" t="s">
        <v>6543</v>
      </c>
      <c r="B962" s="106" t="s">
        <v>4284</v>
      </c>
    </row>
    <row r="963" customFormat="false" ht="15" hidden="false" customHeight="false" outlineLevel="0" collapsed="false">
      <c r="A963" s="277" t="s">
        <v>6544</v>
      </c>
      <c r="B963" s="106" t="s">
        <v>4286</v>
      </c>
    </row>
    <row r="964" customFormat="false" ht="15" hidden="false" customHeight="false" outlineLevel="0" collapsed="false">
      <c r="A964" s="277" t="s">
        <v>6545</v>
      </c>
      <c r="B964" s="106" t="s">
        <v>4288</v>
      </c>
    </row>
    <row r="965" customFormat="false" ht="15" hidden="false" customHeight="false" outlineLevel="0" collapsed="false">
      <c r="A965" s="277" t="s">
        <v>6546</v>
      </c>
      <c r="B965" s="106" t="s">
        <v>4275</v>
      </c>
    </row>
    <row r="966" customFormat="false" ht="15" hidden="false" customHeight="false" outlineLevel="0" collapsed="false">
      <c r="A966" s="277" t="s">
        <v>6547</v>
      </c>
      <c r="B966" s="106" t="s">
        <v>4294</v>
      </c>
    </row>
    <row r="967" customFormat="false" ht="15" hidden="false" customHeight="false" outlineLevel="0" collapsed="false">
      <c r="A967" s="277" t="s">
        <v>6548</v>
      </c>
      <c r="B967" s="106" t="s">
        <v>4296</v>
      </c>
    </row>
    <row r="968" customFormat="false" ht="15" hidden="false" customHeight="false" outlineLevel="0" collapsed="false">
      <c r="A968" s="277" t="s">
        <v>6549</v>
      </c>
      <c r="B968" s="106" t="s">
        <v>4300</v>
      </c>
    </row>
    <row r="969" customFormat="false" ht="15" hidden="false" customHeight="false" outlineLevel="0" collapsed="false">
      <c r="A969" s="277" t="s">
        <v>6550</v>
      </c>
      <c r="B969" s="106" t="s">
        <v>4303</v>
      </c>
    </row>
    <row r="970" customFormat="false" ht="15" hidden="false" customHeight="false" outlineLevel="0" collapsed="false">
      <c r="A970" s="277" t="s">
        <v>6551</v>
      </c>
      <c r="B970" s="106" t="s">
        <v>4306</v>
      </c>
    </row>
    <row r="971" customFormat="false" ht="15" hidden="false" customHeight="false" outlineLevel="0" collapsed="false">
      <c r="A971" s="277" t="s">
        <v>6552</v>
      </c>
      <c r="B971" s="106" t="s">
        <v>4309</v>
      </c>
    </row>
    <row r="972" customFormat="false" ht="15" hidden="false" customHeight="false" outlineLevel="0" collapsed="false">
      <c r="A972" s="277" t="s">
        <v>6553</v>
      </c>
      <c r="B972" s="106" t="s">
        <v>4310</v>
      </c>
    </row>
    <row r="973" customFormat="false" ht="15" hidden="false" customHeight="false" outlineLevel="0" collapsed="false">
      <c r="A973" s="277" t="s">
        <v>6554</v>
      </c>
      <c r="B973" s="106" t="s">
        <v>4311</v>
      </c>
    </row>
    <row r="974" customFormat="false" ht="15" hidden="false" customHeight="false" outlineLevel="0" collapsed="false">
      <c r="A974" s="277" t="s">
        <v>6555</v>
      </c>
      <c r="B974" s="106" t="s">
        <v>4315</v>
      </c>
    </row>
    <row r="975" customFormat="false" ht="15" hidden="false" customHeight="false" outlineLevel="0" collapsed="false">
      <c r="A975" s="277" t="s">
        <v>6556</v>
      </c>
      <c r="B975" s="106" t="s">
        <v>4317</v>
      </c>
    </row>
    <row r="976" customFormat="false" ht="15" hidden="false" customHeight="false" outlineLevel="0" collapsed="false">
      <c r="A976" s="277" t="s">
        <v>6557</v>
      </c>
      <c r="B976" s="106" t="s">
        <v>4318</v>
      </c>
    </row>
    <row r="977" customFormat="false" ht="15" hidden="false" customHeight="false" outlineLevel="0" collapsed="false">
      <c r="A977" s="277" t="s">
        <v>6558</v>
      </c>
      <c r="B977" s="106" t="s">
        <v>4321</v>
      </c>
    </row>
    <row r="978" customFormat="false" ht="15" hidden="false" customHeight="false" outlineLevel="0" collapsed="false">
      <c r="A978" s="277" t="s">
        <v>6559</v>
      </c>
      <c r="B978" s="106" t="s">
        <v>4323</v>
      </c>
    </row>
    <row r="979" customFormat="false" ht="15" hidden="false" customHeight="false" outlineLevel="0" collapsed="false">
      <c r="A979" s="277" t="s">
        <v>6560</v>
      </c>
      <c r="B979" s="106" t="s">
        <v>4324</v>
      </c>
    </row>
    <row r="980" customFormat="false" ht="15" hidden="false" customHeight="false" outlineLevel="0" collapsed="false">
      <c r="A980" s="277" t="s">
        <v>6561</v>
      </c>
      <c r="B980" s="106" t="s">
        <v>4327</v>
      </c>
    </row>
    <row r="981" customFormat="false" ht="15" hidden="false" customHeight="false" outlineLevel="0" collapsed="false">
      <c r="A981" s="277" t="s">
        <v>6562</v>
      </c>
      <c r="B981" s="106" t="s">
        <v>4328</v>
      </c>
    </row>
    <row r="982" customFormat="false" ht="15" hidden="false" customHeight="false" outlineLevel="0" collapsed="false">
      <c r="A982" s="277" t="s">
        <v>6563</v>
      </c>
      <c r="B982" s="106" t="s">
        <v>4329</v>
      </c>
    </row>
    <row r="983" customFormat="false" ht="15" hidden="false" customHeight="false" outlineLevel="0" collapsed="false">
      <c r="A983" s="277" t="s">
        <v>6564</v>
      </c>
      <c r="B983" s="106" t="s">
        <v>4333</v>
      </c>
    </row>
    <row r="984" customFormat="false" ht="15" hidden="false" customHeight="false" outlineLevel="0" collapsed="false">
      <c r="A984" s="277" t="s">
        <v>6565</v>
      </c>
      <c r="B984" s="106" t="s">
        <v>4335</v>
      </c>
    </row>
    <row r="985" customFormat="false" ht="15" hidden="false" customHeight="false" outlineLevel="0" collapsed="false">
      <c r="A985" s="277" t="s">
        <v>6566</v>
      </c>
      <c r="B985" s="106" t="s">
        <v>4336</v>
      </c>
    </row>
    <row r="986" customFormat="false" ht="15" hidden="false" customHeight="false" outlineLevel="0" collapsed="false">
      <c r="A986" s="277" t="s">
        <v>6567</v>
      </c>
      <c r="B986" s="106" t="s">
        <v>4339</v>
      </c>
    </row>
    <row r="987" customFormat="false" ht="15" hidden="false" customHeight="false" outlineLevel="0" collapsed="false">
      <c r="A987" s="277" t="s">
        <v>6568</v>
      </c>
      <c r="B987" s="106" t="s">
        <v>6569</v>
      </c>
    </row>
    <row r="988" customFormat="false" ht="15" hidden="false" customHeight="false" outlineLevel="0" collapsed="false">
      <c r="A988" s="277" t="s">
        <v>6570</v>
      </c>
      <c r="B988" s="106" t="s">
        <v>4340</v>
      </c>
    </row>
    <row r="989" customFormat="false" ht="15" hidden="false" customHeight="false" outlineLevel="0" collapsed="false">
      <c r="A989" s="277" t="s">
        <v>6571</v>
      </c>
      <c r="B989" s="106" t="s">
        <v>6572</v>
      </c>
    </row>
    <row r="990" customFormat="false" ht="15" hidden="false" customHeight="false" outlineLevel="0" collapsed="false">
      <c r="A990" s="277" t="s">
        <v>6573</v>
      </c>
      <c r="B990" s="106" t="s">
        <v>4345</v>
      </c>
    </row>
    <row r="991" customFormat="false" ht="15" hidden="false" customHeight="false" outlineLevel="0" collapsed="false">
      <c r="A991" s="277" t="s">
        <v>6574</v>
      </c>
      <c r="B991" s="106" t="s">
        <v>4346</v>
      </c>
    </row>
    <row r="992" customFormat="false" ht="15" hidden="false" customHeight="false" outlineLevel="0" collapsed="false">
      <c r="A992" s="277" t="s">
        <v>6575</v>
      </c>
      <c r="B992" s="106" t="s">
        <v>6576</v>
      </c>
    </row>
    <row r="993" customFormat="false" ht="15" hidden="false" customHeight="false" outlineLevel="0" collapsed="false">
      <c r="A993" s="576" t="s">
        <v>6577</v>
      </c>
      <c r="B993" s="577" t="s">
        <v>6578</v>
      </c>
    </row>
    <row r="994" customFormat="false" ht="15" hidden="false" customHeight="false" outlineLevel="0" collapsed="false">
      <c r="A994" s="277" t="s">
        <v>6579</v>
      </c>
      <c r="B994" s="106" t="s">
        <v>4362</v>
      </c>
    </row>
    <row r="995" customFormat="false" ht="15" hidden="false" customHeight="false" outlineLevel="0" collapsed="false">
      <c r="A995" s="277" t="s">
        <v>4189</v>
      </c>
      <c r="B995" s="106" t="s">
        <v>6580</v>
      </c>
    </row>
    <row r="996" customFormat="false" ht="15" hidden="false" customHeight="false" outlineLevel="0" collapsed="false">
      <c r="A996" s="573" t="s">
        <v>765</v>
      </c>
      <c r="B996" s="106" t="s">
        <v>6581</v>
      </c>
    </row>
    <row r="997" customFormat="false" ht="15" hidden="false" customHeight="false" outlineLevel="0" collapsed="false">
      <c r="A997" s="573" t="s">
        <v>773</v>
      </c>
      <c r="B997" s="106" t="s">
        <v>6582</v>
      </c>
    </row>
    <row r="998" customFormat="false" ht="15" hidden="false" customHeight="false" outlineLevel="0" collapsed="false">
      <c r="A998" s="573" t="s">
        <v>1498</v>
      </c>
      <c r="B998" s="106" t="s">
        <v>6583</v>
      </c>
    </row>
    <row r="999" customFormat="false" ht="15" hidden="false" customHeight="false" outlineLevel="0" collapsed="false">
      <c r="A999" s="578" t="s">
        <v>3095</v>
      </c>
      <c r="B999" s="577" t="s">
        <v>6584</v>
      </c>
    </row>
    <row r="1000" customFormat="false" ht="15" hidden="false" customHeight="false" outlineLevel="0" collapsed="false">
      <c r="A1000" s="578" t="s">
        <v>3069</v>
      </c>
      <c r="B1000" s="577" t="s">
        <v>6585</v>
      </c>
    </row>
    <row r="1001" customFormat="false" ht="15" hidden="false" customHeight="false" outlineLevel="0" collapsed="false">
      <c r="A1001" s="573" t="s">
        <v>1039</v>
      </c>
      <c r="B1001" s="106" t="s">
        <v>6586</v>
      </c>
    </row>
    <row r="1002" customFormat="false" ht="15" hidden="false" customHeight="false" outlineLevel="0" collapsed="false">
      <c r="A1002" s="573" t="s">
        <v>1703</v>
      </c>
      <c r="B1002" s="106" t="s">
        <v>6587</v>
      </c>
    </row>
    <row r="1003" customFormat="false" ht="15" hidden="false" customHeight="false" outlineLevel="0" collapsed="false">
      <c r="A1003" s="573" t="s">
        <v>1043</v>
      </c>
      <c r="B1003" s="106" t="s">
        <v>6588</v>
      </c>
    </row>
    <row r="1004" customFormat="false" ht="15" hidden="false" customHeight="false" outlineLevel="0" collapsed="false">
      <c r="A1004" s="573" t="s">
        <v>6589</v>
      </c>
      <c r="B1004" s="106" t="s">
        <v>6587</v>
      </c>
    </row>
    <row r="1005" customFormat="false" ht="15" hidden="false" customHeight="false" outlineLevel="0" collapsed="false">
      <c r="A1005" s="573" t="s">
        <v>1054</v>
      </c>
      <c r="B1005" s="106" t="s">
        <v>6588</v>
      </c>
    </row>
    <row r="1006" customFormat="false" ht="15" hidden="false" customHeight="false" outlineLevel="0" collapsed="false">
      <c r="A1006" s="573" t="s">
        <v>1064</v>
      </c>
      <c r="B1006" s="106" t="s">
        <v>6590</v>
      </c>
    </row>
    <row r="1007" customFormat="false" ht="15" hidden="false" customHeight="false" outlineLevel="0" collapsed="false">
      <c r="A1007" s="573" t="s">
        <v>1059</v>
      </c>
      <c r="B1007" s="106" t="s">
        <v>6588</v>
      </c>
    </row>
    <row r="1008" customFormat="false" ht="15" hidden="false" customHeight="false" outlineLevel="0" collapsed="false">
      <c r="A1008" s="579" t="s">
        <v>2625</v>
      </c>
      <c r="B1008" s="580" t="s">
        <v>6591</v>
      </c>
    </row>
    <row r="1009" customFormat="false" ht="15" hidden="false" customHeight="false" outlineLevel="0" collapsed="false">
      <c r="A1009" s="579" t="s">
        <v>2627</v>
      </c>
      <c r="B1009" s="580" t="s">
        <v>6592</v>
      </c>
    </row>
    <row r="1010" customFormat="false" ht="15" hidden="false" customHeight="false" outlineLevel="0" collapsed="false">
      <c r="A1010" s="573" t="s">
        <v>6593</v>
      </c>
      <c r="B1010" s="106" t="s">
        <v>6594</v>
      </c>
    </row>
    <row r="1011" customFormat="false" ht="15" hidden="false" customHeight="false" outlineLevel="0" collapsed="false">
      <c r="A1011" s="573" t="s">
        <v>209</v>
      </c>
      <c r="B1011" s="106" t="s">
        <v>6595</v>
      </c>
    </row>
    <row r="1012" customFormat="false" ht="15" hidden="false" customHeight="false" outlineLevel="0" collapsed="false">
      <c r="A1012" s="573" t="s">
        <v>231</v>
      </c>
      <c r="B1012" s="106" t="s">
        <v>6596</v>
      </c>
    </row>
    <row r="1013" customFormat="false" ht="15" hidden="false" customHeight="false" outlineLevel="0" collapsed="false">
      <c r="A1013" s="573" t="s">
        <v>234</v>
      </c>
      <c r="B1013" s="106" t="s">
        <v>6597</v>
      </c>
    </row>
    <row r="1014" customFormat="false" ht="15" hidden="false" customHeight="false" outlineLevel="0" collapsed="false">
      <c r="A1014" s="573" t="s">
        <v>237</v>
      </c>
      <c r="B1014" s="106" t="s">
        <v>6598</v>
      </c>
    </row>
    <row r="1015" customFormat="false" ht="15" hidden="false" customHeight="false" outlineLevel="0" collapsed="false">
      <c r="A1015" s="573" t="s">
        <v>240</v>
      </c>
      <c r="B1015" s="106" t="s">
        <v>6599</v>
      </c>
    </row>
    <row r="1016" customFormat="false" ht="15" hidden="false" customHeight="false" outlineLevel="0" collapsed="false">
      <c r="A1016" s="573" t="s">
        <v>266</v>
      </c>
      <c r="B1016" s="106" t="s">
        <v>6600</v>
      </c>
    </row>
    <row r="1017" customFormat="false" ht="15" hidden="false" customHeight="false" outlineLevel="0" collapsed="false">
      <c r="A1017" s="573" t="s">
        <v>275</v>
      </c>
      <c r="B1017" s="106" t="s">
        <v>6601</v>
      </c>
    </row>
    <row r="1018" customFormat="false" ht="15" hidden="false" customHeight="false" outlineLevel="0" collapsed="false">
      <c r="A1018" s="573" t="s">
        <v>277</v>
      </c>
      <c r="B1018" s="106" t="s">
        <v>6602</v>
      </c>
    </row>
    <row r="1019" customFormat="false" ht="15" hidden="false" customHeight="false" outlineLevel="0" collapsed="false">
      <c r="A1019" s="573" t="s">
        <v>279</v>
      </c>
      <c r="B1019" s="106" t="s">
        <v>6603</v>
      </c>
    </row>
    <row r="1020" customFormat="false" ht="15" hidden="false" customHeight="false" outlineLevel="0" collapsed="false">
      <c r="A1020" s="573" t="s">
        <v>281</v>
      </c>
      <c r="B1020" s="106" t="s">
        <v>6604</v>
      </c>
    </row>
    <row r="1021" customFormat="false" ht="15" hidden="false" customHeight="false" outlineLevel="0" collapsed="false">
      <c r="A1021" s="573" t="s">
        <v>473</v>
      </c>
      <c r="B1021" s="106" t="s">
        <v>6605</v>
      </c>
    </row>
    <row r="1022" customFormat="false" ht="15" hidden="false" customHeight="false" outlineLevel="0" collapsed="false">
      <c r="A1022" s="573" t="s">
        <v>480</v>
      </c>
      <c r="B1022" s="106" t="s">
        <v>6606</v>
      </c>
    </row>
    <row r="1023" customFormat="false" ht="15" hidden="false" customHeight="false" outlineLevel="0" collapsed="false">
      <c r="A1023" s="573" t="s">
        <v>482</v>
      </c>
      <c r="B1023" s="106" t="s">
        <v>6607</v>
      </c>
    </row>
    <row r="1024" customFormat="false" ht="15" hidden="false" customHeight="false" outlineLevel="0" collapsed="false">
      <c r="A1024" s="573" t="s">
        <v>484</v>
      </c>
      <c r="B1024" s="106" t="s">
        <v>6608</v>
      </c>
    </row>
    <row r="1025" customFormat="false" ht="15" hidden="false" customHeight="false" outlineLevel="0" collapsed="false">
      <c r="A1025" s="573" t="s">
        <v>486</v>
      </c>
      <c r="B1025" s="106" t="s">
        <v>6609</v>
      </c>
    </row>
    <row r="1026" customFormat="false" ht="15" hidden="false" customHeight="false" outlineLevel="0" collapsed="false">
      <c r="A1026" s="573" t="s">
        <v>226</v>
      </c>
      <c r="B1026" s="106" t="s">
        <v>6610</v>
      </c>
    </row>
    <row r="1027" customFormat="false" ht="15" hidden="false" customHeight="false" outlineLevel="0" collapsed="false">
      <c r="A1027" s="573" t="s">
        <v>220</v>
      </c>
      <c r="B1027" s="106" t="s">
        <v>6611</v>
      </c>
    </row>
    <row r="1028" customFormat="false" ht="15" hidden="false" customHeight="false" outlineLevel="0" collapsed="false">
      <c r="A1028" s="573" t="s">
        <v>273</v>
      </c>
      <c r="B1028" s="106" t="s">
        <v>6612</v>
      </c>
    </row>
    <row r="1029" customFormat="false" ht="15" hidden="false" customHeight="false" outlineLevel="0" collapsed="false">
      <c r="A1029" s="573" t="s">
        <v>478</v>
      </c>
      <c r="B1029" s="106" t="s">
        <v>6613</v>
      </c>
    </row>
    <row r="1030" customFormat="false" ht="15" hidden="false" customHeight="false" outlineLevel="0" collapsed="false">
      <c r="A1030" s="573" t="s">
        <v>1010</v>
      </c>
      <c r="B1030" s="106" t="s">
        <v>6084</v>
      </c>
    </row>
    <row r="1031" customFormat="false" ht="15" hidden="false" customHeight="false" outlineLevel="0" collapsed="false">
      <c r="A1031" s="573" t="s">
        <v>6614</v>
      </c>
      <c r="B1031" s="581" t="s">
        <v>6615</v>
      </c>
    </row>
    <row r="1032" customFormat="false" ht="15" hidden="false" customHeight="false" outlineLevel="0" collapsed="false">
      <c r="A1032" s="573" t="s">
        <v>6616</v>
      </c>
      <c r="B1032" s="581" t="s">
        <v>6617</v>
      </c>
    </row>
    <row r="1033" customFormat="false" ht="15" hidden="false" customHeight="false" outlineLevel="0" collapsed="false">
      <c r="A1033" s="573" t="s">
        <v>6618</v>
      </c>
      <c r="B1033" s="581" t="s">
        <v>6619</v>
      </c>
    </row>
    <row r="1034" customFormat="false" ht="15" hidden="false" customHeight="false" outlineLevel="0" collapsed="false">
      <c r="A1034" s="573" t="s">
        <v>6620</v>
      </c>
      <c r="B1034" s="581" t="s">
        <v>6621</v>
      </c>
    </row>
    <row r="1035" customFormat="false" ht="15" hidden="false" customHeight="false" outlineLevel="0" collapsed="false">
      <c r="A1035" s="573" t="s">
        <v>6622</v>
      </c>
      <c r="B1035" s="581" t="s">
        <v>6617</v>
      </c>
    </row>
    <row r="1036" customFormat="false" ht="15" hidden="false" customHeight="false" outlineLevel="0" collapsed="false">
      <c r="A1036" s="573" t="s">
        <v>6623</v>
      </c>
      <c r="B1036" s="581" t="s">
        <v>6624</v>
      </c>
    </row>
    <row r="1037" customFormat="false" ht="15" hidden="false" customHeight="false" outlineLevel="0" collapsed="false">
      <c r="A1037" s="573" t="s">
        <v>6625</v>
      </c>
      <c r="B1037" s="581" t="s">
        <v>6626</v>
      </c>
    </row>
    <row r="1038" customFormat="false" ht="15" hidden="false" customHeight="false" outlineLevel="0" collapsed="false">
      <c r="A1038" s="573" t="s">
        <v>6627</v>
      </c>
      <c r="B1038" s="581" t="s">
        <v>6628</v>
      </c>
    </row>
    <row r="1039" customFormat="false" ht="15" hidden="false" customHeight="false" outlineLevel="0" collapsed="false">
      <c r="A1039" s="573" t="s">
        <v>6629</v>
      </c>
      <c r="B1039" s="581" t="s">
        <v>6630</v>
      </c>
    </row>
    <row r="1040" customFormat="false" ht="15" hidden="false" customHeight="false" outlineLevel="0" collapsed="false">
      <c r="A1040" s="573" t="s">
        <v>6631</v>
      </c>
      <c r="B1040" s="581" t="s">
        <v>6632</v>
      </c>
    </row>
    <row r="1041" customFormat="false" ht="15" hidden="false" customHeight="false" outlineLevel="0" collapsed="false">
      <c r="A1041" s="573" t="s">
        <v>6633</v>
      </c>
      <c r="B1041" s="581" t="s">
        <v>6628</v>
      </c>
    </row>
    <row r="1042" customFormat="false" ht="15" hidden="false" customHeight="false" outlineLevel="0" collapsed="false">
      <c r="A1042" s="573" t="s">
        <v>6634</v>
      </c>
      <c r="B1042" s="581" t="s">
        <v>6635</v>
      </c>
    </row>
    <row r="1043" customFormat="false" ht="15" hidden="false" customHeight="false" outlineLevel="0" collapsed="false">
      <c r="A1043" s="573" t="s">
        <v>6636</v>
      </c>
      <c r="B1043" s="581" t="s">
        <v>6637</v>
      </c>
    </row>
    <row r="1044" customFormat="false" ht="15" hidden="false" customHeight="false" outlineLevel="0" collapsed="false">
      <c r="A1044" s="573" t="s">
        <v>6638</v>
      </c>
      <c r="B1044" s="581" t="s">
        <v>6617</v>
      </c>
    </row>
    <row r="1045" customFormat="false" ht="15" hidden="false" customHeight="false" outlineLevel="0" collapsed="false">
      <c r="A1045" s="573" t="s">
        <v>6639</v>
      </c>
      <c r="B1045" s="581" t="s">
        <v>6640</v>
      </c>
    </row>
    <row r="1046" customFormat="false" ht="15" hidden="false" customHeight="false" outlineLevel="0" collapsed="false">
      <c r="A1046" s="573" t="s">
        <v>1500</v>
      </c>
      <c r="B1046" s="454" t="s">
        <v>6641</v>
      </c>
    </row>
    <row r="1047" customFormat="false" ht="15" hidden="false" customHeight="false" outlineLevel="0" collapsed="false">
      <c r="A1047" s="573" t="s">
        <v>6642</v>
      </c>
      <c r="B1047" s="581" t="s">
        <v>6643</v>
      </c>
    </row>
    <row r="1048" customFormat="false" ht="15" hidden="false" customHeight="false" outlineLevel="0" collapsed="false">
      <c r="A1048" s="573" t="s">
        <v>6644</v>
      </c>
      <c r="B1048" s="581" t="s">
        <v>6645</v>
      </c>
    </row>
    <row r="1049" customFormat="false" ht="15" hidden="false" customHeight="false" outlineLevel="0" collapsed="false">
      <c r="A1049" s="573" t="s">
        <v>6646</v>
      </c>
      <c r="B1049" s="581" t="s">
        <v>6628</v>
      </c>
    </row>
    <row r="1050" customFormat="false" ht="15" hidden="false" customHeight="false" outlineLevel="0" collapsed="false">
      <c r="A1050" s="573" t="s">
        <v>6647</v>
      </c>
      <c r="B1050" s="581" t="s">
        <v>6648</v>
      </c>
    </row>
    <row r="1051" customFormat="false" ht="15" hidden="false" customHeight="false" outlineLevel="0" collapsed="false">
      <c r="A1051" s="573" t="s">
        <v>6649</v>
      </c>
      <c r="B1051" s="581" t="s">
        <v>6645</v>
      </c>
    </row>
    <row r="1052" customFormat="false" ht="15" hidden="false" customHeight="false" outlineLevel="0" collapsed="false">
      <c r="A1052" s="573" t="s">
        <v>6650</v>
      </c>
      <c r="B1052" s="581" t="s">
        <v>6617</v>
      </c>
    </row>
    <row r="1053" customFormat="false" ht="15" hidden="false" customHeight="false" outlineLevel="0" collapsed="false">
      <c r="A1053" s="573" t="s">
        <v>6651</v>
      </c>
      <c r="B1053" s="581" t="s">
        <v>6652</v>
      </c>
    </row>
    <row r="1054" customFormat="false" ht="15" hidden="false" customHeight="false" outlineLevel="0" collapsed="false">
      <c r="A1054" s="573" t="s">
        <v>6653</v>
      </c>
      <c r="B1054" s="581" t="s">
        <v>6637</v>
      </c>
    </row>
    <row r="1055" customFormat="false" ht="15" hidden="false" customHeight="false" outlineLevel="0" collapsed="false">
      <c r="A1055" s="573" t="s">
        <v>6654</v>
      </c>
      <c r="B1055" s="581" t="s">
        <v>6628</v>
      </c>
    </row>
    <row r="1056" customFormat="false" ht="15" hidden="false" customHeight="false" outlineLevel="0" collapsed="false">
      <c r="A1056" s="573" t="s">
        <v>6655</v>
      </c>
      <c r="B1056" s="581" t="s">
        <v>6656</v>
      </c>
    </row>
    <row r="1057" customFormat="false" ht="15" hidden="false" customHeight="false" outlineLevel="0" collapsed="false">
      <c r="A1057" s="573" t="s">
        <v>6657</v>
      </c>
      <c r="B1057" s="581" t="s">
        <v>6658</v>
      </c>
    </row>
    <row r="1058" customFormat="false" ht="15" hidden="false" customHeight="false" outlineLevel="0" collapsed="false">
      <c r="A1058" s="573" t="s">
        <v>6659</v>
      </c>
      <c r="B1058" s="581" t="s">
        <v>6637</v>
      </c>
    </row>
    <row r="1059" customFormat="false" ht="15" hidden="false" customHeight="false" outlineLevel="0" collapsed="false">
      <c r="A1059" s="573" t="s">
        <v>1841</v>
      </c>
      <c r="B1059" s="581" t="s">
        <v>6660</v>
      </c>
    </row>
    <row r="1060" customFormat="false" ht="15" hidden="false" customHeight="false" outlineLevel="0" collapsed="false">
      <c r="A1060" s="573" t="s">
        <v>4192</v>
      </c>
      <c r="B1060" s="581" t="s">
        <v>6661</v>
      </c>
    </row>
    <row r="1061" customFormat="false" ht="15" hidden="false" customHeight="false" outlineLevel="0" collapsed="false">
      <c r="A1061" s="573" t="s">
        <v>6662</v>
      </c>
      <c r="B1061" s="581" t="s">
        <v>6637</v>
      </c>
    </row>
    <row r="1062" customFormat="false" ht="15" hidden="false" customHeight="false" outlineLevel="0" collapsed="false">
      <c r="A1062" s="573" t="s">
        <v>6663</v>
      </c>
      <c r="B1062" s="581" t="s">
        <v>6628</v>
      </c>
    </row>
    <row r="1063" customFormat="false" ht="15" hidden="false" customHeight="false" outlineLevel="0" collapsed="false">
      <c r="A1063" s="573" t="s">
        <v>6664</v>
      </c>
      <c r="B1063" s="581" t="s">
        <v>6583</v>
      </c>
    </row>
    <row r="1064" customFormat="false" ht="15" hidden="false" customHeight="false" outlineLevel="0" collapsed="false">
      <c r="A1064" s="573" t="s">
        <v>1734</v>
      </c>
      <c r="B1064" s="581" t="s">
        <v>6665</v>
      </c>
    </row>
    <row r="1065" customFormat="false" ht="15" hidden="false" customHeight="false" outlineLevel="0" collapsed="false">
      <c r="A1065" s="573" t="s">
        <v>1746</v>
      </c>
      <c r="B1065" s="581" t="s">
        <v>6666</v>
      </c>
    </row>
    <row r="1066" customFormat="false" ht="15" hidden="false" customHeight="false" outlineLevel="0" collapsed="false">
      <c r="A1066" s="573" t="s">
        <v>1755</v>
      </c>
      <c r="B1066" s="581" t="s">
        <v>6667</v>
      </c>
    </row>
    <row r="1067" customFormat="false" ht="15" hidden="false" customHeight="false" outlineLevel="0" collapsed="false">
      <c r="A1067" s="573" t="s">
        <v>975</v>
      </c>
      <c r="B1067" s="581" t="s">
        <v>6668</v>
      </c>
    </row>
    <row r="1068" customFormat="false" ht="15" hidden="false" customHeight="false" outlineLevel="0" collapsed="false">
      <c r="A1068" s="573" t="s">
        <v>1242</v>
      </c>
      <c r="B1068" s="581" t="s">
        <v>6669</v>
      </c>
    </row>
    <row r="1069" customFormat="false" ht="15" hidden="false" customHeight="false" outlineLevel="0" collapsed="false">
      <c r="A1069" s="573" t="s">
        <v>6670</v>
      </c>
      <c r="B1069" s="581" t="s">
        <v>6671</v>
      </c>
    </row>
    <row r="1070" customFormat="false" ht="15" hidden="false" customHeight="false" outlineLevel="0" collapsed="false">
      <c r="A1070" s="573" t="s">
        <v>6672</v>
      </c>
      <c r="B1070" s="581" t="s">
        <v>6673</v>
      </c>
    </row>
    <row r="1071" customFormat="false" ht="15" hidden="false" customHeight="false" outlineLevel="0" collapsed="false">
      <c r="A1071" s="573" t="s">
        <v>1802</v>
      </c>
      <c r="B1071" s="581" t="s">
        <v>6674</v>
      </c>
    </row>
    <row r="1072" customFormat="false" ht="15" hidden="false" customHeight="false" outlineLevel="0" collapsed="false">
      <c r="A1072" s="573" t="s">
        <v>6675</v>
      </c>
      <c r="B1072" s="581" t="s">
        <v>6676</v>
      </c>
    </row>
    <row r="1073" customFormat="false" ht="15" hidden="false" customHeight="false" outlineLevel="0" collapsed="false">
      <c r="A1073" s="573" t="s">
        <v>6677</v>
      </c>
      <c r="B1073" s="581" t="s">
        <v>6671</v>
      </c>
    </row>
    <row r="1074" customFormat="false" ht="15" hidden="false" customHeight="false" outlineLevel="0" collapsed="false">
      <c r="A1074" s="573" t="s">
        <v>1798</v>
      </c>
      <c r="B1074" s="581" t="s">
        <v>6678</v>
      </c>
    </row>
    <row r="1075" customFormat="false" ht="15" hidden="false" customHeight="false" outlineLevel="0" collapsed="false">
      <c r="A1075" s="573" t="s">
        <v>6679</v>
      </c>
      <c r="B1075" s="581" t="s">
        <v>6680</v>
      </c>
    </row>
    <row r="1076" customFormat="false" ht="15" hidden="false" customHeight="false" outlineLevel="0" collapsed="false">
      <c r="A1076" s="573" t="s">
        <v>6681</v>
      </c>
      <c r="B1076" s="581" t="s">
        <v>6682</v>
      </c>
    </row>
    <row r="1077" customFormat="false" ht="15" hidden="false" customHeight="false" outlineLevel="0" collapsed="false">
      <c r="A1077" s="573" t="s">
        <v>6683</v>
      </c>
      <c r="B1077" s="581" t="s">
        <v>6684</v>
      </c>
    </row>
    <row r="1078" customFormat="false" ht="15" hidden="false" customHeight="false" outlineLevel="0" collapsed="false">
      <c r="A1078" s="573" t="s">
        <v>1860</v>
      </c>
      <c r="B1078" s="581" t="s">
        <v>6685</v>
      </c>
    </row>
    <row r="1079" customFormat="false" ht="15" hidden="false" customHeight="false" outlineLevel="0" collapsed="false">
      <c r="A1079" s="573" t="s">
        <v>6686</v>
      </c>
      <c r="B1079" s="581" t="s">
        <v>6684</v>
      </c>
    </row>
    <row r="1080" customFormat="false" ht="15" hidden="false" customHeight="false" outlineLevel="0" collapsed="false">
      <c r="A1080" s="573" t="s">
        <v>6687</v>
      </c>
      <c r="B1080" s="581" t="s">
        <v>6688</v>
      </c>
    </row>
    <row r="1081" customFormat="false" ht="15" hidden="false" customHeight="false" outlineLevel="0" collapsed="false">
      <c r="A1081" s="573" t="s">
        <v>6689</v>
      </c>
      <c r="B1081" s="581" t="s">
        <v>6690</v>
      </c>
    </row>
    <row r="1082" customFormat="false" ht="15" hidden="false" customHeight="false" outlineLevel="0" collapsed="false">
      <c r="A1082" s="573" t="s">
        <v>6691</v>
      </c>
      <c r="B1082" s="581" t="s">
        <v>6692</v>
      </c>
    </row>
    <row r="1083" customFormat="false" ht="15" hidden="false" customHeight="false" outlineLevel="0" collapsed="false">
      <c r="A1083" s="573" t="s">
        <v>6693</v>
      </c>
      <c r="B1083" s="581" t="s">
        <v>6694</v>
      </c>
    </row>
    <row r="1084" customFormat="false" ht="15" hidden="false" customHeight="false" outlineLevel="0" collapsed="false">
      <c r="A1084" s="573" t="s">
        <v>6695</v>
      </c>
      <c r="B1084" s="581" t="s">
        <v>6696</v>
      </c>
    </row>
    <row r="1085" customFormat="false" ht="15" hidden="false" customHeight="false" outlineLevel="0" collapsed="false">
      <c r="A1085" s="573" t="s">
        <v>6697</v>
      </c>
      <c r="B1085" s="581" t="s">
        <v>6698</v>
      </c>
    </row>
    <row r="1086" customFormat="false" ht="15" hidden="false" customHeight="false" outlineLevel="0" collapsed="false">
      <c r="A1086" s="573" t="s">
        <v>6699</v>
      </c>
      <c r="B1086" s="581" t="s">
        <v>6700</v>
      </c>
    </row>
    <row r="1087" customFormat="false" ht="15" hidden="false" customHeight="false" outlineLevel="0" collapsed="false">
      <c r="A1087" s="573" t="s">
        <v>6701</v>
      </c>
      <c r="B1087" s="581" t="s">
        <v>6702</v>
      </c>
    </row>
    <row r="1088" customFormat="false" ht="15" hidden="false" customHeight="false" outlineLevel="0" collapsed="false">
      <c r="A1088" s="573" t="s">
        <v>6703</v>
      </c>
      <c r="B1088" s="581" t="s">
        <v>6704</v>
      </c>
    </row>
    <row r="1089" customFormat="false" ht="15" hidden="false" customHeight="false" outlineLevel="0" collapsed="false">
      <c r="A1089" s="573" t="s">
        <v>6705</v>
      </c>
      <c r="B1089" s="581" t="s">
        <v>6706</v>
      </c>
    </row>
    <row r="1090" customFormat="false" ht="15" hidden="false" customHeight="false" outlineLevel="0" collapsed="false">
      <c r="A1090" s="573" t="s">
        <v>6707</v>
      </c>
      <c r="B1090" s="581" t="s">
        <v>6708</v>
      </c>
    </row>
    <row r="1091" customFormat="false" ht="15" hidden="false" customHeight="false" outlineLevel="0" collapsed="false">
      <c r="A1091" s="573" t="s">
        <v>6709</v>
      </c>
      <c r="B1091" s="581" t="s">
        <v>6710</v>
      </c>
    </row>
    <row r="1092" customFormat="false" ht="15" hidden="false" customHeight="false" outlineLevel="0" collapsed="false">
      <c r="A1092" s="573" t="s">
        <v>6711</v>
      </c>
      <c r="B1092" s="581" t="s">
        <v>6712</v>
      </c>
    </row>
    <row r="1093" customFormat="false" ht="15" hidden="false" customHeight="false" outlineLevel="0" collapsed="false">
      <c r="A1093" s="573" t="s">
        <v>6713</v>
      </c>
      <c r="B1093" s="581" t="s">
        <v>6714</v>
      </c>
    </row>
    <row r="1094" customFormat="false" ht="15" hidden="false" customHeight="false" outlineLevel="0" collapsed="false">
      <c r="A1094" s="573" t="s">
        <v>6715</v>
      </c>
      <c r="B1094" s="581" t="s">
        <v>6716</v>
      </c>
    </row>
    <row r="1095" customFormat="false" ht="15" hidden="false" customHeight="false" outlineLevel="0" collapsed="false">
      <c r="A1095" s="573" t="s">
        <v>346</v>
      </c>
      <c r="B1095" s="581" t="s">
        <v>6717</v>
      </c>
    </row>
    <row r="1096" customFormat="false" ht="15" hidden="false" customHeight="false" outlineLevel="0" collapsed="false">
      <c r="A1096" s="573" t="s">
        <v>1026</v>
      </c>
      <c r="B1096" s="581" t="s">
        <v>6718</v>
      </c>
    </row>
    <row r="1097" customFormat="false" ht="15" hidden="false" customHeight="false" outlineLevel="0" collapsed="false">
      <c r="A1097" s="573" t="s">
        <v>970</v>
      </c>
      <c r="B1097" s="581" t="s">
        <v>6719</v>
      </c>
    </row>
    <row r="1098" customFormat="false" ht="15" hidden="false" customHeight="false" outlineLevel="0" collapsed="false">
      <c r="A1098" s="573" t="s">
        <v>1018</v>
      </c>
      <c r="B1098" s="581" t="s">
        <v>6720</v>
      </c>
    </row>
    <row r="1099" customFormat="false" ht="15" hidden="false" customHeight="false" outlineLevel="0" collapsed="false">
      <c r="A1099" s="573" t="s">
        <v>1020</v>
      </c>
      <c r="B1099" s="581" t="s">
        <v>6721</v>
      </c>
    </row>
    <row r="1100" customFormat="false" ht="15" hidden="false" customHeight="false" outlineLevel="0" collapsed="false">
      <c r="A1100" s="573" t="s">
        <v>1022</v>
      </c>
      <c r="B1100" s="581" t="s">
        <v>6722</v>
      </c>
    </row>
    <row r="1101" customFormat="false" ht="15" hidden="false" customHeight="false" outlineLevel="0" collapsed="false">
      <c r="A1101" s="573" t="s">
        <v>6723</v>
      </c>
      <c r="B1101" s="581" t="s">
        <v>6724</v>
      </c>
    </row>
    <row r="1102" customFormat="false" ht="15" hidden="false" customHeight="false" outlineLevel="0" collapsed="false">
      <c r="A1102" s="104" t="s">
        <v>1632</v>
      </c>
      <c r="B1102" s="454" t="s">
        <v>6725</v>
      </c>
    </row>
    <row r="1103" customFormat="false" ht="15" hidden="false" customHeight="false" outlineLevel="0" collapsed="false">
      <c r="A1103" s="104" t="s">
        <v>1636</v>
      </c>
      <c r="B1103" s="454" t="s">
        <v>6726</v>
      </c>
    </row>
    <row r="1104" customFormat="false" ht="15" hidden="false" customHeight="false" outlineLevel="0" collapsed="false">
      <c r="A1104" s="104" t="s">
        <v>6727</v>
      </c>
      <c r="B1104" s="454" t="s">
        <v>6728</v>
      </c>
    </row>
    <row r="1105" customFormat="false" ht="15" hidden="false" customHeight="false" outlineLevel="0" collapsed="false">
      <c r="A1105" s="104" t="s">
        <v>6729</v>
      </c>
      <c r="B1105" s="454" t="s">
        <v>6730</v>
      </c>
    </row>
    <row r="1106" customFormat="false" ht="15" hidden="false" customHeight="false" outlineLevel="0" collapsed="false">
      <c r="A1106" s="104" t="s">
        <v>1671</v>
      </c>
      <c r="B1106" s="454" t="s">
        <v>6731</v>
      </c>
    </row>
    <row r="1107" customFormat="false" ht="15" hidden="false" customHeight="false" outlineLevel="0" collapsed="false">
      <c r="A1107" s="104" t="s">
        <v>6732</v>
      </c>
      <c r="B1107" s="454" t="s">
        <v>6733</v>
      </c>
    </row>
    <row r="1108" customFormat="false" ht="15" hidden="false" customHeight="false" outlineLevel="0" collapsed="false">
      <c r="A1108" s="104" t="s">
        <v>6734</v>
      </c>
      <c r="B1108" s="454" t="s">
        <v>6735</v>
      </c>
    </row>
    <row r="1109" customFormat="false" ht="15" hidden="false" customHeight="false" outlineLevel="0" collapsed="false">
      <c r="A1109" s="104" t="s">
        <v>1767</v>
      </c>
      <c r="B1109" s="454" t="s">
        <v>6736</v>
      </c>
    </row>
    <row r="1110" customFormat="false" ht="15" hidden="false" customHeight="false" outlineLevel="0" collapsed="false">
      <c r="A1110" s="104" t="s">
        <v>1786</v>
      </c>
      <c r="B1110" s="454" t="s">
        <v>6737</v>
      </c>
    </row>
    <row r="1111" customFormat="false" ht="15" hidden="false" customHeight="false" outlineLevel="0" collapsed="false">
      <c r="A1111" s="104" t="s">
        <v>4598</v>
      </c>
      <c r="B1111" s="454" t="s">
        <v>6738</v>
      </c>
    </row>
    <row r="1112" customFormat="false" ht="15" hidden="false" customHeight="false" outlineLevel="0" collapsed="false">
      <c r="A1112" s="104" t="s">
        <v>4600</v>
      </c>
      <c r="B1112" s="454" t="s">
        <v>6739</v>
      </c>
    </row>
    <row r="1113" customFormat="false" ht="15" hidden="false" customHeight="false" outlineLevel="0" collapsed="false">
      <c r="A1113" s="104" t="s">
        <v>1766</v>
      </c>
      <c r="B1113" s="454" t="s">
        <v>6740</v>
      </c>
    </row>
    <row r="1114" customFormat="false" ht="15" hidden="false" customHeight="false" outlineLevel="0" collapsed="false">
      <c r="A1114" s="104" t="s">
        <v>4603</v>
      </c>
      <c r="B1114" s="454" t="s">
        <v>6741</v>
      </c>
    </row>
    <row r="1115" customFormat="false" ht="15" hidden="false" customHeight="false" outlineLevel="0" collapsed="false">
      <c r="A1115" s="104" t="s">
        <v>4605</v>
      </c>
      <c r="B1115" s="454" t="s">
        <v>6742</v>
      </c>
    </row>
    <row r="1116" customFormat="false" ht="15" hidden="false" customHeight="false" outlineLevel="0" collapsed="false">
      <c r="A1116" s="104" t="s">
        <v>1917</v>
      </c>
      <c r="B1116" s="454" t="s">
        <v>6743</v>
      </c>
    </row>
    <row r="1117" customFormat="false" ht="15" hidden="false" customHeight="false" outlineLevel="0" collapsed="false">
      <c r="A1117" s="104" t="s">
        <v>1790</v>
      </c>
      <c r="B1117" s="454" t="s">
        <v>6744</v>
      </c>
    </row>
    <row r="1118" customFormat="false" ht="15" hidden="false" customHeight="false" outlineLevel="0" collapsed="false">
      <c r="A1118" s="104" t="s">
        <v>4609</v>
      </c>
      <c r="B1118" s="454" t="s">
        <v>6745</v>
      </c>
    </row>
    <row r="1119" customFormat="false" ht="15" hidden="false" customHeight="false" outlineLevel="0" collapsed="false">
      <c r="A1119" s="104" t="s">
        <v>4611</v>
      </c>
      <c r="B1119" s="454" t="s">
        <v>6746</v>
      </c>
    </row>
    <row r="1120" customFormat="false" ht="15" hidden="false" customHeight="false" outlineLevel="0" collapsed="false">
      <c r="A1120" s="104" t="s">
        <v>4613</v>
      </c>
      <c r="B1120" s="454" t="s">
        <v>6747</v>
      </c>
    </row>
    <row r="1121" customFormat="false" ht="15" hidden="false" customHeight="false" outlineLevel="0" collapsed="false">
      <c r="A1121" s="104" t="s">
        <v>6748</v>
      </c>
      <c r="B1121" s="454" t="s">
        <v>6749</v>
      </c>
    </row>
    <row r="1122" customFormat="false" ht="15" hidden="false" customHeight="false" outlineLevel="0" collapsed="false">
      <c r="A1122" s="104" t="s">
        <v>6750</v>
      </c>
      <c r="B1122" s="454" t="s">
        <v>6751</v>
      </c>
    </row>
    <row r="1123" customFormat="false" ht="15" hidden="false" customHeight="false" outlineLevel="0" collapsed="false">
      <c r="A1123" s="104" t="s">
        <v>6752</v>
      </c>
      <c r="B1123" s="454" t="s">
        <v>6753</v>
      </c>
    </row>
    <row r="1124" customFormat="false" ht="15" hidden="false" customHeight="false" outlineLevel="0" collapsed="false">
      <c r="A1124" s="104" t="s">
        <v>1905</v>
      </c>
      <c r="B1124" s="454" t="s">
        <v>6754</v>
      </c>
    </row>
    <row r="1125" customFormat="false" ht="15" hidden="false" customHeight="false" outlineLevel="0" collapsed="false">
      <c r="A1125" s="104" t="s">
        <v>6755</v>
      </c>
      <c r="B1125" s="454" t="s">
        <v>6756</v>
      </c>
    </row>
    <row r="1126" customFormat="false" ht="15" hidden="false" customHeight="false" outlineLevel="0" collapsed="false">
      <c r="A1126" s="104" t="s">
        <v>1865</v>
      </c>
      <c r="B1126" s="454" t="s">
        <v>6757</v>
      </c>
    </row>
    <row r="1127" customFormat="false" ht="15" hidden="false" customHeight="false" outlineLevel="0" collapsed="false">
      <c r="A1127" s="104" t="s">
        <v>6758</v>
      </c>
      <c r="B1127" s="454" t="s">
        <v>6759</v>
      </c>
    </row>
    <row r="1128" customFormat="false" ht="15" hidden="false" customHeight="false" outlineLevel="0" collapsed="false">
      <c r="A1128" s="104" t="s">
        <v>6760</v>
      </c>
      <c r="B1128" s="454" t="s">
        <v>6761</v>
      </c>
    </row>
    <row r="1129" customFormat="false" ht="15" hidden="false" customHeight="false" outlineLevel="0" collapsed="false">
      <c r="A1129" s="104" t="s">
        <v>1891</v>
      </c>
      <c r="B1129" s="454" t="s">
        <v>6762</v>
      </c>
    </row>
    <row r="1130" customFormat="false" ht="15" hidden="false" customHeight="false" outlineLevel="0" collapsed="false">
      <c r="A1130" s="104" t="s">
        <v>1756</v>
      </c>
      <c r="B1130" s="454" t="s">
        <v>6763</v>
      </c>
    </row>
    <row r="1131" customFormat="false" ht="15" hidden="false" customHeight="false" outlineLevel="0" collapsed="false">
      <c r="A1131" s="104" t="s">
        <v>1605</v>
      </c>
      <c r="B1131" s="454" t="s">
        <v>6764</v>
      </c>
    </row>
    <row r="1132" customFormat="false" ht="15" hidden="false" customHeight="false" outlineLevel="0" collapsed="false">
      <c r="A1132" s="104" t="s">
        <v>6765</v>
      </c>
      <c r="B1132" s="454" t="s">
        <v>6766</v>
      </c>
    </row>
    <row r="1133" customFormat="false" ht="15" hidden="false" customHeight="false" outlineLevel="0" collapsed="false">
      <c r="A1133" s="104" t="s">
        <v>6767</v>
      </c>
      <c r="B1133" s="454" t="s">
        <v>6768</v>
      </c>
    </row>
    <row r="1134" customFormat="false" ht="15" hidden="false" customHeight="false" outlineLevel="0" collapsed="false">
      <c r="A1134" s="104" t="s">
        <v>1760</v>
      </c>
      <c r="B1134" s="454" t="s">
        <v>6769</v>
      </c>
    </row>
    <row r="1135" customFormat="false" ht="15" hidden="false" customHeight="false" outlineLevel="0" collapsed="false">
      <c r="A1135" s="104" t="s">
        <v>1858</v>
      </c>
      <c r="B1135" s="454" t="s">
        <v>6770</v>
      </c>
    </row>
    <row r="1136" customFormat="false" ht="15" hidden="false" customHeight="false" outlineLevel="0" collapsed="false">
      <c r="A1136" s="104" t="s">
        <v>1609</v>
      </c>
      <c r="B1136" s="454" t="s">
        <v>6771</v>
      </c>
    </row>
    <row r="1137" customFormat="false" ht="15" hidden="false" customHeight="false" outlineLevel="0" collapsed="false">
      <c r="A1137" s="104" t="s">
        <v>1903</v>
      </c>
      <c r="B1137" s="454" t="s">
        <v>6772</v>
      </c>
    </row>
    <row r="1138" customFormat="false" ht="15" hidden="false" customHeight="false" outlineLevel="0" collapsed="false">
      <c r="A1138" s="104" t="s">
        <v>6773</v>
      </c>
      <c r="B1138" s="454" t="s">
        <v>6774</v>
      </c>
    </row>
    <row r="1139" customFormat="false" ht="15" hidden="false" customHeight="false" outlineLevel="0" collapsed="false">
      <c r="A1139" s="104" t="s">
        <v>3017</v>
      </c>
      <c r="B1139" s="454" t="s">
        <v>6775</v>
      </c>
    </row>
    <row r="1140" customFormat="false" ht="15" hidden="false" customHeight="false" outlineLevel="0" collapsed="false">
      <c r="A1140" s="104" t="s">
        <v>1405</v>
      </c>
      <c r="B1140" s="454" t="s">
        <v>6776</v>
      </c>
    </row>
    <row r="1141" customFormat="false" ht="15" hidden="false" customHeight="false" outlineLevel="0" collapsed="false">
      <c r="A1141" s="104" t="s">
        <v>1612</v>
      </c>
      <c r="B1141" s="454" t="s">
        <v>6777</v>
      </c>
    </row>
    <row r="1142" customFormat="false" ht="15" hidden="false" customHeight="false" outlineLevel="0" collapsed="false">
      <c r="A1142" s="104" t="s">
        <v>6778</v>
      </c>
      <c r="B1142" s="454" t="s">
        <v>6779</v>
      </c>
    </row>
    <row r="1143" customFormat="false" ht="15" hidden="false" customHeight="false" outlineLevel="0" collapsed="false">
      <c r="A1143" s="104" t="s">
        <v>2219</v>
      </c>
      <c r="B1143" s="454" t="s">
        <v>6780</v>
      </c>
    </row>
    <row r="1144" customFormat="false" ht="15" hidden="false" customHeight="false" outlineLevel="0" collapsed="false">
      <c r="A1144" s="104" t="s">
        <v>2232</v>
      </c>
      <c r="B1144" s="454" t="s">
        <v>6781</v>
      </c>
    </row>
    <row r="1145" customFormat="false" ht="15" hidden="false" customHeight="false" outlineLevel="0" collapsed="false">
      <c r="A1145" s="104" t="s">
        <v>2247</v>
      </c>
      <c r="B1145" s="454" t="s">
        <v>6782</v>
      </c>
    </row>
    <row r="1146" customFormat="false" ht="15" hidden="false" customHeight="false" outlineLevel="0" collapsed="false">
      <c r="A1146" s="104" t="s">
        <v>6783</v>
      </c>
      <c r="B1146" s="454" t="s">
        <v>6784</v>
      </c>
    </row>
    <row r="1147" customFormat="false" ht="15" hidden="false" customHeight="false" outlineLevel="0" collapsed="false">
      <c r="A1147" s="104" t="s">
        <v>2248</v>
      </c>
      <c r="B1147" s="454" t="s">
        <v>6785</v>
      </c>
    </row>
    <row r="1148" customFormat="false" ht="15" hidden="false" customHeight="false" outlineLevel="0" collapsed="false">
      <c r="A1148" s="104" t="s">
        <v>6786</v>
      </c>
      <c r="B1148" s="454" t="s">
        <v>6787</v>
      </c>
    </row>
    <row r="1149" customFormat="false" ht="15" hidden="false" customHeight="false" outlineLevel="0" collapsed="false">
      <c r="A1149" s="104" t="s">
        <v>6788</v>
      </c>
      <c r="B1149" s="454" t="s">
        <v>6789</v>
      </c>
    </row>
    <row r="1150" customFormat="false" ht="15" hidden="false" customHeight="false" outlineLevel="0" collapsed="false">
      <c r="A1150" s="104" t="s">
        <v>6790</v>
      </c>
      <c r="B1150" s="454" t="s">
        <v>6791</v>
      </c>
    </row>
    <row r="1151" customFormat="false" ht="15" hidden="false" customHeight="false" outlineLevel="0" collapsed="false">
      <c r="A1151" s="104" t="s">
        <v>6792</v>
      </c>
      <c r="B1151" s="454" t="s">
        <v>6793</v>
      </c>
    </row>
    <row r="1152" customFormat="false" ht="15" hidden="false" customHeight="false" outlineLevel="0" collapsed="false">
      <c r="A1152" s="104" t="s">
        <v>6794</v>
      </c>
      <c r="B1152" s="454" t="s">
        <v>6795</v>
      </c>
    </row>
    <row r="1153" customFormat="false" ht="15" hidden="false" customHeight="false" outlineLevel="0" collapsed="false">
      <c r="A1153" s="104" t="s">
        <v>6796</v>
      </c>
      <c r="B1153" s="454" t="s">
        <v>6797</v>
      </c>
    </row>
    <row r="1154" customFormat="false" ht="15" hidden="false" customHeight="false" outlineLevel="0" collapsed="false">
      <c r="A1154" s="104" t="s">
        <v>6798</v>
      </c>
      <c r="B1154" s="454" t="s">
        <v>6799</v>
      </c>
    </row>
    <row r="1155" customFormat="false" ht="15" hidden="false" customHeight="false" outlineLevel="0" collapsed="false">
      <c r="A1155" s="104" t="s">
        <v>6800</v>
      </c>
      <c r="B1155" s="454" t="s">
        <v>6801</v>
      </c>
    </row>
    <row r="1156" customFormat="false" ht="15" hidden="false" customHeight="false" outlineLevel="0" collapsed="false">
      <c r="A1156" s="104" t="s">
        <v>6802</v>
      </c>
      <c r="B1156" s="454" t="s">
        <v>6803</v>
      </c>
    </row>
    <row r="1157" customFormat="false" ht="15" hidden="false" customHeight="false" outlineLevel="0" collapsed="false">
      <c r="A1157" s="104" t="s">
        <v>6804</v>
      </c>
      <c r="B1157" s="454" t="s">
        <v>6805</v>
      </c>
    </row>
    <row r="1158" customFormat="false" ht="15" hidden="false" customHeight="false" outlineLevel="0" collapsed="false">
      <c r="A1158" s="104" t="s">
        <v>6806</v>
      </c>
      <c r="B1158" s="454" t="s">
        <v>6807</v>
      </c>
    </row>
    <row r="1159" customFormat="false" ht="15" hidden="false" customHeight="false" outlineLevel="0" collapsed="false">
      <c r="A1159" s="104" t="s">
        <v>6808</v>
      </c>
      <c r="B1159" s="454" t="s">
        <v>6809</v>
      </c>
    </row>
    <row r="1160" customFormat="false" ht="15" hidden="false" customHeight="false" outlineLevel="0" collapsed="false">
      <c r="A1160" s="104" t="s">
        <v>1643</v>
      </c>
      <c r="B1160" s="454" t="s">
        <v>6810</v>
      </c>
    </row>
    <row r="1161" customFormat="false" ht="15" hidden="false" customHeight="false" outlineLevel="0" collapsed="false">
      <c r="A1161" s="104" t="s">
        <v>1141</v>
      </c>
      <c r="B1161" s="454" t="s">
        <v>6811</v>
      </c>
    </row>
    <row r="1162" customFormat="false" ht="15" hidden="false" customHeight="false" outlineLevel="0" collapsed="false">
      <c r="A1162" s="104" t="s">
        <v>1744</v>
      </c>
      <c r="B1162" s="454" t="s">
        <v>6812</v>
      </c>
    </row>
    <row r="1163" customFormat="false" ht="15" hidden="false" customHeight="false" outlineLevel="0" collapsed="false">
      <c r="A1163" s="104" t="s">
        <v>1750</v>
      </c>
      <c r="B1163" s="454" t="s">
        <v>6813</v>
      </c>
    </row>
    <row r="1164" customFormat="false" ht="15" hidden="false" customHeight="false" outlineLevel="0" collapsed="false">
      <c r="A1164" s="104" t="s">
        <v>5018</v>
      </c>
      <c r="B1164" s="454" t="s">
        <v>6814</v>
      </c>
    </row>
    <row r="1165" customFormat="false" ht="15" hidden="false" customHeight="false" outlineLevel="0" collapsed="false">
      <c r="A1165" s="104" t="s">
        <v>5020</v>
      </c>
      <c r="B1165" s="454" t="s">
        <v>6815</v>
      </c>
    </row>
    <row r="1166" customFormat="false" ht="15" hidden="false" customHeight="false" outlineLevel="0" collapsed="false">
      <c r="A1166" s="104" t="s">
        <v>5022</v>
      </c>
      <c r="B1166" s="454" t="s">
        <v>6816</v>
      </c>
    </row>
    <row r="1167" customFormat="false" ht="15" hidden="false" customHeight="false" outlineLevel="0" collapsed="false">
      <c r="A1167" s="104" t="s">
        <v>5024</v>
      </c>
      <c r="B1167" s="454" t="s">
        <v>6817</v>
      </c>
    </row>
    <row r="1168" customFormat="false" ht="15" hidden="false" customHeight="false" outlineLevel="0" collapsed="false">
      <c r="A1168" s="104" t="s">
        <v>5026</v>
      </c>
      <c r="B1168" s="454" t="s">
        <v>6818</v>
      </c>
    </row>
    <row r="1169" customFormat="false" ht="15" hidden="false" customHeight="false" outlineLevel="0" collapsed="false">
      <c r="A1169" s="104" t="s">
        <v>1788</v>
      </c>
      <c r="B1169" s="454" t="s">
        <v>6819</v>
      </c>
    </row>
    <row r="1170" customFormat="false" ht="15" hidden="false" customHeight="false" outlineLevel="0" collapsed="false">
      <c r="A1170" s="104" t="s">
        <v>5029</v>
      </c>
      <c r="B1170" s="454" t="s">
        <v>6820</v>
      </c>
    </row>
    <row r="1171" customFormat="false" ht="15" hidden="false" customHeight="false" outlineLevel="0" collapsed="false">
      <c r="A1171" s="104" t="s">
        <v>6821</v>
      </c>
      <c r="B1171" s="454" t="s">
        <v>6822</v>
      </c>
    </row>
    <row r="1172" customFormat="false" ht="15" hidden="false" customHeight="false" outlineLevel="0" collapsed="false">
      <c r="A1172" s="104" t="s">
        <v>6823</v>
      </c>
      <c r="B1172" s="454" t="s">
        <v>6824</v>
      </c>
    </row>
    <row r="1173" customFormat="false" ht="15" hidden="false" customHeight="false" outlineLevel="0" collapsed="false">
      <c r="A1173" s="104" t="s">
        <v>2257</v>
      </c>
      <c r="B1173" s="454" t="s">
        <v>6825</v>
      </c>
    </row>
    <row r="1174" customFormat="false" ht="15" hidden="false" customHeight="false" outlineLevel="0" collapsed="false">
      <c r="A1174" s="104" t="s">
        <v>1561</v>
      </c>
      <c r="B1174" s="454" t="s">
        <v>6826</v>
      </c>
    </row>
    <row r="1175" customFormat="false" ht="15" hidden="false" customHeight="false" outlineLevel="0" collapsed="false">
      <c r="A1175" s="104" t="s">
        <v>2202</v>
      </c>
      <c r="B1175" s="454" t="s">
        <v>6827</v>
      </c>
    </row>
    <row r="1176" customFormat="false" ht="15" hidden="false" customHeight="false" outlineLevel="0" collapsed="false">
      <c r="A1176" s="104" t="s">
        <v>6828</v>
      </c>
      <c r="B1176" s="454" t="s">
        <v>6829</v>
      </c>
    </row>
    <row r="1177" customFormat="false" ht="15" hidden="false" customHeight="false" outlineLevel="0" collapsed="false">
      <c r="A1177" s="104" t="s">
        <v>1660</v>
      </c>
      <c r="B1177" s="454" t="s">
        <v>6830</v>
      </c>
    </row>
    <row r="1178" customFormat="false" ht="15" hidden="false" customHeight="false" outlineLevel="0" collapsed="false">
      <c r="A1178" s="104" t="s">
        <v>1792</v>
      </c>
      <c r="B1178" s="454" t="s">
        <v>6831</v>
      </c>
    </row>
    <row r="1179" customFormat="false" ht="15" hidden="false" customHeight="false" outlineLevel="0" collapsed="false">
      <c r="A1179" s="104" t="s">
        <v>6832</v>
      </c>
      <c r="B1179" s="454" t="s">
        <v>6833</v>
      </c>
    </row>
    <row r="1180" customFormat="false" ht="15" hidden="false" customHeight="false" outlineLevel="0" collapsed="false">
      <c r="A1180" s="104" t="s">
        <v>6834</v>
      </c>
      <c r="B1180" s="454" t="s">
        <v>6835</v>
      </c>
    </row>
    <row r="1181" customFormat="false" ht="15" hidden="false" customHeight="false" outlineLevel="0" collapsed="false">
      <c r="A1181" s="104" t="s">
        <v>1856</v>
      </c>
      <c r="B1181" s="454" t="s">
        <v>6836</v>
      </c>
    </row>
    <row r="1182" customFormat="false" ht="15" hidden="false" customHeight="false" outlineLevel="0" collapsed="false">
      <c r="A1182" s="104" t="s">
        <v>1853</v>
      </c>
      <c r="B1182" s="454" t="s">
        <v>6837</v>
      </c>
    </row>
    <row r="1183" customFormat="false" ht="15" hidden="false" customHeight="false" outlineLevel="0" collapsed="false">
      <c r="A1183" s="104" t="s">
        <v>1732</v>
      </c>
      <c r="B1183" s="454" t="s">
        <v>6838</v>
      </c>
    </row>
    <row r="1184" customFormat="false" ht="15" hidden="false" customHeight="false" outlineLevel="0" collapsed="false">
      <c r="A1184" s="104" t="s">
        <v>1948</v>
      </c>
      <c r="B1184" s="454" t="s">
        <v>6839</v>
      </c>
    </row>
    <row r="1185" customFormat="false" ht="15" hidden="false" customHeight="false" outlineLevel="0" collapsed="false">
      <c r="A1185" s="104" t="s">
        <v>6840</v>
      </c>
      <c r="B1185" s="454" t="s">
        <v>6841</v>
      </c>
    </row>
    <row r="1186" customFormat="false" ht="15" hidden="false" customHeight="false" outlineLevel="0" collapsed="false">
      <c r="A1186" s="104" t="s">
        <v>6842</v>
      </c>
      <c r="B1186" s="454" t="s">
        <v>6843</v>
      </c>
    </row>
    <row r="1187" customFormat="false" ht="15" hidden="false" customHeight="false" outlineLevel="0" collapsed="false">
      <c r="A1187" s="104" t="s">
        <v>6844</v>
      </c>
      <c r="B1187" s="454" t="s">
        <v>6845</v>
      </c>
    </row>
    <row r="1188" customFormat="false" ht="15" hidden="false" customHeight="false" outlineLevel="0" collapsed="false">
      <c r="A1188" s="104" t="s">
        <v>6846</v>
      </c>
      <c r="B1188" s="454" t="s">
        <v>6847</v>
      </c>
    </row>
    <row r="1189" customFormat="false" ht="15" hidden="false" customHeight="false" outlineLevel="0" collapsed="false">
      <c r="A1189" s="104" t="s">
        <v>6848</v>
      </c>
      <c r="B1189" s="454" t="s">
        <v>6849</v>
      </c>
    </row>
    <row r="1190" customFormat="false" ht="15" hidden="false" customHeight="false" outlineLevel="0" collapsed="false">
      <c r="A1190" s="104" t="s">
        <v>6850</v>
      </c>
      <c r="B1190" s="454" t="s">
        <v>6851</v>
      </c>
    </row>
    <row r="1191" customFormat="false" ht="15" hidden="false" customHeight="false" outlineLevel="0" collapsed="false">
      <c r="A1191" s="104" t="s">
        <v>6852</v>
      </c>
      <c r="B1191" s="454" t="s">
        <v>6853</v>
      </c>
    </row>
    <row r="1192" customFormat="false" ht="15" hidden="false" customHeight="false" outlineLevel="0" collapsed="false">
      <c r="A1192" s="104" t="s">
        <v>6854</v>
      </c>
      <c r="B1192" s="454" t="s">
        <v>6855</v>
      </c>
    </row>
    <row r="1193" customFormat="false" ht="15" hidden="false" customHeight="false" outlineLevel="0" collapsed="false">
      <c r="A1193" s="104" t="s">
        <v>6856</v>
      </c>
      <c r="B1193" s="454" t="s">
        <v>6857</v>
      </c>
    </row>
    <row r="1194" customFormat="false" ht="15" hidden="false" customHeight="false" outlineLevel="0" collapsed="false">
      <c r="A1194" s="104" t="s">
        <v>6858</v>
      </c>
      <c r="B1194" s="454" t="s">
        <v>6859</v>
      </c>
    </row>
    <row r="1195" customFormat="false" ht="15" hidden="false" customHeight="false" outlineLevel="0" collapsed="false">
      <c r="A1195" s="104" t="s">
        <v>6860</v>
      </c>
      <c r="B1195" s="454" t="s">
        <v>6861</v>
      </c>
    </row>
    <row r="1196" customFormat="false" ht="15" hidden="false" customHeight="false" outlineLevel="0" collapsed="false">
      <c r="A1196" s="104" t="s">
        <v>6862</v>
      </c>
      <c r="B1196" s="454" t="s">
        <v>6863</v>
      </c>
    </row>
    <row r="1197" customFormat="false" ht="15" hidden="false" customHeight="false" outlineLevel="0" collapsed="false">
      <c r="A1197" s="104" t="s">
        <v>6864</v>
      </c>
      <c r="B1197" s="454" t="s">
        <v>6865</v>
      </c>
    </row>
    <row r="1198" customFormat="false" ht="15" hidden="false" customHeight="false" outlineLevel="0" collapsed="false">
      <c r="A1198" s="104" t="s">
        <v>1296</v>
      </c>
      <c r="B1198" s="454" t="s">
        <v>6866</v>
      </c>
    </row>
    <row r="1199" customFormat="false" ht="15" hidden="false" customHeight="false" outlineLevel="0" collapsed="false">
      <c r="A1199" s="104" t="s">
        <v>1315</v>
      </c>
      <c r="B1199" s="454" t="s">
        <v>6867</v>
      </c>
    </row>
    <row r="1200" customFormat="false" ht="15" hidden="false" customHeight="false" outlineLevel="0" collapsed="false">
      <c r="A1200" s="104" t="s">
        <v>1421</v>
      </c>
      <c r="B1200" s="454" t="s">
        <v>6868</v>
      </c>
    </row>
    <row r="1201" customFormat="false" ht="15" hidden="false" customHeight="false" outlineLevel="0" collapsed="false">
      <c r="A1201" s="104" t="s">
        <v>6869</v>
      </c>
      <c r="B1201" s="454" t="s">
        <v>6870</v>
      </c>
    </row>
    <row r="1202" customFormat="false" ht="15" hidden="false" customHeight="false" outlineLevel="0" collapsed="false">
      <c r="A1202" s="104" t="s">
        <v>1951</v>
      </c>
      <c r="B1202" s="454" t="s">
        <v>6871</v>
      </c>
    </row>
    <row r="1203" customFormat="false" ht="15" hidden="false" customHeight="false" outlineLevel="0" collapsed="false">
      <c r="A1203" s="104" t="s">
        <v>1964</v>
      </c>
      <c r="B1203" s="454" t="s">
        <v>6872</v>
      </c>
    </row>
    <row r="1204" customFormat="false" ht="15" hidden="false" customHeight="false" outlineLevel="0" collapsed="false">
      <c r="A1204" s="104" t="s">
        <v>977</v>
      </c>
      <c r="B1204" s="454" t="s">
        <v>6873</v>
      </c>
    </row>
    <row r="1205" customFormat="false" ht="15" hidden="false" customHeight="false" outlineLevel="0" collapsed="false">
      <c r="A1205" s="104" t="s">
        <v>979</v>
      </c>
      <c r="B1205" s="454" t="s">
        <v>6874</v>
      </c>
    </row>
    <row r="1206" customFormat="false" ht="15" hidden="false" customHeight="false" outlineLevel="0" collapsed="false">
      <c r="A1206" s="104" t="s">
        <v>981</v>
      </c>
      <c r="B1206" s="454" t="s">
        <v>6875</v>
      </c>
    </row>
    <row r="1207" customFormat="false" ht="15" hidden="false" customHeight="false" outlineLevel="0" collapsed="false">
      <c r="A1207" s="104" t="s">
        <v>1321</v>
      </c>
      <c r="B1207" s="454" t="s">
        <v>6876</v>
      </c>
    </row>
    <row r="1208" customFormat="false" ht="15" hidden="false" customHeight="false" outlineLevel="0" collapsed="false">
      <c r="A1208" s="104" t="s">
        <v>1398</v>
      </c>
      <c r="B1208" s="454" t="s">
        <v>6877</v>
      </c>
    </row>
    <row r="1209" customFormat="false" ht="15" hidden="false" customHeight="false" outlineLevel="0" collapsed="false">
      <c r="A1209" s="104" t="s">
        <v>1400</v>
      </c>
      <c r="B1209" s="454" t="s">
        <v>6878</v>
      </c>
    </row>
    <row r="1210" customFormat="false" ht="15" hidden="false" customHeight="false" outlineLevel="0" collapsed="false">
      <c r="A1210" s="104" t="s">
        <v>6879</v>
      </c>
      <c r="B1210" s="454" t="s">
        <v>6880</v>
      </c>
    </row>
    <row r="1211" customFormat="false" ht="15" hidden="false" customHeight="false" outlineLevel="0" collapsed="false">
      <c r="A1211" s="104" t="s">
        <v>3426</v>
      </c>
      <c r="B1211" s="454" t="s">
        <v>6881</v>
      </c>
    </row>
    <row r="1212" customFormat="false" ht="15" hidden="false" customHeight="false" outlineLevel="0" collapsed="false">
      <c r="A1212" s="104" t="s">
        <v>1634</v>
      </c>
      <c r="B1212" s="454" t="s">
        <v>6882</v>
      </c>
    </row>
    <row r="1213" customFormat="false" ht="15" hidden="false" customHeight="false" outlineLevel="0" collapsed="false">
      <c r="A1213" s="104" t="s">
        <v>1627</v>
      </c>
      <c r="B1213" s="454" t="s">
        <v>6883</v>
      </c>
    </row>
    <row r="1214" customFormat="false" ht="15" hidden="false" customHeight="false" outlineLevel="0" collapsed="false">
      <c r="A1214" s="104" t="s">
        <v>1684</v>
      </c>
      <c r="B1214" s="454" t="s">
        <v>6884</v>
      </c>
    </row>
    <row r="1215" customFormat="false" ht="15" hidden="false" customHeight="false" outlineLevel="0" collapsed="false">
      <c r="A1215" s="104" t="s">
        <v>1662</v>
      </c>
      <c r="B1215" s="454" t="s">
        <v>6885</v>
      </c>
    </row>
    <row r="1216" customFormat="false" ht="15" hidden="false" customHeight="false" outlineLevel="0" collapsed="false">
      <c r="A1216" s="104" t="s">
        <v>6886</v>
      </c>
      <c r="B1216" s="454" t="s">
        <v>6887</v>
      </c>
    </row>
    <row r="1217" customFormat="false" ht="15" hidden="false" customHeight="false" outlineLevel="0" collapsed="false">
      <c r="A1217" s="104" t="s">
        <v>1794</v>
      </c>
      <c r="B1217" s="454" t="s">
        <v>6888</v>
      </c>
    </row>
    <row r="1218" customFormat="false" ht="15" hidden="false" customHeight="false" outlineLevel="0" collapsed="false">
      <c r="A1218" s="104" t="s">
        <v>1679</v>
      </c>
      <c r="B1218" s="454" t="s">
        <v>6889</v>
      </c>
    </row>
    <row r="1219" customFormat="false" ht="15" hidden="false" customHeight="false" outlineLevel="0" collapsed="false">
      <c r="A1219" s="104" t="s">
        <v>1681</v>
      </c>
      <c r="B1219" s="454" t="s">
        <v>6890</v>
      </c>
    </row>
    <row r="1220" customFormat="false" ht="15" hidden="false" customHeight="false" outlineLevel="0" collapsed="false">
      <c r="A1220" s="104" t="s">
        <v>1621</v>
      </c>
      <c r="B1220" s="454" t="s">
        <v>6891</v>
      </c>
    </row>
    <row r="1221" customFormat="false" ht="15" hidden="false" customHeight="false" outlineLevel="0" collapsed="false">
      <c r="A1221" s="104" t="s">
        <v>1623</v>
      </c>
      <c r="B1221" s="454" t="s">
        <v>6892</v>
      </c>
    </row>
    <row r="1222" customFormat="false" ht="15" hidden="false" customHeight="false" outlineLevel="0" collapsed="false">
      <c r="A1222" s="104" t="s">
        <v>6893</v>
      </c>
      <c r="B1222" s="454" t="s">
        <v>6894</v>
      </c>
    </row>
    <row r="1223" customFormat="false" ht="15" hidden="false" customHeight="false" outlineLevel="0" collapsed="false">
      <c r="A1223" s="104" t="s">
        <v>6895</v>
      </c>
      <c r="B1223" s="454" t="s">
        <v>6896</v>
      </c>
    </row>
    <row r="1224" customFormat="false" ht="15" hidden="false" customHeight="false" outlineLevel="0" collapsed="false">
      <c r="A1224" s="104" t="s">
        <v>1728</v>
      </c>
      <c r="B1224" s="454" t="s">
        <v>6897</v>
      </c>
    </row>
    <row r="1225" customFormat="false" ht="15" hidden="false" customHeight="false" outlineLevel="0" collapsed="false">
      <c r="A1225" s="104" t="s">
        <v>2283</v>
      </c>
      <c r="B1225" s="454" t="s">
        <v>6898</v>
      </c>
    </row>
    <row r="1226" customFormat="false" ht="15" hidden="false" customHeight="false" outlineLevel="0" collapsed="false">
      <c r="A1226" s="104" t="s">
        <v>2294</v>
      </c>
      <c r="B1226" s="454" t="s">
        <v>6899</v>
      </c>
    </row>
    <row r="1227" customFormat="false" ht="15" hidden="false" customHeight="false" outlineLevel="0" collapsed="false">
      <c r="A1227" s="104" t="s">
        <v>2297</v>
      </c>
      <c r="B1227" s="454" t="s">
        <v>6900</v>
      </c>
    </row>
    <row r="1228" customFormat="false" ht="15" hidden="false" customHeight="false" outlineLevel="0" collapsed="false">
      <c r="A1228" s="104" t="s">
        <v>2301</v>
      </c>
      <c r="B1228" s="454" t="s">
        <v>6901</v>
      </c>
    </row>
    <row r="1229" customFormat="false" ht="15" hidden="false" customHeight="false" outlineLevel="0" collapsed="false">
      <c r="A1229" s="104" t="s">
        <v>2304</v>
      </c>
      <c r="B1229" s="454" t="s">
        <v>6902</v>
      </c>
    </row>
    <row r="1230" customFormat="false" ht="15" hidden="false" customHeight="false" outlineLevel="0" collapsed="false">
      <c r="A1230" s="104" t="s">
        <v>2307</v>
      </c>
      <c r="B1230" s="454" t="s">
        <v>6903</v>
      </c>
    </row>
    <row r="1231" customFormat="false" ht="15" hidden="false" customHeight="false" outlineLevel="0" collapsed="false">
      <c r="A1231" s="104" t="s">
        <v>6904</v>
      </c>
      <c r="B1231" s="454" t="s">
        <v>6905</v>
      </c>
    </row>
    <row r="1232" customFormat="false" ht="15" hidden="false" customHeight="false" outlineLevel="0" collapsed="false">
      <c r="A1232" s="104" t="s">
        <v>2316</v>
      </c>
      <c r="B1232" s="454" t="s">
        <v>6906</v>
      </c>
    </row>
    <row r="1233" customFormat="false" ht="15" hidden="false" customHeight="false" outlineLevel="0" collapsed="false">
      <c r="A1233" s="104" t="s">
        <v>2318</v>
      </c>
      <c r="B1233" s="454" t="s">
        <v>6907</v>
      </c>
    </row>
    <row r="1234" customFormat="false" ht="15" hidden="false" customHeight="false" outlineLevel="0" collapsed="false">
      <c r="A1234" s="104" t="s">
        <v>2314</v>
      </c>
      <c r="B1234" s="454" t="s">
        <v>6908</v>
      </c>
    </row>
    <row r="1235" customFormat="false" ht="15" hidden="false" customHeight="false" outlineLevel="0" collapsed="false">
      <c r="A1235" s="104" t="s">
        <v>2323</v>
      </c>
      <c r="B1235" s="454" t="s">
        <v>6909</v>
      </c>
    </row>
    <row r="1236" customFormat="false" ht="15" hidden="false" customHeight="false" outlineLevel="0" collapsed="false">
      <c r="A1236" s="104" t="s">
        <v>2328</v>
      </c>
      <c r="B1236" s="454" t="s">
        <v>6910</v>
      </c>
    </row>
    <row r="1237" customFormat="false" ht="15" hidden="false" customHeight="false" outlineLevel="0" collapsed="false">
      <c r="A1237" s="104" t="s">
        <v>2212</v>
      </c>
      <c r="B1237" s="454" t="s">
        <v>6911</v>
      </c>
    </row>
    <row r="1238" customFormat="false" ht="15" hidden="false" customHeight="false" outlineLevel="0" collapsed="false">
      <c r="A1238" s="104" t="s">
        <v>2214</v>
      </c>
      <c r="B1238" s="454" t="s">
        <v>6912</v>
      </c>
    </row>
    <row r="1239" customFormat="false" ht="15" hidden="false" customHeight="false" outlineLevel="0" collapsed="false">
      <c r="A1239" s="104" t="s">
        <v>2222</v>
      </c>
      <c r="B1239" s="454" t="s">
        <v>6913</v>
      </c>
    </row>
    <row r="1240" customFormat="false" ht="15" hidden="false" customHeight="false" outlineLevel="0" collapsed="false">
      <c r="A1240" s="104" t="s">
        <v>2259</v>
      </c>
      <c r="B1240" s="454" t="s">
        <v>6914</v>
      </c>
    </row>
    <row r="1241" customFormat="false" ht="15" hidden="false" customHeight="false" outlineLevel="0" collapsed="false">
      <c r="A1241" s="104" t="s">
        <v>2261</v>
      </c>
      <c r="B1241" s="454" t="s">
        <v>6915</v>
      </c>
    </row>
    <row r="1242" customFormat="false" ht="15" hidden="false" customHeight="false" outlineLevel="0" collapsed="false">
      <c r="A1242" s="104" t="s">
        <v>2263</v>
      </c>
      <c r="B1242" s="454" t="s">
        <v>6916</v>
      </c>
    </row>
    <row r="1243" customFormat="false" ht="15" hidden="false" customHeight="false" outlineLevel="0" collapsed="false">
      <c r="A1243" s="104" t="s">
        <v>2274</v>
      </c>
      <c r="B1243" s="454" t="s">
        <v>6917</v>
      </c>
    </row>
    <row r="1244" customFormat="false" ht="15" hidden="false" customHeight="false" outlineLevel="0" collapsed="false">
      <c r="A1244" s="104" t="s">
        <v>2286</v>
      </c>
      <c r="B1244" s="454" t="s">
        <v>6918</v>
      </c>
    </row>
    <row r="1245" customFormat="false" ht="15" hidden="false" customHeight="false" outlineLevel="0" collapsed="false">
      <c r="A1245" s="104" t="s">
        <v>2277</v>
      </c>
      <c r="B1245" s="454" t="s">
        <v>6919</v>
      </c>
    </row>
    <row r="1246" customFormat="false" ht="15" hidden="false" customHeight="false" outlineLevel="0" collapsed="false">
      <c r="A1246" s="104" t="s">
        <v>2382</v>
      </c>
      <c r="B1246" s="454" t="s">
        <v>6920</v>
      </c>
    </row>
    <row r="1247" customFormat="false" ht="15" hidden="false" customHeight="false" outlineLevel="0" collapsed="false">
      <c r="A1247" s="104" t="s">
        <v>2384</v>
      </c>
      <c r="B1247" s="454" t="s">
        <v>6921</v>
      </c>
    </row>
    <row r="1248" customFormat="false" ht="15" hidden="false" customHeight="false" outlineLevel="0" collapsed="false">
      <c r="A1248" s="104" t="s">
        <v>2386</v>
      </c>
      <c r="B1248" s="454" t="s">
        <v>6922</v>
      </c>
    </row>
    <row r="1249" customFormat="false" ht="15" hidden="false" customHeight="false" outlineLevel="0" collapsed="false">
      <c r="A1249" s="104" t="s">
        <v>2388</v>
      </c>
      <c r="B1249" s="454" t="s">
        <v>6923</v>
      </c>
    </row>
    <row r="1250" customFormat="false" ht="15" hidden="false" customHeight="false" outlineLevel="0" collapsed="false">
      <c r="A1250" s="104" t="s">
        <v>2390</v>
      </c>
      <c r="B1250" s="454" t="s">
        <v>6924</v>
      </c>
    </row>
    <row r="1251" customFormat="false" ht="15" hidden="false" customHeight="false" outlineLevel="0" collapsed="false">
      <c r="A1251" s="104" t="s">
        <v>2403</v>
      </c>
      <c r="B1251" s="454" t="s">
        <v>6925</v>
      </c>
    </row>
    <row r="1252" customFormat="false" ht="15" hidden="false" customHeight="false" outlineLevel="0" collapsed="false">
      <c r="A1252" s="104" t="s">
        <v>2405</v>
      </c>
      <c r="B1252" s="454" t="s">
        <v>6926</v>
      </c>
    </row>
    <row r="1253" customFormat="false" ht="15" hidden="false" customHeight="false" outlineLevel="0" collapsed="false">
      <c r="A1253" s="104" t="s">
        <v>2407</v>
      </c>
      <c r="B1253" s="454" t="s">
        <v>6927</v>
      </c>
    </row>
    <row r="1254" customFormat="false" ht="15" hidden="false" customHeight="false" outlineLevel="0" collapsed="false">
      <c r="A1254" s="104" t="s">
        <v>2409</v>
      </c>
      <c r="B1254" s="454" t="s">
        <v>6928</v>
      </c>
    </row>
    <row r="1255" customFormat="false" ht="15" hidden="false" customHeight="false" outlineLevel="0" collapsed="false">
      <c r="A1255" s="104" t="s">
        <v>2419</v>
      </c>
      <c r="B1255" s="454" t="s">
        <v>6929</v>
      </c>
    </row>
    <row r="1256" customFormat="false" ht="15" hidden="false" customHeight="false" outlineLevel="0" collapsed="false">
      <c r="A1256" s="104" t="s">
        <v>2442</v>
      </c>
      <c r="B1256" s="454" t="s">
        <v>6930</v>
      </c>
    </row>
    <row r="1257" customFormat="false" ht="15" hidden="false" customHeight="false" outlineLevel="0" collapsed="false">
      <c r="A1257" s="104" t="s">
        <v>2444</v>
      </c>
      <c r="B1257" s="454" t="s">
        <v>6931</v>
      </c>
    </row>
    <row r="1258" customFormat="false" ht="15" hidden="false" customHeight="false" outlineLevel="0" collapsed="false">
      <c r="A1258" s="104" t="s">
        <v>2446</v>
      </c>
      <c r="B1258" s="454" t="s">
        <v>6932</v>
      </c>
    </row>
    <row r="1259" customFormat="false" ht="15" hidden="false" customHeight="false" outlineLevel="0" collapsed="false">
      <c r="A1259" s="104" t="s">
        <v>2448</v>
      </c>
      <c r="B1259" s="454" t="s">
        <v>6933</v>
      </c>
    </row>
    <row r="1260" customFormat="false" ht="15" hidden="false" customHeight="false" outlineLevel="0" collapsed="false">
      <c r="A1260" s="104" t="s">
        <v>2573</v>
      </c>
      <c r="B1260" s="454" t="s">
        <v>6934</v>
      </c>
    </row>
    <row r="1261" customFormat="false" ht="15" hidden="false" customHeight="false" outlineLevel="0" collapsed="false">
      <c r="A1261" s="104" t="s">
        <v>2575</v>
      </c>
      <c r="B1261" s="454" t="s">
        <v>6935</v>
      </c>
    </row>
    <row r="1262" customFormat="false" ht="15" hidden="false" customHeight="false" outlineLevel="0" collapsed="false">
      <c r="A1262" s="104" t="s">
        <v>2577</v>
      </c>
      <c r="B1262" s="454" t="s">
        <v>6936</v>
      </c>
    </row>
    <row r="1263" customFormat="false" ht="15" hidden="false" customHeight="false" outlineLevel="0" collapsed="false">
      <c r="A1263" s="104" t="s">
        <v>2579</v>
      </c>
      <c r="B1263" s="454" t="s">
        <v>6937</v>
      </c>
    </row>
    <row r="1264" customFormat="false" ht="15" hidden="false" customHeight="false" outlineLevel="0" collapsed="false">
      <c r="A1264" s="104" t="s">
        <v>2581</v>
      </c>
      <c r="B1264" s="454" t="s">
        <v>6938</v>
      </c>
    </row>
    <row r="1265" customFormat="false" ht="15" hidden="false" customHeight="false" outlineLevel="0" collapsed="false">
      <c r="A1265" s="104" t="s">
        <v>2583</v>
      </c>
      <c r="B1265" s="454" t="s">
        <v>6939</v>
      </c>
    </row>
    <row r="1266" customFormat="false" ht="15" hidden="false" customHeight="false" outlineLevel="0" collapsed="false">
      <c r="A1266" s="104" t="s">
        <v>2479</v>
      </c>
      <c r="B1266" s="454" t="s">
        <v>6940</v>
      </c>
    </row>
    <row r="1267" customFormat="false" ht="15" hidden="false" customHeight="false" outlineLevel="0" collapsed="false">
      <c r="A1267" s="104" t="s">
        <v>2483</v>
      </c>
      <c r="B1267" s="454" t="s">
        <v>6941</v>
      </c>
    </row>
    <row r="1268" customFormat="false" ht="15" hidden="false" customHeight="false" outlineLevel="0" collapsed="false">
      <c r="A1268" s="104" t="s">
        <v>2485</v>
      </c>
      <c r="B1268" s="454" t="s">
        <v>6942</v>
      </c>
    </row>
    <row r="1269" customFormat="false" ht="15" hidden="false" customHeight="false" outlineLevel="0" collapsed="false">
      <c r="A1269" s="104" t="s">
        <v>2489</v>
      </c>
      <c r="B1269" s="454" t="s">
        <v>6943</v>
      </c>
    </row>
    <row r="1270" customFormat="false" ht="15" hidden="false" customHeight="false" outlineLevel="0" collapsed="false">
      <c r="A1270" s="104" t="s">
        <v>2491</v>
      </c>
      <c r="B1270" s="454" t="s">
        <v>6944</v>
      </c>
    </row>
    <row r="1271" customFormat="false" ht="15" hidden="false" customHeight="false" outlineLevel="0" collapsed="false">
      <c r="A1271" s="104" t="s">
        <v>2495</v>
      </c>
      <c r="B1271" s="454" t="s">
        <v>6945</v>
      </c>
    </row>
    <row r="1272" customFormat="false" ht="15" hidden="false" customHeight="false" outlineLevel="0" collapsed="false">
      <c r="A1272" s="104" t="s">
        <v>2497</v>
      </c>
      <c r="B1272" s="454" t="s">
        <v>6946</v>
      </c>
    </row>
    <row r="1273" customFormat="false" ht="15" hidden="false" customHeight="false" outlineLevel="0" collapsed="false">
      <c r="A1273" s="104" t="s">
        <v>2499</v>
      </c>
      <c r="B1273" s="454" t="s">
        <v>6947</v>
      </c>
    </row>
    <row r="1274" customFormat="false" ht="15" hidden="false" customHeight="false" outlineLevel="0" collapsed="false">
      <c r="A1274" s="104" t="s">
        <v>2501</v>
      </c>
      <c r="B1274" s="454" t="s">
        <v>6948</v>
      </c>
    </row>
    <row r="1275" customFormat="false" ht="15" hidden="false" customHeight="false" outlineLevel="0" collapsed="false">
      <c r="A1275" s="104" t="s">
        <v>2503</v>
      </c>
      <c r="B1275" s="454" t="s">
        <v>6949</v>
      </c>
    </row>
    <row r="1276" customFormat="false" ht="15" hidden="false" customHeight="false" outlineLevel="0" collapsed="false">
      <c r="A1276" s="104" t="s">
        <v>2523</v>
      </c>
      <c r="B1276" s="454" t="s">
        <v>6950</v>
      </c>
    </row>
    <row r="1277" customFormat="false" ht="15" hidden="false" customHeight="false" outlineLevel="0" collapsed="false">
      <c r="A1277" s="104" t="s">
        <v>2518</v>
      </c>
      <c r="B1277" s="454" t="s">
        <v>6951</v>
      </c>
    </row>
    <row r="1278" customFormat="false" ht="15" hidden="false" customHeight="false" outlineLevel="0" collapsed="false">
      <c r="A1278" s="104" t="s">
        <v>2460</v>
      </c>
      <c r="B1278" s="454" t="s">
        <v>6952</v>
      </c>
    </row>
    <row r="1279" customFormat="false" ht="15" hidden="false" customHeight="false" outlineLevel="0" collapsed="false">
      <c r="A1279" s="104" t="s">
        <v>2462</v>
      </c>
      <c r="B1279" s="454" t="s">
        <v>6953</v>
      </c>
    </row>
    <row r="1280" customFormat="false" ht="15" hidden="false" customHeight="false" outlineLevel="0" collapsed="false">
      <c r="A1280" s="104" t="s">
        <v>2464</v>
      </c>
      <c r="B1280" s="454" t="s">
        <v>6954</v>
      </c>
    </row>
    <row r="1281" customFormat="false" ht="15" hidden="false" customHeight="false" outlineLevel="0" collapsed="false">
      <c r="A1281" s="104" t="s">
        <v>2466</v>
      </c>
      <c r="B1281" s="454" t="s">
        <v>6955</v>
      </c>
    </row>
    <row r="1282" customFormat="false" ht="15" hidden="false" customHeight="false" outlineLevel="0" collapsed="false">
      <c r="A1282" s="104" t="s">
        <v>2206</v>
      </c>
      <c r="B1282" s="454" t="s">
        <v>6956</v>
      </c>
    </row>
    <row r="1283" customFormat="false" ht="15" hidden="false" customHeight="false" outlineLevel="0" collapsed="false">
      <c r="A1283" s="104" t="s">
        <v>2528</v>
      </c>
      <c r="B1283" s="454" t="s">
        <v>6957</v>
      </c>
    </row>
    <row r="1284" customFormat="false" ht="15" hidden="false" customHeight="false" outlineLevel="0" collapsed="false">
      <c r="A1284" s="104" t="s">
        <v>2238</v>
      </c>
      <c r="B1284" s="454" t="s">
        <v>6958</v>
      </c>
    </row>
    <row r="1285" customFormat="false" ht="15" hidden="false" customHeight="false" outlineLevel="0" collapsed="false">
      <c r="A1285" s="104" t="s">
        <v>2531</v>
      </c>
      <c r="B1285" s="454" t="s">
        <v>6959</v>
      </c>
    </row>
    <row r="1286" customFormat="false" ht="15" hidden="false" customHeight="false" outlineLevel="0" collapsed="false">
      <c r="A1286" s="104" t="s">
        <v>6960</v>
      </c>
      <c r="B1286" s="454" t="s">
        <v>6961</v>
      </c>
    </row>
    <row r="1287" customFormat="false" ht="15" hidden="false" customHeight="false" outlineLevel="0" collapsed="false">
      <c r="A1287" s="104" t="s">
        <v>6962</v>
      </c>
      <c r="B1287" s="454" t="s">
        <v>6963</v>
      </c>
    </row>
    <row r="1288" customFormat="false" ht="15" hidden="false" customHeight="false" outlineLevel="0" collapsed="false">
      <c r="A1288" s="104" t="s">
        <v>6964</v>
      </c>
      <c r="B1288" s="454" t="s">
        <v>6965</v>
      </c>
    </row>
    <row r="1289" customFormat="false" ht="15" hidden="false" customHeight="false" outlineLevel="0" collapsed="false">
      <c r="A1289" s="104" t="s">
        <v>6966</v>
      </c>
      <c r="B1289" s="454" t="s">
        <v>6967</v>
      </c>
    </row>
    <row r="1290" customFormat="false" ht="15" hidden="false" customHeight="false" outlineLevel="0" collapsed="false">
      <c r="A1290" s="104" t="s">
        <v>6968</v>
      </c>
      <c r="B1290" s="454" t="s">
        <v>6969</v>
      </c>
    </row>
    <row r="1291" customFormat="false" ht="15" hidden="false" customHeight="false" outlineLevel="0" collapsed="false">
      <c r="A1291" s="104" t="s">
        <v>1528</v>
      </c>
      <c r="B1291" s="454" t="s">
        <v>6970</v>
      </c>
    </row>
    <row r="1292" customFormat="false" ht="15" hidden="false" customHeight="false" outlineLevel="0" collapsed="false">
      <c r="A1292" s="104" t="s">
        <v>6971</v>
      </c>
      <c r="B1292" s="454" t="s">
        <v>6972</v>
      </c>
    </row>
    <row r="1293" customFormat="false" ht="15" hidden="false" customHeight="false" outlineLevel="0" collapsed="false">
      <c r="A1293" s="104" t="s">
        <v>6973</v>
      </c>
      <c r="B1293" s="454" t="s">
        <v>6974</v>
      </c>
    </row>
    <row r="1294" customFormat="false" ht="15" hidden="false" customHeight="false" outlineLevel="0" collapsed="false">
      <c r="A1294" s="104" t="s">
        <v>6975</v>
      </c>
      <c r="B1294" s="454" t="s">
        <v>6976</v>
      </c>
    </row>
    <row r="1295" customFormat="false" ht="15" hidden="false" customHeight="false" outlineLevel="0" collapsed="false">
      <c r="A1295" s="104" t="s">
        <v>6977</v>
      </c>
      <c r="B1295" s="454" t="s">
        <v>6978</v>
      </c>
    </row>
    <row r="1296" customFormat="false" ht="15" hidden="false" customHeight="false" outlineLevel="0" collapsed="false">
      <c r="A1296" s="104" t="s">
        <v>6979</v>
      </c>
      <c r="B1296" s="454" t="s">
        <v>6980</v>
      </c>
    </row>
    <row r="1297" customFormat="false" ht="15" hidden="false" customHeight="false" outlineLevel="0" collapsed="false">
      <c r="A1297" s="104" t="s">
        <v>6981</v>
      </c>
      <c r="B1297" s="454" t="s">
        <v>6982</v>
      </c>
    </row>
    <row r="1298" customFormat="false" ht="15" hidden="false" customHeight="false" outlineLevel="0" collapsed="false">
      <c r="A1298" s="104" t="s">
        <v>6983</v>
      </c>
      <c r="B1298" s="454" t="s">
        <v>6984</v>
      </c>
    </row>
    <row r="1299" customFormat="false" ht="15" hidden="false" customHeight="false" outlineLevel="0" collapsed="false">
      <c r="A1299" s="104" t="s">
        <v>6985</v>
      </c>
      <c r="B1299" s="454" t="s">
        <v>6986</v>
      </c>
    </row>
    <row r="1300" customFormat="false" ht="15" hidden="false" customHeight="false" outlineLevel="0" collapsed="false">
      <c r="A1300" s="104" t="s">
        <v>6987</v>
      </c>
      <c r="B1300" s="454" t="s">
        <v>6988</v>
      </c>
    </row>
    <row r="1301" customFormat="false" ht="15" hidden="false" customHeight="false" outlineLevel="0" collapsed="false">
      <c r="A1301" s="104" t="s">
        <v>6989</v>
      </c>
      <c r="B1301" s="454" t="s">
        <v>6990</v>
      </c>
    </row>
    <row r="1302" customFormat="false" ht="15" hidden="false" customHeight="false" outlineLevel="0" collapsed="false">
      <c r="A1302" s="104" t="s">
        <v>6991</v>
      </c>
      <c r="B1302" s="454" t="s">
        <v>6992</v>
      </c>
    </row>
    <row r="1303" customFormat="false" ht="15" hidden="false" customHeight="false" outlineLevel="0" collapsed="false">
      <c r="A1303" s="104" t="s">
        <v>6993</v>
      </c>
      <c r="B1303" s="454" t="s">
        <v>6994</v>
      </c>
    </row>
    <row r="1304" customFormat="false" ht="15" hidden="false" customHeight="false" outlineLevel="0" collapsed="false">
      <c r="A1304" s="105" t="s">
        <v>3054</v>
      </c>
      <c r="B1304" s="454" t="s">
        <v>6995</v>
      </c>
    </row>
    <row r="1305" customFormat="false" ht="15" hidden="false" customHeight="false" outlineLevel="0" collapsed="false">
      <c r="A1305" s="105" t="s">
        <v>1603</v>
      </c>
      <c r="B1305" s="454" t="s">
        <v>6996</v>
      </c>
    </row>
    <row r="1306" customFormat="false" ht="15" hidden="false" customHeight="false" outlineLevel="0" collapsed="false">
      <c r="A1306" s="105" t="s">
        <v>6997</v>
      </c>
      <c r="B1306" s="454" t="s">
        <v>6998</v>
      </c>
    </row>
    <row r="1307" customFormat="false" ht="15" hidden="false" customHeight="false" outlineLevel="0" collapsed="false">
      <c r="A1307" s="105" t="s">
        <v>6999</v>
      </c>
      <c r="B1307" s="454" t="s">
        <v>7000</v>
      </c>
    </row>
    <row r="1308" customFormat="false" ht="15" hidden="false" customHeight="false" outlineLevel="0" collapsed="false">
      <c r="A1308" s="105" t="s">
        <v>7001</v>
      </c>
      <c r="B1308" s="454" t="s">
        <v>7002</v>
      </c>
    </row>
    <row r="1309" customFormat="false" ht="15" hidden="false" customHeight="false" outlineLevel="0" collapsed="false">
      <c r="A1309" s="105" t="s">
        <v>7003</v>
      </c>
      <c r="B1309" s="454" t="s">
        <v>7004</v>
      </c>
    </row>
    <row r="1310" customFormat="false" ht="15" hidden="false" customHeight="false" outlineLevel="0" collapsed="false">
      <c r="A1310" s="105" t="s">
        <v>7005</v>
      </c>
      <c r="B1310" s="454" t="s">
        <v>7006</v>
      </c>
    </row>
    <row r="1311" customFormat="false" ht="15" hidden="false" customHeight="false" outlineLevel="0" collapsed="false">
      <c r="A1311" s="105" t="s">
        <v>7007</v>
      </c>
      <c r="B1311" s="454" t="s">
        <v>7008</v>
      </c>
    </row>
    <row r="1312" customFormat="false" ht="15" hidden="false" customHeight="false" outlineLevel="0" collapsed="false">
      <c r="A1312" s="105" t="s">
        <v>7009</v>
      </c>
      <c r="B1312" s="454" t="s">
        <v>5447</v>
      </c>
    </row>
    <row r="1313" customFormat="false" ht="15" hidden="false" customHeight="false" outlineLevel="0" collapsed="false">
      <c r="A1313" s="105" t="s">
        <v>2996</v>
      </c>
      <c r="B1313" s="454" t="s">
        <v>7010</v>
      </c>
    </row>
    <row r="1314" customFormat="false" ht="15" hidden="false" customHeight="false" outlineLevel="0" collapsed="false">
      <c r="A1314" s="105" t="s">
        <v>2493</v>
      </c>
      <c r="B1314" s="454" t="s">
        <v>7011</v>
      </c>
    </row>
    <row r="1315" customFormat="false" ht="15" hidden="false" customHeight="false" outlineLevel="0" collapsed="false">
      <c r="A1315" s="105" t="s">
        <v>1922</v>
      </c>
      <c r="B1315" s="454" t="s">
        <v>7012</v>
      </c>
    </row>
    <row r="1316" customFormat="false" ht="15" hidden="false" customHeight="false" outlineLevel="0" collapsed="false">
      <c r="A1316" s="105" t="s">
        <v>1924</v>
      </c>
      <c r="B1316" s="454" t="s">
        <v>7013</v>
      </c>
    </row>
    <row r="1317" customFormat="false" ht="15" hidden="false" customHeight="false" outlineLevel="0" collapsed="false">
      <c r="A1317" s="582" t="s">
        <v>173</v>
      </c>
      <c r="B1317" s="583" t="s">
        <v>7014</v>
      </c>
    </row>
    <row r="1318" customFormat="false" ht="15" hidden="false" customHeight="false" outlineLevel="0" collapsed="false">
      <c r="A1318" s="105" t="s">
        <v>2250</v>
      </c>
      <c r="B1318" s="454" t="s">
        <v>7015</v>
      </c>
    </row>
    <row r="1319" customFormat="false" ht="15" hidden="false" customHeight="false" outlineLevel="0" collapsed="false">
      <c r="A1319" s="105" t="s">
        <v>3075</v>
      </c>
      <c r="B1319" s="454" t="s">
        <v>7016</v>
      </c>
    </row>
    <row r="1320" customFormat="false" ht="15" hidden="false" customHeight="false" outlineLevel="0" collapsed="false">
      <c r="A1320" s="105" t="s">
        <v>1690</v>
      </c>
      <c r="B1320" s="454" t="s">
        <v>7017</v>
      </c>
    </row>
    <row r="1321" customFormat="false" ht="15" hidden="false" customHeight="false" outlineLevel="0" collapsed="false">
      <c r="A1321" s="105" t="s">
        <v>2000</v>
      </c>
      <c r="B1321" s="454" t="s">
        <v>7018</v>
      </c>
    </row>
    <row r="1322" customFormat="false" ht="15" hidden="false" customHeight="false" outlineLevel="0" collapsed="false">
      <c r="A1322" s="105" t="s">
        <v>2002</v>
      </c>
      <c r="B1322" s="454" t="s">
        <v>7019</v>
      </c>
    </row>
    <row r="1323" customFormat="false" ht="15" hidden="false" customHeight="false" outlineLevel="0" collapsed="false">
      <c r="A1323" s="105" t="s">
        <v>2004</v>
      </c>
      <c r="B1323" s="454" t="s">
        <v>7020</v>
      </c>
    </row>
    <row r="1324" customFormat="false" ht="15" hidden="false" customHeight="false" outlineLevel="0" collapsed="false">
      <c r="A1324" s="105" t="s">
        <v>2015</v>
      </c>
      <c r="B1324" s="454" t="s">
        <v>7021</v>
      </c>
    </row>
    <row r="1325" customFormat="false" ht="15" hidden="false" customHeight="false" outlineLevel="0" collapsed="false">
      <c r="A1325" s="105" t="s">
        <v>2017</v>
      </c>
      <c r="B1325" s="454" t="s">
        <v>7022</v>
      </c>
    </row>
    <row r="1326" customFormat="false" ht="15" hidden="false" customHeight="false" outlineLevel="0" collapsed="false">
      <c r="A1326" s="105" t="s">
        <v>2019</v>
      </c>
      <c r="B1326" s="454" t="s">
        <v>7023</v>
      </c>
    </row>
    <row r="1327" customFormat="false" ht="15" hidden="false" customHeight="false" outlineLevel="0" collapsed="false">
      <c r="A1327" s="105" t="s">
        <v>2030</v>
      </c>
      <c r="B1327" s="454" t="s">
        <v>7024</v>
      </c>
    </row>
    <row r="1328" customFormat="false" ht="15" hidden="false" customHeight="false" outlineLevel="0" collapsed="false">
      <c r="A1328" s="105" t="s">
        <v>2034</v>
      </c>
      <c r="B1328" s="454" t="s">
        <v>7025</v>
      </c>
    </row>
    <row r="1329" customFormat="false" ht="15" hidden="false" customHeight="false" outlineLevel="0" collapsed="false">
      <c r="A1329" s="105" t="s">
        <v>2036</v>
      </c>
      <c r="B1329" s="454" t="s">
        <v>7026</v>
      </c>
    </row>
    <row r="1330" customFormat="false" ht="15" hidden="false" customHeight="false" outlineLevel="0" collapsed="false">
      <c r="A1330" s="105" t="s">
        <v>2011</v>
      </c>
      <c r="B1330" s="454" t="s">
        <v>7027</v>
      </c>
    </row>
    <row r="1331" customFormat="false" ht="15" hidden="false" customHeight="false" outlineLevel="0" collapsed="false">
      <c r="A1331" s="105" t="s">
        <v>3203</v>
      </c>
      <c r="B1331" s="454" t="s">
        <v>7028</v>
      </c>
    </row>
    <row r="1332" customFormat="false" ht="15" hidden="false" customHeight="false" outlineLevel="0" collapsed="false">
      <c r="A1332" s="105" t="s">
        <v>7029</v>
      </c>
      <c r="B1332" s="454" t="s">
        <v>7030</v>
      </c>
    </row>
    <row r="1333" customFormat="false" ht="15" hidden="false" customHeight="false" outlineLevel="0" collapsed="false">
      <c r="A1333" s="105" t="s">
        <v>1664</v>
      </c>
      <c r="B1333" s="454" t="s">
        <v>7031</v>
      </c>
    </row>
    <row r="1334" customFormat="false" ht="15" hidden="false" customHeight="false" outlineLevel="0" collapsed="false">
      <c r="A1334" s="105" t="s">
        <v>1595</v>
      </c>
      <c r="B1334" s="454" t="s">
        <v>7032</v>
      </c>
    </row>
    <row r="1335" customFormat="false" ht="15" hidden="false" customHeight="false" outlineLevel="0" collapsed="false">
      <c r="A1335" s="105" t="s">
        <v>7033</v>
      </c>
      <c r="B1335" s="454" t="s">
        <v>7034</v>
      </c>
    </row>
    <row r="1336" customFormat="false" ht="15" hidden="false" customHeight="false" outlineLevel="0" collapsed="false">
      <c r="A1336" s="105" t="s">
        <v>7035</v>
      </c>
      <c r="B1336" s="454" t="s">
        <v>7036</v>
      </c>
    </row>
    <row r="1337" customFormat="false" ht="15" hidden="false" customHeight="false" outlineLevel="0" collapsed="false">
      <c r="A1337" s="105" t="s">
        <v>7037</v>
      </c>
      <c r="B1337" s="454" t="s">
        <v>7038</v>
      </c>
    </row>
    <row r="1338" customFormat="false" ht="15" hidden="false" customHeight="false" outlineLevel="0" collapsed="false">
      <c r="A1338" s="105" t="s">
        <v>534</v>
      </c>
      <c r="B1338" s="106" t="s">
        <v>7039</v>
      </c>
    </row>
    <row r="1339" customFormat="false" ht="15" hidden="false" customHeight="false" outlineLevel="0" collapsed="false">
      <c r="A1339" s="105" t="s">
        <v>7040</v>
      </c>
      <c r="B1339" s="106" t="s">
        <v>7041</v>
      </c>
    </row>
    <row r="1340" customFormat="false" ht="15" hidden="false" customHeight="false" outlineLevel="0" collapsed="false">
      <c r="A1340" s="105" t="s">
        <v>3164</v>
      </c>
      <c r="B1340" s="106" t="s">
        <v>7042</v>
      </c>
    </row>
    <row r="1341" customFormat="false" ht="15" hidden="false" customHeight="false" outlineLevel="0" collapsed="false">
      <c r="A1341" s="105" t="s">
        <v>7043</v>
      </c>
      <c r="B1341" s="106" t="s">
        <v>7044</v>
      </c>
    </row>
    <row r="1342" customFormat="false" ht="15" hidden="false" customHeight="false" outlineLevel="0" collapsed="false">
      <c r="A1342" s="105" t="s">
        <v>7045</v>
      </c>
      <c r="B1342" s="106" t="s">
        <v>7046</v>
      </c>
    </row>
    <row r="1343" customFormat="false" ht="15" hidden="false" customHeight="false" outlineLevel="0" collapsed="false">
      <c r="A1343" s="105" t="s">
        <v>1981</v>
      </c>
      <c r="B1343" s="454" t="s">
        <v>7047</v>
      </c>
    </row>
    <row r="1344" customFormat="false" ht="15" hidden="false" customHeight="false" outlineLevel="0" collapsed="false">
      <c r="A1344" s="105" t="s">
        <v>1597</v>
      </c>
      <c r="B1344" s="454" t="s">
        <v>7048</v>
      </c>
    </row>
    <row r="1345" customFormat="false" ht="15" hidden="false" customHeight="false" outlineLevel="0" collapsed="false">
      <c r="A1345" s="105" t="s">
        <v>7049</v>
      </c>
      <c r="B1345" s="454" t="s">
        <v>7050</v>
      </c>
    </row>
    <row r="1346" customFormat="false" ht="15" hidden="false" customHeight="false" outlineLevel="0" collapsed="false">
      <c r="A1346" s="105" t="s">
        <v>1707</v>
      </c>
      <c r="B1346" s="454" t="s">
        <v>7051</v>
      </c>
    </row>
    <row r="1347" customFormat="false" ht="15" hidden="false" customHeight="false" outlineLevel="0" collapsed="false">
      <c r="A1347" s="105" t="s">
        <v>1705</v>
      </c>
      <c r="B1347" s="454" t="s">
        <v>7052</v>
      </c>
    </row>
    <row r="1348" customFormat="false" ht="15" hidden="false" customHeight="false" outlineLevel="0" collapsed="false">
      <c r="A1348" s="105" t="s">
        <v>1714</v>
      </c>
      <c r="B1348" s="454" t="s">
        <v>7053</v>
      </c>
    </row>
    <row r="1349" customFormat="false" ht="15" hidden="false" customHeight="false" outlineLevel="0" collapsed="false">
      <c r="A1349" s="582" t="s">
        <v>1409</v>
      </c>
      <c r="B1349" s="583" t="s">
        <v>7054</v>
      </c>
    </row>
    <row r="1350" customFormat="false" ht="15" hidden="false" customHeight="false" outlineLevel="0" collapsed="false">
      <c r="A1350" s="105" t="s">
        <v>2803</v>
      </c>
      <c r="B1350" s="454" t="s">
        <v>7055</v>
      </c>
    </row>
    <row r="1351" customFormat="false" ht="15" hidden="false" customHeight="false" outlineLevel="0" collapsed="false">
      <c r="A1351" s="582" t="s">
        <v>2585</v>
      </c>
      <c r="B1351" s="583" t="s">
        <v>7056</v>
      </c>
    </row>
    <row r="1352" customFormat="false" ht="15" hidden="false" customHeight="false" outlineLevel="0" collapsed="false">
      <c r="A1352" s="582" t="s">
        <v>2618</v>
      </c>
      <c r="B1352" s="583" t="s">
        <v>7057</v>
      </c>
    </row>
    <row r="1353" customFormat="false" ht="15" hidden="false" customHeight="false" outlineLevel="0" collapsed="false">
      <c r="A1353" s="582" t="s">
        <v>2634</v>
      </c>
      <c r="B1353" s="583" t="s">
        <v>7058</v>
      </c>
    </row>
    <row r="1354" customFormat="false" ht="15" hidden="false" customHeight="false" outlineLevel="0" collapsed="false">
      <c r="A1354" s="193" t="s">
        <v>2644</v>
      </c>
      <c r="B1354" s="584" t="s">
        <v>7059</v>
      </c>
    </row>
    <row r="1355" customFormat="false" ht="15" hidden="false" customHeight="false" outlineLevel="0" collapsed="false">
      <c r="A1355" s="193" t="s">
        <v>2649</v>
      </c>
      <c r="B1355" s="584" t="s">
        <v>7060</v>
      </c>
    </row>
    <row r="1356" customFormat="false" ht="15" hidden="false" customHeight="false" outlineLevel="0" collapsed="false">
      <c r="A1356" s="193" t="s">
        <v>2651</v>
      </c>
      <c r="B1356" s="584" t="s">
        <v>7061</v>
      </c>
    </row>
    <row r="1357" customFormat="false" ht="15" hidden="false" customHeight="false" outlineLevel="0" collapsed="false">
      <c r="A1357" s="193" t="s">
        <v>2653</v>
      </c>
      <c r="B1357" s="584" t="s">
        <v>7062</v>
      </c>
    </row>
    <row r="1358" customFormat="false" ht="15" hidden="false" customHeight="false" outlineLevel="0" collapsed="false">
      <c r="A1358" s="193" t="s">
        <v>2655</v>
      </c>
      <c r="B1358" s="584" t="s">
        <v>7063</v>
      </c>
    </row>
    <row r="1359" customFormat="false" ht="15" hidden="false" customHeight="false" outlineLevel="0" collapsed="false">
      <c r="A1359" s="193" t="s">
        <v>2662</v>
      </c>
      <c r="B1359" s="584" t="s">
        <v>7064</v>
      </c>
    </row>
    <row r="1360" customFormat="false" ht="15" hidden="false" customHeight="false" outlineLevel="0" collapsed="false">
      <c r="A1360" s="193" t="s">
        <v>2666</v>
      </c>
      <c r="B1360" s="584" t="s">
        <v>7065</v>
      </c>
    </row>
    <row r="1361" customFormat="false" ht="15" hidden="false" customHeight="false" outlineLevel="0" collapsed="false">
      <c r="A1361" s="193" t="s">
        <v>2668</v>
      </c>
      <c r="B1361" s="584" t="s">
        <v>7066</v>
      </c>
    </row>
    <row r="1362" customFormat="false" ht="15" hidden="false" customHeight="false" outlineLevel="0" collapsed="false">
      <c r="A1362" s="193" t="s">
        <v>2680</v>
      </c>
      <c r="B1362" s="584" t="s">
        <v>7067</v>
      </c>
    </row>
    <row r="1363" customFormat="false" ht="15" hidden="false" customHeight="false" outlineLevel="0" collapsed="false">
      <c r="A1363" s="193" t="s">
        <v>2683</v>
      </c>
      <c r="B1363" s="584" t="s">
        <v>7068</v>
      </c>
    </row>
    <row r="1364" customFormat="false" ht="15" hidden="false" customHeight="false" outlineLevel="0" collapsed="false">
      <c r="A1364" s="193" t="s">
        <v>2685</v>
      </c>
      <c r="B1364" s="584" t="s">
        <v>7069</v>
      </c>
    </row>
    <row r="1365" customFormat="false" ht="15" hidden="false" customHeight="false" outlineLevel="0" collapsed="false">
      <c r="A1365" s="193" t="s">
        <v>2690</v>
      </c>
      <c r="B1365" s="584" t="s">
        <v>7070</v>
      </c>
    </row>
    <row r="1366" customFormat="false" ht="15" hidden="false" customHeight="false" outlineLevel="0" collapsed="false">
      <c r="A1366" s="193" t="s">
        <v>2691</v>
      </c>
      <c r="B1366" s="584" t="s">
        <v>7071</v>
      </c>
    </row>
    <row r="1367" customFormat="false" ht="15" hidden="false" customHeight="false" outlineLevel="0" collapsed="false">
      <c r="A1367" s="193" t="s">
        <v>3301</v>
      </c>
      <c r="B1367" s="584" t="s">
        <v>7072</v>
      </c>
    </row>
    <row r="1368" customFormat="false" ht="15" hidden="false" customHeight="false" outlineLevel="0" collapsed="false">
      <c r="A1368" s="193" t="s">
        <v>3093</v>
      </c>
      <c r="B1368" s="584" t="s">
        <v>7073</v>
      </c>
    </row>
    <row r="1369" customFormat="false" ht="15" hidden="false" customHeight="false" outlineLevel="0" collapsed="false">
      <c r="A1369" s="193" t="s">
        <v>3079</v>
      </c>
      <c r="B1369" s="584" t="s">
        <v>7074</v>
      </c>
    </row>
    <row r="1370" customFormat="false" ht="15" hidden="false" customHeight="false" outlineLevel="0" collapsed="false">
      <c r="A1370" s="193" t="s">
        <v>3052</v>
      </c>
      <c r="B1370" s="584" t="s">
        <v>7075</v>
      </c>
    </row>
    <row r="1371" customFormat="false" ht="15" hidden="false" customHeight="false" outlineLevel="0" collapsed="false">
      <c r="A1371" s="193" t="s">
        <v>2702</v>
      </c>
      <c r="B1371" s="584" t="s">
        <v>7076</v>
      </c>
    </row>
    <row r="1372" customFormat="false" ht="15" hidden="false" customHeight="false" outlineLevel="0" collapsed="false">
      <c r="A1372" s="193" t="s">
        <v>2709</v>
      </c>
      <c r="B1372" s="585" t="s">
        <v>7077</v>
      </c>
    </row>
    <row r="1373" customFormat="false" ht="15" hidden="false" customHeight="false" outlineLevel="0" collapsed="false">
      <c r="A1373" s="193" t="s">
        <v>2712</v>
      </c>
      <c r="B1373" s="585" t="s">
        <v>7078</v>
      </c>
    </row>
    <row r="1374" customFormat="false" ht="15" hidden="false" customHeight="false" outlineLevel="0" collapsed="false">
      <c r="A1374" s="193" t="s">
        <v>2670</v>
      </c>
      <c r="B1374" s="585" t="s">
        <v>7079</v>
      </c>
    </row>
    <row r="1375" customFormat="false" ht="15" hidden="false" customHeight="false" outlineLevel="0" collapsed="false">
      <c r="A1375" s="193" t="s">
        <v>2687</v>
      </c>
      <c r="B1375" s="584" t="s">
        <v>7080</v>
      </c>
    </row>
    <row r="1376" customFormat="false" ht="15" hidden="false" customHeight="false" outlineLevel="0" collapsed="false">
      <c r="A1376" s="193" t="s">
        <v>2693</v>
      </c>
      <c r="B1376" s="585" t="s">
        <v>7081</v>
      </c>
    </row>
    <row r="1377" customFormat="false" ht="15" hidden="false" customHeight="false" outlineLevel="0" collapsed="false">
      <c r="A1377" s="582" t="s">
        <v>7082</v>
      </c>
      <c r="B1377" s="583" t="s">
        <v>7054</v>
      </c>
    </row>
    <row r="1378" customFormat="false" ht="15" hidden="false" customHeight="false" outlineLevel="0" collapsed="false">
      <c r="A1378" s="193" t="s">
        <v>2705</v>
      </c>
      <c r="B1378" s="584" t="s">
        <v>7083</v>
      </c>
    </row>
    <row r="1379" customFormat="false" ht="15" hidden="false" customHeight="false" outlineLevel="0" collapsed="false">
      <c r="A1379" s="586" t="s">
        <v>1582</v>
      </c>
      <c r="B1379" s="587" t="s">
        <v>7084</v>
      </c>
    </row>
    <row r="1380" customFormat="false" ht="15" hidden="false" customHeight="false" outlineLevel="0" collapsed="false">
      <c r="A1380" s="586" t="s">
        <v>1722</v>
      </c>
      <c r="B1380" s="588" t="s">
        <v>7085</v>
      </c>
    </row>
    <row r="1381" customFormat="false" ht="15" hidden="false" customHeight="false" outlineLevel="0" collapsed="false">
      <c r="A1381" s="586" t="s">
        <v>1614</v>
      </c>
      <c r="B1381" s="587" t="s">
        <v>7034</v>
      </c>
    </row>
    <row r="1382" customFormat="false" ht="15" hidden="false" customHeight="false" outlineLevel="0" collapsed="false">
      <c r="A1382" s="586" t="s">
        <v>1769</v>
      </c>
      <c r="B1382" s="587" t="s">
        <v>6791</v>
      </c>
    </row>
    <row r="1383" customFormat="false" ht="15" hidden="false" customHeight="false" outlineLevel="0" collapsed="false">
      <c r="A1383" s="586" t="s">
        <v>1773</v>
      </c>
      <c r="B1383" s="587" t="s">
        <v>6793</v>
      </c>
    </row>
    <row r="1384" customFormat="false" ht="15" hidden="false" customHeight="false" outlineLevel="0" collapsed="false">
      <c r="A1384" s="586" t="s">
        <v>1771</v>
      </c>
      <c r="B1384" s="587" t="s">
        <v>6795</v>
      </c>
    </row>
    <row r="1385" customFormat="false" ht="15" hidden="false" customHeight="false" outlineLevel="0" collapsed="false">
      <c r="A1385" s="586" t="s">
        <v>1807</v>
      </c>
      <c r="B1385" s="587" t="s">
        <v>6817</v>
      </c>
    </row>
    <row r="1386" customFormat="false" ht="15" hidden="false" customHeight="false" outlineLevel="0" collapsed="false">
      <c r="A1386" s="586" t="s">
        <v>1819</v>
      </c>
      <c r="B1386" s="587" t="s">
        <v>6789</v>
      </c>
    </row>
    <row r="1387" customFormat="false" ht="15" hidden="false" customHeight="false" outlineLevel="0" collapsed="false">
      <c r="A1387" s="586" t="s">
        <v>1887</v>
      </c>
      <c r="B1387" s="587" t="s">
        <v>6859</v>
      </c>
    </row>
    <row r="1388" customFormat="false" ht="15" hidden="false" customHeight="false" outlineLevel="0" collapsed="false">
      <c r="A1388" s="586" t="s">
        <v>1893</v>
      </c>
      <c r="B1388" s="587" t="s">
        <v>7038</v>
      </c>
    </row>
    <row r="1389" customFormat="false" ht="15" hidden="false" customHeight="false" outlineLevel="0" collapsed="false">
      <c r="A1389" s="586" t="s">
        <v>1880</v>
      </c>
      <c r="B1389" s="587" t="s">
        <v>7086</v>
      </c>
    </row>
    <row r="1390" customFormat="false" ht="15" hidden="false" customHeight="false" outlineLevel="0" collapsed="false">
      <c r="A1390" s="586" t="s">
        <v>1325</v>
      </c>
      <c r="B1390" s="587" t="s">
        <v>7087</v>
      </c>
    </row>
    <row r="1391" customFormat="false" ht="15" hidden="false" customHeight="false" outlineLevel="0" collapsed="false">
      <c r="A1391" s="586" t="s">
        <v>1863</v>
      </c>
      <c r="B1391" s="587" t="s">
        <v>7088</v>
      </c>
    </row>
    <row r="1392" customFormat="false" ht="15" hidden="false" customHeight="false" outlineLevel="0" collapsed="false">
      <c r="A1392" s="586" t="s">
        <v>1775</v>
      </c>
      <c r="B1392" s="587" t="s">
        <v>7089</v>
      </c>
    </row>
    <row r="1393" customFormat="false" ht="15" hidden="false" customHeight="false" outlineLevel="0" collapsed="false">
      <c r="A1393" s="586" t="s">
        <v>1778</v>
      </c>
      <c r="B1393" s="587" t="s">
        <v>7090</v>
      </c>
    </row>
    <row r="1394" customFormat="false" ht="15" hidden="false" customHeight="false" outlineLevel="0" collapsed="false">
      <c r="A1394" s="586" t="s">
        <v>1780</v>
      </c>
      <c r="B1394" s="587" t="s">
        <v>7091</v>
      </c>
    </row>
    <row r="1395" customFormat="false" ht="15" hidden="false" customHeight="false" outlineLevel="0" collapsed="false">
      <c r="A1395" s="586" t="s">
        <v>3071</v>
      </c>
      <c r="B1395" s="587" t="s">
        <v>7092</v>
      </c>
    </row>
    <row r="1396" customFormat="false" ht="15" hidden="false" customHeight="false" outlineLevel="0" collapsed="false">
      <c r="A1396" s="586" t="s">
        <v>2047</v>
      </c>
      <c r="B1396" s="587" t="s">
        <v>7093</v>
      </c>
    </row>
    <row r="1397" customFormat="false" ht="15" hidden="false" customHeight="false" outlineLevel="0" collapsed="false">
      <c r="A1397" s="586" t="s">
        <v>1883</v>
      </c>
      <c r="B1397" s="587" t="s">
        <v>7094</v>
      </c>
    </row>
    <row r="1398" customFormat="false" ht="15" hidden="false" customHeight="false" outlineLevel="0" collapsed="false">
      <c r="A1398" s="586" t="s">
        <v>1782</v>
      </c>
      <c r="B1398" s="587" t="s">
        <v>7095</v>
      </c>
    </row>
    <row r="1399" customFormat="false" ht="15" hidden="false" customHeight="false" outlineLevel="0" collapsed="false">
      <c r="A1399" s="586" t="s">
        <v>1748</v>
      </c>
      <c r="B1399" s="587" t="s">
        <v>7096</v>
      </c>
    </row>
    <row r="1400" customFormat="false" ht="15" hidden="false" customHeight="false" outlineLevel="0" collapsed="false">
      <c r="A1400" s="586" t="s">
        <v>1824</v>
      </c>
      <c r="B1400" s="587" t="s">
        <v>7097</v>
      </c>
    </row>
    <row r="1401" customFormat="false" ht="15" hidden="false" customHeight="false" outlineLevel="0" collapsed="false">
      <c r="A1401" s="586" t="s">
        <v>1607</v>
      </c>
      <c r="B1401" s="587" t="s">
        <v>6766</v>
      </c>
    </row>
    <row r="1402" customFormat="false" ht="15" hidden="false" customHeight="false" outlineLevel="0" collapsed="false">
      <c r="A1402" s="586" t="s">
        <v>1821</v>
      </c>
      <c r="B1402" s="587" t="s">
        <v>6803</v>
      </c>
    </row>
    <row r="1403" customFormat="false" ht="15" hidden="false" customHeight="false" outlineLevel="0" collapsed="false">
      <c r="A1403" s="586" t="s">
        <v>1758</v>
      </c>
      <c r="B1403" s="587" t="s">
        <v>6998</v>
      </c>
    </row>
    <row r="1404" customFormat="false" ht="15" hidden="false" customHeight="false" outlineLevel="0" collapsed="false">
      <c r="A1404" s="586" t="s">
        <v>1826</v>
      </c>
      <c r="B1404" s="587" t="s">
        <v>7098</v>
      </c>
    </row>
    <row r="1405" customFormat="false" ht="15" hidden="false" customHeight="false" outlineLevel="0" collapsed="false">
      <c r="A1405" s="586" t="s">
        <v>1832</v>
      </c>
      <c r="B1405" s="587" t="s">
        <v>7099</v>
      </c>
    </row>
    <row r="1406" customFormat="false" ht="15" hidden="false" customHeight="false" outlineLevel="0" collapsed="false">
      <c r="A1406" s="586" t="s">
        <v>1834</v>
      </c>
      <c r="B1406" s="587" t="s">
        <v>7100</v>
      </c>
    </row>
    <row r="1407" customFormat="false" ht="15" hidden="false" customHeight="false" outlineLevel="0" collapsed="false">
      <c r="A1407" s="586" t="s">
        <v>1837</v>
      </c>
      <c r="B1407" s="587" t="s">
        <v>6807</v>
      </c>
    </row>
    <row r="1408" customFormat="false" ht="15" hidden="false" customHeight="false" outlineLevel="0" collapsed="false">
      <c r="A1408" s="586" t="s">
        <v>1843</v>
      </c>
      <c r="B1408" s="587" t="s">
        <v>6746</v>
      </c>
    </row>
    <row r="1409" customFormat="false" ht="15" hidden="false" customHeight="false" outlineLevel="0" collapsed="false">
      <c r="A1409" s="586" t="s">
        <v>1870</v>
      </c>
      <c r="B1409" s="587" t="s">
        <v>6863</v>
      </c>
    </row>
    <row r="1410" customFormat="false" ht="15" hidden="false" customHeight="false" outlineLevel="0" collapsed="false">
      <c r="A1410" s="586" t="s">
        <v>1875</v>
      </c>
      <c r="B1410" s="587" t="s">
        <v>6865</v>
      </c>
    </row>
    <row r="1411" customFormat="false" ht="15" hidden="false" customHeight="false" outlineLevel="0" collapsed="false">
      <c r="A1411" s="586" t="s">
        <v>1814</v>
      </c>
      <c r="B1411" s="587" t="s">
        <v>6894</v>
      </c>
    </row>
    <row r="1412" customFormat="false" ht="15" hidden="false" customHeight="false" outlineLevel="0" collapsed="false">
      <c r="A1412" s="586" t="s">
        <v>323</v>
      </c>
      <c r="B1412" s="587" t="s">
        <v>7041</v>
      </c>
    </row>
    <row r="1413" customFormat="false" ht="15" hidden="false" customHeight="false" outlineLevel="0" collapsed="false">
      <c r="A1413" s="586" t="s">
        <v>326</v>
      </c>
      <c r="B1413" s="587" t="s">
        <v>7101</v>
      </c>
    </row>
    <row r="1414" customFormat="false" ht="15" hidden="false" customHeight="false" outlineLevel="0" collapsed="false">
      <c r="A1414" s="586" t="s">
        <v>1890</v>
      </c>
      <c r="B1414" s="587" t="s">
        <v>7102</v>
      </c>
    </row>
    <row r="1415" customFormat="false" ht="15" hidden="false" customHeight="false" outlineLevel="0" collapsed="false">
      <c r="A1415" s="586" t="s">
        <v>1839</v>
      </c>
      <c r="B1415" s="587" t="s">
        <v>7103</v>
      </c>
    </row>
    <row r="1416" customFormat="false" ht="15" hidden="false" customHeight="false" outlineLevel="0" collapsed="false">
      <c r="A1416" s="586" t="s">
        <v>1861</v>
      </c>
      <c r="B1416" s="587" t="s">
        <v>7104</v>
      </c>
    </row>
    <row r="1417" customFormat="false" ht="15" hidden="false" customHeight="false" outlineLevel="0" collapsed="false">
      <c r="A1417" s="586" t="s">
        <v>1966</v>
      </c>
      <c r="B1417" s="587" t="s">
        <v>7105</v>
      </c>
    </row>
    <row r="1418" customFormat="false" ht="15" hidden="false" customHeight="false" outlineLevel="0" collapsed="false">
      <c r="A1418" s="586" t="s">
        <v>1987</v>
      </c>
      <c r="B1418" s="587" t="s">
        <v>7106</v>
      </c>
    </row>
    <row r="1419" customFormat="false" ht="15" hidden="false" customHeight="false" outlineLevel="0" collapsed="false">
      <c r="A1419" s="586" t="s">
        <v>1992</v>
      </c>
      <c r="B1419" s="587" t="s">
        <v>7107</v>
      </c>
    </row>
    <row r="1420" customFormat="false" ht="15" hidden="false" customHeight="false" outlineLevel="0" collapsed="false">
      <c r="A1420" s="586" t="s">
        <v>1993</v>
      </c>
      <c r="B1420" s="587" t="s">
        <v>7108</v>
      </c>
    </row>
    <row r="1421" customFormat="false" ht="15" hidden="false" customHeight="false" outlineLevel="0" collapsed="false">
      <c r="A1421" s="586" t="s">
        <v>537</v>
      </c>
      <c r="B1421" s="587" t="s">
        <v>7109</v>
      </c>
    </row>
    <row r="1422" customFormat="false" ht="15" hidden="false" customHeight="false" outlineLevel="0" collapsed="false">
      <c r="A1422" s="586" t="s">
        <v>3537</v>
      </c>
      <c r="B1422" s="587" t="s">
        <v>7110</v>
      </c>
    </row>
    <row r="1423" customFormat="false" ht="15" hidden="false" customHeight="false" outlineLevel="0" collapsed="false">
      <c r="A1423" s="586" t="s">
        <v>3541</v>
      </c>
      <c r="B1423" s="587" t="s">
        <v>7111</v>
      </c>
    </row>
    <row r="1424" customFormat="false" ht="15" hidden="false" customHeight="false" outlineLevel="0" collapsed="false">
      <c r="A1424" s="586" t="s">
        <v>3251</v>
      </c>
      <c r="B1424" s="587" t="s">
        <v>7112</v>
      </c>
    </row>
    <row r="1425" customFormat="false" ht="15" hidden="false" customHeight="false" outlineLevel="0" collapsed="false">
      <c r="A1425" s="586" t="s">
        <v>2721</v>
      </c>
      <c r="B1425" s="587" t="s">
        <v>7113</v>
      </c>
    </row>
    <row r="1426" customFormat="false" ht="15" hidden="false" customHeight="false" outlineLevel="0" collapsed="false">
      <c r="A1426" s="586" t="s">
        <v>2723</v>
      </c>
      <c r="B1426" s="587" t="s">
        <v>7114</v>
      </c>
    </row>
    <row r="1427" customFormat="false" ht="15" hidden="false" customHeight="false" outlineLevel="0" collapsed="false">
      <c r="A1427" s="586" t="s">
        <v>2729</v>
      </c>
      <c r="B1427" s="587" t="s">
        <v>7115</v>
      </c>
    </row>
    <row r="1428" customFormat="false" ht="15" hidden="false" customHeight="false" outlineLevel="0" collapsed="false">
      <c r="A1428" s="589" t="s">
        <v>2672</v>
      </c>
      <c r="B1428" s="590" t="s">
        <v>7116</v>
      </c>
    </row>
    <row r="1429" customFormat="false" ht="15" hidden="false" customHeight="false" outlineLevel="0" collapsed="false">
      <c r="A1429" s="589" t="s">
        <v>3311</v>
      </c>
      <c r="B1429" s="590" t="s">
        <v>7117</v>
      </c>
    </row>
    <row r="1430" customFormat="false" ht="15" hidden="false" customHeight="false" outlineLevel="0" collapsed="false">
      <c r="A1430" s="589" t="s">
        <v>3323</v>
      </c>
      <c r="B1430" s="590" t="s">
        <v>7118</v>
      </c>
    </row>
    <row r="1431" customFormat="false" ht="15" hidden="false" customHeight="false" outlineLevel="0" collapsed="false">
      <c r="A1431" s="591" t="s">
        <v>435</v>
      </c>
      <c r="B1431" s="592" t="s">
        <v>7119</v>
      </c>
    </row>
    <row r="1432" customFormat="false" ht="15" hidden="false" customHeight="false" outlineLevel="0" collapsed="false">
      <c r="A1432" s="591" t="s">
        <v>522</v>
      </c>
      <c r="B1432" s="592" t="s">
        <v>7120</v>
      </c>
    </row>
    <row r="1433" customFormat="false" ht="15" hidden="false" customHeight="false" outlineLevel="0" collapsed="false">
      <c r="A1433" s="591" t="s">
        <v>526</v>
      </c>
      <c r="B1433" s="592" t="s">
        <v>7121</v>
      </c>
    </row>
    <row r="1434" customFormat="false" ht="15" hidden="false" customHeight="false" outlineLevel="0" collapsed="false">
      <c r="A1434" s="591" t="s">
        <v>541</v>
      </c>
      <c r="B1434" s="592" t="s">
        <v>7122</v>
      </c>
    </row>
    <row r="1435" customFormat="false" ht="15" hidden="false" customHeight="false" outlineLevel="0" collapsed="false">
      <c r="A1435" s="591" t="s">
        <v>545</v>
      </c>
      <c r="B1435" s="592" t="s">
        <v>7123</v>
      </c>
    </row>
    <row r="1436" customFormat="false" ht="15" hidden="false" customHeight="false" outlineLevel="0" collapsed="false">
      <c r="A1436" s="591" t="s">
        <v>495</v>
      </c>
      <c r="B1436" s="592" t="s">
        <v>7124</v>
      </c>
    </row>
    <row r="1437" customFormat="false" ht="15" hidden="false" customHeight="false" outlineLevel="0" collapsed="false">
      <c r="A1437" s="593" t="s">
        <v>539</v>
      </c>
      <c r="B1437" s="594" t="s">
        <v>7125</v>
      </c>
    </row>
    <row r="1438" customFormat="false" ht="15" hidden="false" customHeight="false" outlineLevel="0" collapsed="false">
      <c r="A1438" s="593" t="s">
        <v>543</v>
      </c>
      <c r="B1438" s="594" t="s">
        <v>7126</v>
      </c>
    </row>
    <row r="1439" customFormat="false" ht="15" hidden="false" customHeight="false" outlineLevel="0" collapsed="false">
      <c r="A1439" s="593" t="n">
        <v>3330</v>
      </c>
      <c r="B1439" s="594" t="s">
        <v>7127</v>
      </c>
    </row>
    <row r="1440" customFormat="false" ht="15" hidden="false" customHeight="false" outlineLevel="0" collapsed="false">
      <c r="A1440" s="277" t="s">
        <v>618</v>
      </c>
      <c r="B1440" s="106" t="s">
        <v>7128</v>
      </c>
    </row>
    <row r="1441" customFormat="false" ht="15" hidden="false" customHeight="false" outlineLevel="0" collapsed="false">
      <c r="A1441" s="277" t="s">
        <v>4616</v>
      </c>
      <c r="B1441" s="106" t="s">
        <v>5447</v>
      </c>
    </row>
    <row r="1442" customFormat="false" ht="15" hidden="false" customHeight="false" outlineLevel="0" collapsed="false">
      <c r="A1442" s="277" t="s">
        <v>4618</v>
      </c>
      <c r="B1442" s="106" t="s">
        <v>7129</v>
      </c>
    </row>
    <row r="1443" customFormat="false" ht="15" hidden="false" customHeight="false" outlineLevel="0" collapsed="false">
      <c r="A1443" s="277" t="s">
        <v>4620</v>
      </c>
      <c r="B1443" s="106" t="s">
        <v>7130</v>
      </c>
    </row>
    <row r="1444" customFormat="false" ht="15" hidden="false" customHeight="false" outlineLevel="0" collapsed="false">
      <c r="A1444" s="277" t="s">
        <v>4622</v>
      </c>
      <c r="B1444" s="106" t="s">
        <v>7131</v>
      </c>
    </row>
    <row r="1445" customFormat="false" ht="15" hidden="false" customHeight="false" outlineLevel="0" collapsed="false">
      <c r="A1445" s="277" t="s">
        <v>1472</v>
      </c>
      <c r="B1445" s="106" t="s">
        <v>7132</v>
      </c>
    </row>
    <row r="1446" customFormat="false" ht="15" hidden="false" customHeight="false" outlineLevel="0" collapsed="false">
      <c r="A1446" s="277" t="s">
        <v>1467</v>
      </c>
      <c r="B1446" s="106" t="s">
        <v>7133</v>
      </c>
    </row>
    <row r="1447" customFormat="false" ht="15" hidden="false" customHeight="false" outlineLevel="0" collapsed="false">
      <c r="A1447" s="277" t="s">
        <v>4626</v>
      </c>
      <c r="B1447" s="106" t="s">
        <v>7134</v>
      </c>
    </row>
    <row r="1448" customFormat="false" ht="15" hidden="false" customHeight="false" outlineLevel="0" collapsed="false">
      <c r="A1448" s="277" t="s">
        <v>4628</v>
      </c>
      <c r="B1448" s="106" t="s">
        <v>7135</v>
      </c>
    </row>
    <row r="1449" customFormat="false" ht="15" hidden="false" customHeight="false" outlineLevel="0" collapsed="false">
      <c r="A1449" s="277" t="s">
        <v>1483</v>
      </c>
      <c r="B1449" s="106" t="s">
        <v>7136</v>
      </c>
    </row>
    <row r="1450" customFormat="false" ht="15" hidden="false" customHeight="false" outlineLevel="0" collapsed="false">
      <c r="A1450" s="277" t="s">
        <v>1477</v>
      </c>
      <c r="B1450" s="106" t="s">
        <v>7137</v>
      </c>
    </row>
    <row r="1451" customFormat="false" ht="15" hidden="false" customHeight="false" outlineLevel="0" collapsed="false">
      <c r="A1451" s="277" t="s">
        <v>7138</v>
      </c>
      <c r="B1451" s="106" t="s">
        <v>7139</v>
      </c>
    </row>
    <row r="1452" customFormat="false" ht="15" hidden="false" customHeight="false" outlineLevel="0" collapsed="false">
      <c r="A1452" s="277" t="s">
        <v>7140</v>
      </c>
      <c r="B1452" s="106" t="s">
        <v>7141</v>
      </c>
    </row>
    <row r="1453" customFormat="false" ht="15" hidden="false" customHeight="false" outlineLevel="0" collapsed="false">
      <c r="A1453" s="277" t="s">
        <v>1426</v>
      </c>
      <c r="B1453" s="106" t="s">
        <v>7142</v>
      </c>
    </row>
    <row r="1454" customFormat="false" ht="15" hidden="false" customHeight="false" outlineLevel="0" collapsed="false">
      <c r="A1454" s="277" t="s">
        <v>1428</v>
      </c>
      <c r="B1454" s="106" t="s">
        <v>7143</v>
      </c>
    </row>
    <row r="1455" customFormat="false" ht="15" hidden="false" customHeight="false" outlineLevel="0" collapsed="false">
      <c r="A1455" s="277" t="s">
        <v>7144</v>
      </c>
      <c r="B1455" s="106" t="s">
        <v>7145</v>
      </c>
    </row>
    <row r="1456" customFormat="false" ht="15" hidden="false" customHeight="false" outlineLevel="0" collapsed="false">
      <c r="A1456" s="277" t="s">
        <v>7146</v>
      </c>
      <c r="B1456" s="106" t="s">
        <v>7147</v>
      </c>
    </row>
    <row r="1457" customFormat="false" ht="15" hidden="false" customHeight="false" outlineLevel="0" collapsed="false">
      <c r="A1457" s="277" t="s">
        <v>7148</v>
      </c>
      <c r="B1457" s="106" t="s">
        <v>7149</v>
      </c>
    </row>
    <row r="1458" customFormat="false" ht="15" hidden="false" customHeight="false" outlineLevel="0" collapsed="false">
      <c r="A1458" s="277" t="s">
        <v>7150</v>
      </c>
      <c r="B1458" s="106" t="s">
        <v>7151</v>
      </c>
    </row>
    <row r="1459" customFormat="false" ht="15" hidden="false" customHeight="false" outlineLevel="0" collapsed="false">
      <c r="A1459" s="277" t="s">
        <v>1122</v>
      </c>
      <c r="B1459" s="106" t="s">
        <v>7152</v>
      </c>
    </row>
    <row r="1460" customFormat="false" ht="15" hidden="false" customHeight="false" outlineLevel="0" collapsed="false">
      <c r="A1460" s="277" t="s">
        <v>7153</v>
      </c>
      <c r="B1460" s="106" t="s">
        <v>7154</v>
      </c>
    </row>
    <row r="1461" customFormat="false" ht="15" hidden="false" customHeight="false" outlineLevel="0" collapsed="false">
      <c r="A1461" s="277" t="s">
        <v>7155</v>
      </c>
      <c r="B1461" s="106" t="s">
        <v>7156</v>
      </c>
    </row>
    <row r="1462" customFormat="false" ht="15" hidden="false" customHeight="false" outlineLevel="0" collapsed="false">
      <c r="A1462" s="277" t="s">
        <v>2814</v>
      </c>
      <c r="B1462" s="106" t="s">
        <v>7089</v>
      </c>
    </row>
    <row r="1463" customFormat="false" ht="15" hidden="false" customHeight="false" outlineLevel="0" collapsed="false">
      <c r="A1463" s="277" t="s">
        <v>2815</v>
      </c>
      <c r="B1463" s="106" t="s">
        <v>7090</v>
      </c>
    </row>
    <row r="1464" customFormat="false" ht="15" hidden="false" customHeight="false" outlineLevel="0" collapsed="false">
      <c r="A1464" s="277" t="s">
        <v>2816</v>
      </c>
      <c r="B1464" s="106" t="s">
        <v>7091</v>
      </c>
    </row>
    <row r="1465" customFormat="false" ht="15" hidden="false" customHeight="false" outlineLevel="0" collapsed="false">
      <c r="A1465" s="277" t="s">
        <v>7157</v>
      </c>
      <c r="B1465" s="106" t="s">
        <v>7158</v>
      </c>
    </row>
    <row r="1466" customFormat="false" ht="15" hidden="false" customHeight="false" outlineLevel="0" collapsed="false">
      <c r="A1466" s="277" t="s">
        <v>7159</v>
      </c>
      <c r="B1466" s="106" t="s">
        <v>7160</v>
      </c>
    </row>
    <row r="1467" customFormat="false" ht="15" hidden="false" customHeight="false" outlineLevel="0" collapsed="false">
      <c r="A1467" s="277" t="s">
        <v>1071</v>
      </c>
      <c r="B1467" s="106" t="s">
        <v>7161</v>
      </c>
    </row>
    <row r="1468" customFormat="false" ht="15" hidden="false" customHeight="false" outlineLevel="0" collapsed="false">
      <c r="A1468" s="277" t="s">
        <v>3073</v>
      </c>
      <c r="B1468" s="106" t="s">
        <v>7092</v>
      </c>
    </row>
    <row r="1469" customFormat="false" ht="15" hidden="false" customHeight="false" outlineLevel="0" collapsed="false">
      <c r="A1469" s="277" t="s">
        <v>7162</v>
      </c>
      <c r="B1469" s="106" t="s">
        <v>7163</v>
      </c>
    </row>
    <row r="1470" customFormat="false" ht="15" hidden="false" customHeight="false" outlineLevel="0" collapsed="false">
      <c r="A1470" s="277" t="s">
        <v>5041</v>
      </c>
      <c r="B1470" s="106" t="s">
        <v>7163</v>
      </c>
    </row>
    <row r="1471" customFormat="false" ht="15" hidden="false" customHeight="false" outlineLevel="0" collapsed="false">
      <c r="A1471" s="277" t="s">
        <v>5043</v>
      </c>
      <c r="B1471" s="106" t="s">
        <v>7164</v>
      </c>
    </row>
    <row r="1472" customFormat="false" ht="15" hidden="false" customHeight="false" outlineLevel="0" collapsed="false">
      <c r="A1472" s="277" t="s">
        <v>5045</v>
      </c>
      <c r="B1472" s="106" t="s">
        <v>7165</v>
      </c>
    </row>
    <row r="1473" customFormat="false" ht="15" hidden="false" customHeight="false" outlineLevel="0" collapsed="false">
      <c r="A1473" s="277" t="s">
        <v>5047</v>
      </c>
      <c r="B1473" s="106" t="s">
        <v>7166</v>
      </c>
    </row>
    <row r="1474" customFormat="false" ht="15" hidden="false" customHeight="false" outlineLevel="0" collapsed="false">
      <c r="A1474" s="277" t="s">
        <v>7167</v>
      </c>
      <c r="B1474" s="106" t="s">
        <v>7168</v>
      </c>
    </row>
    <row r="1475" customFormat="false" ht="15" hidden="false" customHeight="false" outlineLevel="0" collapsed="false">
      <c r="A1475" s="277" t="s">
        <v>7169</v>
      </c>
      <c r="B1475" s="106" t="s">
        <v>7170</v>
      </c>
    </row>
    <row r="1476" customFormat="false" ht="15" hidden="false" customHeight="false" outlineLevel="0" collapsed="false">
      <c r="A1476" s="277" t="s">
        <v>7171</v>
      </c>
      <c r="B1476" s="106" t="s">
        <v>7172</v>
      </c>
    </row>
    <row r="1477" customFormat="false" ht="15" hidden="false" customHeight="false" outlineLevel="0" collapsed="false">
      <c r="A1477" s="277" t="s">
        <v>7173</v>
      </c>
      <c r="B1477" s="106" t="s">
        <v>7174</v>
      </c>
    </row>
    <row r="1478" customFormat="false" ht="15" hidden="false" customHeight="false" outlineLevel="0" collapsed="false">
      <c r="A1478" s="277" t="s">
        <v>7175</v>
      </c>
      <c r="B1478" s="106" t="s">
        <v>7176</v>
      </c>
    </row>
    <row r="1479" customFormat="false" ht="15" hidden="false" customHeight="false" outlineLevel="0" collapsed="false">
      <c r="A1479" s="277" t="s">
        <v>7177</v>
      </c>
      <c r="B1479" s="106" t="s">
        <v>7178</v>
      </c>
    </row>
    <row r="1480" customFormat="false" ht="15" hidden="false" customHeight="false" outlineLevel="0" collapsed="false">
      <c r="A1480" s="277" t="s">
        <v>5049</v>
      </c>
      <c r="B1480" s="106" t="s">
        <v>7179</v>
      </c>
    </row>
    <row r="1481" customFormat="false" ht="15" hidden="false" customHeight="false" outlineLevel="0" collapsed="false">
      <c r="A1481" s="277" t="s">
        <v>1372</v>
      </c>
      <c r="B1481" s="106" t="s">
        <v>7180</v>
      </c>
    </row>
    <row r="1482" customFormat="false" ht="15" hidden="false" customHeight="false" outlineLevel="0" collapsed="false">
      <c r="A1482" s="277" t="s">
        <v>5052</v>
      </c>
      <c r="B1482" s="106" t="s">
        <v>7181</v>
      </c>
    </row>
    <row r="1483" customFormat="false" ht="15" hidden="false" customHeight="false" outlineLevel="0" collapsed="false">
      <c r="A1483" s="277" t="s">
        <v>2053</v>
      </c>
      <c r="B1483" s="106" t="s">
        <v>7182</v>
      </c>
    </row>
    <row r="1484" customFormat="false" ht="15" hidden="false" customHeight="false" outlineLevel="0" collapsed="false">
      <c r="A1484" s="277" t="s">
        <v>5055</v>
      </c>
      <c r="B1484" s="106" t="s">
        <v>7183</v>
      </c>
    </row>
    <row r="1485" customFormat="false" ht="15" hidden="false" customHeight="false" outlineLevel="0" collapsed="false">
      <c r="A1485" s="277" t="s">
        <v>5057</v>
      </c>
      <c r="B1485" s="106" t="s">
        <v>7184</v>
      </c>
    </row>
    <row r="1486" customFormat="false" ht="15" hidden="false" customHeight="false" outlineLevel="0" collapsed="false">
      <c r="A1486" s="277" t="s">
        <v>5059</v>
      </c>
      <c r="B1486" s="106" t="s">
        <v>7185</v>
      </c>
    </row>
    <row r="1487" customFormat="false" ht="15" hidden="false" customHeight="false" outlineLevel="0" collapsed="false">
      <c r="A1487" s="277" t="s">
        <v>5061</v>
      </c>
      <c r="B1487" s="106" t="s">
        <v>7186</v>
      </c>
    </row>
    <row r="1488" customFormat="false" ht="15" hidden="false" customHeight="false" outlineLevel="0" collapsed="false">
      <c r="A1488" s="277" t="s">
        <v>5063</v>
      </c>
      <c r="B1488" s="106" t="s">
        <v>7187</v>
      </c>
    </row>
    <row r="1489" customFormat="false" ht="15" hidden="false" customHeight="false" outlineLevel="0" collapsed="false">
      <c r="A1489" s="277" t="s">
        <v>5065</v>
      </c>
      <c r="B1489" s="106" t="s">
        <v>7188</v>
      </c>
    </row>
    <row r="1490" customFormat="false" ht="15" hidden="false" customHeight="false" outlineLevel="0" collapsed="false">
      <c r="A1490" s="277" t="s">
        <v>724</v>
      </c>
      <c r="B1490" s="106" t="s">
        <v>7189</v>
      </c>
    </row>
    <row r="1491" customFormat="false" ht="15" hidden="false" customHeight="false" outlineLevel="0" collapsed="false">
      <c r="A1491" s="277" t="s">
        <v>726</v>
      </c>
      <c r="B1491" s="106" t="s">
        <v>7190</v>
      </c>
    </row>
    <row r="1492" customFormat="false" ht="15" hidden="false" customHeight="false" outlineLevel="0" collapsed="false">
      <c r="A1492" s="277" t="s">
        <v>728</v>
      </c>
      <c r="B1492" s="106" t="s">
        <v>7191</v>
      </c>
    </row>
    <row r="1493" customFormat="false" ht="15" hidden="false" customHeight="false" outlineLevel="0" collapsed="false">
      <c r="A1493" s="277" t="s">
        <v>730</v>
      </c>
      <c r="B1493" s="106" t="s">
        <v>7192</v>
      </c>
    </row>
    <row r="1494" customFormat="false" ht="15" hidden="false" customHeight="false" outlineLevel="0" collapsed="false">
      <c r="A1494" s="277" t="s">
        <v>7193</v>
      </c>
      <c r="B1494" s="106" t="s">
        <v>7194</v>
      </c>
    </row>
    <row r="1495" customFormat="false" ht="15" hidden="false" customHeight="false" outlineLevel="0" collapsed="false">
      <c r="A1495" s="277" t="s">
        <v>754</v>
      </c>
      <c r="B1495" s="106" t="s">
        <v>7195</v>
      </c>
    </row>
    <row r="1496" customFormat="false" ht="15" hidden="false" customHeight="false" outlineLevel="0" collapsed="false">
      <c r="A1496" s="277" t="s">
        <v>7196</v>
      </c>
      <c r="B1496" s="106" t="s">
        <v>7197</v>
      </c>
    </row>
    <row r="1497" customFormat="false" ht="15" hidden="false" customHeight="false" outlineLevel="0" collapsed="false">
      <c r="A1497" s="277" t="s">
        <v>7198</v>
      </c>
      <c r="B1497" s="106" t="s">
        <v>6098</v>
      </c>
    </row>
    <row r="1498" customFormat="false" ht="15" hidden="false" customHeight="false" outlineLevel="0" collapsed="false">
      <c r="A1498" s="277" t="s">
        <v>7199</v>
      </c>
      <c r="B1498" s="106" t="s">
        <v>7200</v>
      </c>
    </row>
    <row r="1499" customFormat="false" ht="15" hidden="false" customHeight="false" outlineLevel="0" collapsed="false">
      <c r="A1499" s="277" t="s">
        <v>7201</v>
      </c>
      <c r="B1499" s="106" t="s">
        <v>7202</v>
      </c>
    </row>
    <row r="1500" customFormat="false" ht="15" hidden="false" customHeight="false" outlineLevel="0" collapsed="false">
      <c r="A1500" s="277" t="s">
        <v>5067</v>
      </c>
      <c r="B1500" s="106" t="s">
        <v>7203</v>
      </c>
    </row>
    <row r="1501" customFormat="false" ht="15" hidden="false" customHeight="false" outlineLevel="0" collapsed="false">
      <c r="A1501" s="277" t="s">
        <v>5069</v>
      </c>
      <c r="B1501" s="106" t="s">
        <v>7204</v>
      </c>
    </row>
    <row r="1502" customFormat="false" ht="15" hidden="false" customHeight="false" outlineLevel="0" collapsed="false">
      <c r="A1502" s="277" t="s">
        <v>5071</v>
      </c>
      <c r="B1502" s="106" t="s">
        <v>7205</v>
      </c>
    </row>
    <row r="1503" customFormat="false" ht="15" hidden="false" customHeight="false" outlineLevel="0" collapsed="false">
      <c r="A1503" s="277" t="s">
        <v>5073</v>
      </c>
      <c r="B1503" s="106" t="s">
        <v>7206</v>
      </c>
    </row>
    <row r="1504" customFormat="false" ht="15" hidden="false" customHeight="false" outlineLevel="0" collapsed="false">
      <c r="A1504" s="277" t="s">
        <v>5075</v>
      </c>
      <c r="B1504" s="106" t="s">
        <v>7207</v>
      </c>
    </row>
    <row r="1505" customFormat="false" ht="15" hidden="false" customHeight="false" outlineLevel="0" collapsed="false">
      <c r="A1505" s="277" t="s">
        <v>7208</v>
      </c>
      <c r="B1505" s="106" t="s">
        <v>7209</v>
      </c>
    </row>
    <row r="1506" customFormat="false" ht="15" hidden="false" customHeight="false" outlineLevel="0" collapsed="false">
      <c r="A1506" s="277" t="s">
        <v>7210</v>
      </c>
      <c r="B1506" s="106" t="s">
        <v>7211</v>
      </c>
    </row>
    <row r="1507" customFormat="false" ht="15" hidden="false" customHeight="false" outlineLevel="0" collapsed="false">
      <c r="A1507" s="277" t="s">
        <v>7212</v>
      </c>
      <c r="B1507" s="106" t="s">
        <v>7213</v>
      </c>
    </row>
    <row r="1508" customFormat="false" ht="15" hidden="false" customHeight="false" outlineLevel="0" collapsed="false">
      <c r="A1508" s="277" t="s">
        <v>7214</v>
      </c>
      <c r="B1508" s="106" t="s">
        <v>7215</v>
      </c>
    </row>
    <row r="1509" customFormat="false" ht="15" hidden="false" customHeight="false" outlineLevel="0" collapsed="false">
      <c r="A1509" s="277" t="s">
        <v>7216</v>
      </c>
      <c r="B1509" s="106" t="s">
        <v>7217</v>
      </c>
    </row>
    <row r="1510" customFormat="false" ht="15" hidden="false" customHeight="false" outlineLevel="0" collapsed="false">
      <c r="A1510" s="277" t="s">
        <v>7218</v>
      </c>
      <c r="B1510" s="106" t="s">
        <v>7219</v>
      </c>
    </row>
    <row r="1511" customFormat="false" ht="15" hidden="false" customHeight="false" outlineLevel="0" collapsed="false">
      <c r="A1511" s="277" t="s">
        <v>7220</v>
      </c>
      <c r="B1511" s="106" t="s">
        <v>7221</v>
      </c>
    </row>
    <row r="1512" customFormat="false" ht="15" hidden="false" customHeight="false" outlineLevel="0" collapsed="false">
      <c r="A1512" s="277" t="s">
        <v>7222</v>
      </c>
      <c r="B1512" s="106" t="s">
        <v>7223</v>
      </c>
    </row>
    <row r="1513" customFormat="false" ht="15" hidden="false" customHeight="false" outlineLevel="0" collapsed="false">
      <c r="A1513" s="277" t="s">
        <v>7224</v>
      </c>
      <c r="B1513" s="106" t="s">
        <v>7225</v>
      </c>
    </row>
    <row r="1514" customFormat="false" ht="15" hidden="false" customHeight="false" outlineLevel="0" collapsed="false">
      <c r="A1514" s="277" t="s">
        <v>7226</v>
      </c>
      <c r="B1514" s="106" t="s">
        <v>7227</v>
      </c>
    </row>
    <row r="1515" customFormat="false" ht="15" hidden="false" customHeight="false" outlineLevel="0" collapsed="false">
      <c r="A1515" s="277" t="s">
        <v>7228</v>
      </c>
      <c r="B1515" s="106" t="s">
        <v>7229</v>
      </c>
    </row>
    <row r="1516" customFormat="false" ht="15" hidden="false" customHeight="false" outlineLevel="0" collapsed="false">
      <c r="A1516" s="277" t="s">
        <v>7230</v>
      </c>
      <c r="B1516" s="106" t="s">
        <v>7231</v>
      </c>
    </row>
    <row r="1517" customFormat="false" ht="15" hidden="false" customHeight="false" outlineLevel="0" collapsed="false">
      <c r="A1517" s="277" t="s">
        <v>7232</v>
      </c>
      <c r="B1517" s="106" t="s">
        <v>7217</v>
      </c>
    </row>
    <row r="1518" customFormat="false" ht="15" hidden="false" customHeight="false" outlineLevel="0" collapsed="false">
      <c r="A1518" s="277" t="s">
        <v>7233</v>
      </c>
      <c r="B1518" s="106" t="s">
        <v>7219</v>
      </c>
    </row>
    <row r="1519" customFormat="false" ht="15" hidden="false" customHeight="false" outlineLevel="0" collapsed="false">
      <c r="A1519" s="277" t="s">
        <v>7234</v>
      </c>
      <c r="B1519" s="106" t="s">
        <v>7235</v>
      </c>
    </row>
    <row r="1520" customFormat="false" ht="15" hidden="false" customHeight="false" outlineLevel="0" collapsed="false">
      <c r="A1520" s="277" t="s">
        <v>7236</v>
      </c>
      <c r="B1520" s="106" t="s">
        <v>7237</v>
      </c>
    </row>
    <row r="1521" customFormat="false" ht="15" hidden="false" customHeight="false" outlineLevel="0" collapsed="false">
      <c r="A1521" s="277" t="s">
        <v>7238</v>
      </c>
      <c r="B1521" s="106" t="s">
        <v>7239</v>
      </c>
    </row>
    <row r="1522" customFormat="false" ht="15" hidden="false" customHeight="false" outlineLevel="0" collapsed="false">
      <c r="A1522" s="277" t="s">
        <v>7240</v>
      </c>
      <c r="B1522" s="106" t="s">
        <v>7241</v>
      </c>
    </row>
    <row r="1523" customFormat="false" ht="15" hidden="false" customHeight="false" outlineLevel="0" collapsed="false">
      <c r="A1523" s="277" t="s">
        <v>7242</v>
      </c>
      <c r="B1523" s="106" t="s">
        <v>7243</v>
      </c>
    </row>
    <row r="1524" customFormat="false" ht="15" hidden="false" customHeight="false" outlineLevel="0" collapsed="false">
      <c r="A1524" s="277" t="s">
        <v>3138</v>
      </c>
      <c r="B1524" s="106" t="s">
        <v>7244</v>
      </c>
    </row>
    <row r="1525" customFormat="false" ht="15" hidden="false" customHeight="false" outlineLevel="0" collapsed="false">
      <c r="A1525" s="277" t="s">
        <v>7245</v>
      </c>
      <c r="B1525" s="106" t="s">
        <v>7246</v>
      </c>
    </row>
    <row r="1526" customFormat="false" ht="15" hidden="false" customHeight="false" outlineLevel="0" collapsed="false">
      <c r="A1526" s="277" t="s">
        <v>466</v>
      </c>
      <c r="B1526" s="106" t="s">
        <v>7247</v>
      </c>
    </row>
    <row r="1527" customFormat="false" ht="15" hidden="false" customHeight="false" outlineLevel="0" collapsed="false">
      <c r="A1527" s="277" t="s">
        <v>7248</v>
      </c>
      <c r="B1527" s="106" t="s">
        <v>7249</v>
      </c>
    </row>
    <row r="1528" customFormat="false" ht="15" hidden="false" customHeight="false" outlineLevel="0" collapsed="false">
      <c r="A1528" s="277" t="s">
        <v>7250</v>
      </c>
      <c r="B1528" s="106" t="s">
        <v>7039</v>
      </c>
    </row>
    <row r="1529" customFormat="false" ht="15" hidden="false" customHeight="false" outlineLevel="0" collapsed="false">
      <c r="A1529" s="277" t="s">
        <v>462</v>
      </c>
      <c r="B1529" s="106" t="s">
        <v>7251</v>
      </c>
    </row>
    <row r="1530" customFormat="false" ht="15" hidden="false" customHeight="false" outlineLevel="0" collapsed="false">
      <c r="A1530" s="277" t="s">
        <v>464</v>
      </c>
      <c r="B1530" s="106" t="s">
        <v>7252</v>
      </c>
    </row>
    <row r="1531" customFormat="false" ht="15" hidden="false" customHeight="false" outlineLevel="0" collapsed="false">
      <c r="A1531" s="277" t="s">
        <v>260</v>
      </c>
      <c r="B1531" s="106" t="s">
        <v>7253</v>
      </c>
    </row>
    <row r="1532" customFormat="false" ht="15" hidden="false" customHeight="false" outlineLevel="0" collapsed="false">
      <c r="A1532" s="277" t="s">
        <v>1343</v>
      </c>
      <c r="B1532" s="106" t="s">
        <v>6595</v>
      </c>
    </row>
    <row r="1533" customFormat="false" ht="15" hidden="false" customHeight="false" outlineLevel="0" collapsed="false">
      <c r="A1533" s="277" t="s">
        <v>1359</v>
      </c>
      <c r="B1533" s="106" t="s">
        <v>7254</v>
      </c>
    </row>
    <row r="1534" customFormat="false" ht="15" hidden="false" customHeight="false" outlineLevel="0" collapsed="false">
      <c r="A1534" s="277" t="s">
        <v>1350</v>
      </c>
      <c r="B1534" s="106" t="s">
        <v>6610</v>
      </c>
    </row>
    <row r="1535" customFormat="false" ht="15" hidden="false" customHeight="false" outlineLevel="0" collapsed="false">
      <c r="A1535" s="277" t="s">
        <v>1354</v>
      </c>
      <c r="B1535" s="106" t="s">
        <v>6596</v>
      </c>
    </row>
    <row r="1536" customFormat="false" ht="15" hidden="false" customHeight="false" outlineLevel="0" collapsed="false">
      <c r="A1536" s="277" t="s">
        <v>1357</v>
      </c>
      <c r="B1536" s="106" t="s">
        <v>6597</v>
      </c>
    </row>
    <row r="1537" customFormat="false" ht="15" hidden="false" customHeight="false" outlineLevel="0" collapsed="false">
      <c r="A1537" s="277" t="s">
        <v>1367</v>
      </c>
      <c r="B1537" s="106" t="s">
        <v>6598</v>
      </c>
    </row>
    <row r="1538" customFormat="false" ht="15" hidden="false" customHeight="false" outlineLevel="0" collapsed="false">
      <c r="A1538" s="277" t="s">
        <v>1369</v>
      </c>
      <c r="B1538" s="106" t="s">
        <v>6599</v>
      </c>
    </row>
    <row r="1539" customFormat="false" ht="15" hidden="false" customHeight="false" outlineLevel="0" collapsed="false">
      <c r="A1539" s="277" t="s">
        <v>3876</v>
      </c>
      <c r="B1539" s="106" t="s">
        <v>6605</v>
      </c>
    </row>
    <row r="1540" customFormat="false" ht="15" hidden="false" customHeight="false" outlineLevel="0" collapsed="false">
      <c r="A1540" s="277" t="s">
        <v>7255</v>
      </c>
      <c r="B1540" s="106" t="s">
        <v>7256</v>
      </c>
    </row>
    <row r="1541" customFormat="false" ht="15" hidden="false" customHeight="false" outlineLevel="0" collapsed="false">
      <c r="A1541" s="277" t="s">
        <v>7257</v>
      </c>
      <c r="B1541" s="106" t="s">
        <v>6613</v>
      </c>
    </row>
    <row r="1542" customFormat="false" ht="15" hidden="false" customHeight="false" outlineLevel="0" collapsed="false">
      <c r="A1542" s="277" t="s">
        <v>7258</v>
      </c>
      <c r="B1542" s="106" t="s">
        <v>6606</v>
      </c>
    </row>
    <row r="1543" customFormat="false" ht="15" hidden="false" customHeight="false" outlineLevel="0" collapsed="false">
      <c r="A1543" s="277" t="s">
        <v>7259</v>
      </c>
      <c r="B1543" s="106" t="s">
        <v>6607</v>
      </c>
    </row>
    <row r="1544" customFormat="false" ht="15" hidden="false" customHeight="false" outlineLevel="0" collapsed="false">
      <c r="A1544" s="277" t="s">
        <v>7260</v>
      </c>
      <c r="B1544" s="106" t="s">
        <v>6608</v>
      </c>
    </row>
    <row r="1545" customFormat="false" ht="15" hidden="false" customHeight="false" outlineLevel="0" collapsed="false">
      <c r="A1545" s="277" t="s">
        <v>7261</v>
      </c>
      <c r="B1545" s="106" t="s">
        <v>6609</v>
      </c>
    </row>
    <row r="1546" customFormat="false" ht="15" hidden="false" customHeight="false" outlineLevel="0" collapsed="false">
      <c r="A1546" s="277" t="s">
        <v>7262</v>
      </c>
      <c r="B1546" s="106" t="s">
        <v>6600</v>
      </c>
    </row>
    <row r="1547" customFormat="false" ht="15" hidden="false" customHeight="false" outlineLevel="0" collapsed="false">
      <c r="A1547" s="277" t="s">
        <v>7263</v>
      </c>
      <c r="B1547" s="106" t="s">
        <v>7264</v>
      </c>
    </row>
    <row r="1548" customFormat="false" ht="15" hidden="false" customHeight="false" outlineLevel="0" collapsed="false">
      <c r="A1548" s="277" t="s">
        <v>7265</v>
      </c>
      <c r="B1548" s="106" t="s">
        <v>6612</v>
      </c>
    </row>
    <row r="1549" customFormat="false" ht="15" hidden="false" customHeight="false" outlineLevel="0" collapsed="false">
      <c r="A1549" s="277" t="s">
        <v>7266</v>
      </c>
      <c r="B1549" s="106" t="s">
        <v>6601</v>
      </c>
    </row>
    <row r="1550" customFormat="false" ht="15" hidden="false" customHeight="false" outlineLevel="0" collapsed="false">
      <c r="A1550" s="277" t="s">
        <v>7267</v>
      </c>
      <c r="B1550" s="106" t="s">
        <v>6602</v>
      </c>
    </row>
    <row r="1551" customFormat="false" ht="15" hidden="false" customHeight="false" outlineLevel="0" collapsed="false">
      <c r="A1551" s="277" t="s">
        <v>7268</v>
      </c>
      <c r="B1551" s="106" t="s">
        <v>6603</v>
      </c>
    </row>
    <row r="1552" customFormat="false" ht="15" hidden="false" customHeight="false" outlineLevel="0" collapsed="false">
      <c r="A1552" s="277" t="s">
        <v>7269</v>
      </c>
      <c r="B1552" s="106" t="s">
        <v>6604</v>
      </c>
    </row>
    <row r="1553" customFormat="false" ht="15" hidden="false" customHeight="false" outlineLevel="0" collapsed="false">
      <c r="A1553" s="277" t="s">
        <v>7270</v>
      </c>
      <c r="B1553" s="106" t="s">
        <v>7271</v>
      </c>
    </row>
    <row r="1554" customFormat="false" ht="15" hidden="false" customHeight="false" outlineLevel="0" collapsed="false">
      <c r="A1554" s="277" t="s">
        <v>7272</v>
      </c>
      <c r="B1554" s="106" t="s">
        <v>7273</v>
      </c>
    </row>
    <row r="1555" customFormat="false" ht="15" hidden="false" customHeight="false" outlineLevel="0" collapsed="false">
      <c r="A1555" s="277" t="s">
        <v>7274</v>
      </c>
      <c r="B1555" s="106" t="s">
        <v>7275</v>
      </c>
    </row>
    <row r="1556" customFormat="false" ht="15" hidden="false" customHeight="false" outlineLevel="0" collapsed="false">
      <c r="A1556" s="277" t="s">
        <v>7276</v>
      </c>
      <c r="B1556" s="106" t="s">
        <v>7277</v>
      </c>
    </row>
    <row r="1557" customFormat="false" ht="15" hidden="false" customHeight="false" outlineLevel="0" collapsed="false">
      <c r="A1557" s="277" t="s">
        <v>7278</v>
      </c>
      <c r="B1557" s="106" t="s">
        <v>7279</v>
      </c>
    </row>
    <row r="1558" customFormat="false" ht="15" hidden="false" customHeight="false" outlineLevel="0" collapsed="false">
      <c r="A1558" s="277" t="s">
        <v>7280</v>
      </c>
      <c r="B1558" s="106" t="s">
        <v>7281</v>
      </c>
    </row>
    <row r="1559" customFormat="false" ht="15" hidden="false" customHeight="false" outlineLevel="0" collapsed="false">
      <c r="A1559" s="277" t="s">
        <v>2126</v>
      </c>
      <c r="B1559" s="106" t="s">
        <v>7282</v>
      </c>
    </row>
    <row r="1560" customFormat="false" ht="15" hidden="false" customHeight="false" outlineLevel="0" collapsed="false">
      <c r="A1560" s="277" t="s">
        <v>2062</v>
      </c>
      <c r="B1560" s="106" t="s">
        <v>7283</v>
      </c>
    </row>
    <row r="1561" customFormat="false" ht="15" hidden="false" customHeight="false" outlineLevel="0" collapsed="false">
      <c r="A1561" s="277" t="s">
        <v>2073</v>
      </c>
      <c r="B1561" s="106" t="s">
        <v>7284</v>
      </c>
    </row>
    <row r="1562" customFormat="false" ht="15" hidden="false" customHeight="false" outlineLevel="0" collapsed="false">
      <c r="A1562" s="277" t="s">
        <v>2173</v>
      </c>
      <c r="B1562" s="106" t="s">
        <v>7285</v>
      </c>
    </row>
    <row r="1563" customFormat="false" ht="15" hidden="false" customHeight="false" outlineLevel="0" collapsed="false">
      <c r="A1563" s="277" t="s">
        <v>7286</v>
      </c>
      <c r="B1563" s="106" t="s">
        <v>7287</v>
      </c>
    </row>
    <row r="1564" customFormat="false" ht="15" hidden="false" customHeight="false" outlineLevel="0" collapsed="false">
      <c r="A1564" s="277" t="s">
        <v>7288</v>
      </c>
      <c r="B1564" s="106" t="s">
        <v>7289</v>
      </c>
    </row>
    <row r="1565" customFormat="false" ht="15" hidden="false" customHeight="false" outlineLevel="0" collapsed="false">
      <c r="A1565" s="277" t="s">
        <v>7290</v>
      </c>
      <c r="B1565" s="106" t="s">
        <v>7291</v>
      </c>
    </row>
    <row r="1566" customFormat="false" ht="15" hidden="false" customHeight="false" outlineLevel="0" collapsed="false">
      <c r="A1566" s="277" t="s">
        <v>7292</v>
      </c>
      <c r="B1566" s="106" t="s">
        <v>7293</v>
      </c>
    </row>
    <row r="1567" customFormat="false" ht="15" hidden="false" customHeight="false" outlineLevel="0" collapsed="false">
      <c r="A1567" s="277" t="s">
        <v>7294</v>
      </c>
      <c r="B1567" s="106" t="s">
        <v>7295</v>
      </c>
    </row>
    <row r="1568" customFormat="false" ht="15" hidden="false" customHeight="false" outlineLevel="0" collapsed="false">
      <c r="A1568" s="277" t="s">
        <v>2064</v>
      </c>
      <c r="B1568" s="106" t="s">
        <v>7296</v>
      </c>
    </row>
    <row r="1569" customFormat="false" ht="15" hidden="false" customHeight="false" outlineLevel="0" collapsed="false">
      <c r="A1569" s="277" t="s">
        <v>2074</v>
      </c>
      <c r="B1569" s="106" t="s">
        <v>7297</v>
      </c>
    </row>
    <row r="1570" customFormat="false" ht="15" hidden="false" customHeight="false" outlineLevel="0" collapsed="false">
      <c r="A1570" s="277" t="s">
        <v>7298</v>
      </c>
      <c r="B1570" s="106" t="s">
        <v>7299</v>
      </c>
    </row>
    <row r="1571" customFormat="false" ht="15" hidden="false" customHeight="false" outlineLevel="0" collapsed="false">
      <c r="A1571" s="277" t="s">
        <v>7300</v>
      </c>
      <c r="B1571" s="106" t="s">
        <v>7301</v>
      </c>
    </row>
    <row r="1572" customFormat="false" ht="15" hidden="false" customHeight="false" outlineLevel="0" collapsed="false">
      <c r="A1572" s="277" t="s">
        <v>7302</v>
      </c>
      <c r="B1572" s="106" t="s">
        <v>7303</v>
      </c>
    </row>
    <row r="1573" customFormat="false" ht="15" hidden="false" customHeight="false" outlineLevel="0" collapsed="false">
      <c r="A1573" s="277" t="s">
        <v>7304</v>
      </c>
      <c r="B1573" s="106" t="s">
        <v>7305</v>
      </c>
    </row>
    <row r="1574" customFormat="false" ht="15" hidden="false" customHeight="false" outlineLevel="0" collapsed="false">
      <c r="A1574" s="277" t="s">
        <v>7306</v>
      </c>
      <c r="B1574" s="106" t="s">
        <v>7307</v>
      </c>
    </row>
    <row r="1575" customFormat="false" ht="15" hidden="false" customHeight="false" outlineLevel="0" collapsed="false">
      <c r="A1575" s="277" t="s">
        <v>7308</v>
      </c>
      <c r="B1575" s="106" t="s">
        <v>7309</v>
      </c>
    </row>
    <row r="1576" customFormat="false" ht="15" hidden="false" customHeight="false" outlineLevel="0" collapsed="false">
      <c r="A1576" s="277" t="s">
        <v>7310</v>
      </c>
      <c r="B1576" s="106" t="s">
        <v>7311</v>
      </c>
    </row>
    <row r="1577" customFormat="false" ht="15" hidden="false" customHeight="false" outlineLevel="0" collapsed="false">
      <c r="A1577" s="277" t="s">
        <v>7312</v>
      </c>
      <c r="B1577" s="106" t="s">
        <v>7313</v>
      </c>
    </row>
    <row r="1578" customFormat="false" ht="15" hidden="false" customHeight="false" outlineLevel="0" collapsed="false">
      <c r="A1578" s="277" t="s">
        <v>7314</v>
      </c>
      <c r="B1578" s="106" t="s">
        <v>7315</v>
      </c>
    </row>
    <row r="1579" customFormat="false" ht="15" hidden="false" customHeight="false" outlineLevel="0" collapsed="false">
      <c r="A1579" s="277" t="s">
        <v>7316</v>
      </c>
      <c r="B1579" s="106" t="s">
        <v>7317</v>
      </c>
    </row>
    <row r="1580" customFormat="false" ht="15" hidden="false" customHeight="false" outlineLevel="0" collapsed="false">
      <c r="A1580" s="277" t="s">
        <v>7318</v>
      </c>
      <c r="B1580" s="106" t="s">
        <v>7319</v>
      </c>
    </row>
    <row r="1581" customFormat="false" ht="15" hidden="false" customHeight="false" outlineLevel="0" collapsed="false">
      <c r="A1581" s="277" t="s">
        <v>7320</v>
      </c>
      <c r="B1581" s="106" t="s">
        <v>7321</v>
      </c>
    </row>
    <row r="1582" customFormat="false" ht="15" hidden="false" customHeight="false" outlineLevel="0" collapsed="false">
      <c r="A1582" s="277" t="s">
        <v>7322</v>
      </c>
      <c r="B1582" s="106" t="s">
        <v>7323</v>
      </c>
    </row>
    <row r="1583" customFormat="false" ht="15" hidden="false" customHeight="false" outlineLevel="0" collapsed="false">
      <c r="A1583" s="277" t="s">
        <v>7324</v>
      </c>
      <c r="B1583" s="106" t="s">
        <v>7325</v>
      </c>
    </row>
    <row r="1584" customFormat="false" ht="15" hidden="false" customHeight="false" outlineLevel="0" collapsed="false">
      <c r="A1584" s="277" t="s">
        <v>7326</v>
      </c>
      <c r="B1584" s="106" t="s">
        <v>7327</v>
      </c>
    </row>
    <row r="1585" customFormat="false" ht="15" hidden="false" customHeight="false" outlineLevel="0" collapsed="false">
      <c r="A1585" s="277" t="s">
        <v>7328</v>
      </c>
      <c r="B1585" s="106" t="s">
        <v>7329</v>
      </c>
    </row>
    <row r="1586" customFormat="false" ht="15" hidden="false" customHeight="false" outlineLevel="0" collapsed="false">
      <c r="A1586" s="277" t="s">
        <v>7330</v>
      </c>
      <c r="B1586" s="106" t="s">
        <v>7331</v>
      </c>
    </row>
    <row r="1587" customFormat="false" ht="15" hidden="false" customHeight="false" outlineLevel="0" collapsed="false">
      <c r="A1587" s="277" t="s">
        <v>775</v>
      </c>
      <c r="B1587" s="106" t="s">
        <v>7332</v>
      </c>
    </row>
    <row r="1588" customFormat="false" ht="15" hidden="false" customHeight="false" outlineLevel="0" collapsed="false">
      <c r="A1588" s="277" t="s">
        <v>767</v>
      </c>
      <c r="B1588" s="106" t="s">
        <v>7333</v>
      </c>
    </row>
    <row r="1589" customFormat="false" ht="15" hidden="false" customHeight="false" outlineLevel="0" collapsed="false">
      <c r="A1589" s="277" t="s">
        <v>7334</v>
      </c>
      <c r="B1589" s="106" t="s">
        <v>7335</v>
      </c>
    </row>
    <row r="1590" customFormat="false" ht="15" hidden="false" customHeight="false" outlineLevel="0" collapsed="false">
      <c r="A1590" s="277" t="s">
        <v>2095</v>
      </c>
      <c r="B1590" s="106" t="s">
        <v>7336</v>
      </c>
    </row>
    <row r="1591" customFormat="false" ht="15" hidden="false" customHeight="false" outlineLevel="0" collapsed="false">
      <c r="A1591" s="277" t="s">
        <v>2084</v>
      </c>
      <c r="B1591" s="106" t="s">
        <v>7337</v>
      </c>
    </row>
    <row r="1592" customFormat="false" ht="15" hidden="false" customHeight="false" outlineLevel="0" collapsed="false">
      <c r="A1592" s="277" t="s">
        <v>798</v>
      </c>
      <c r="B1592" s="106" t="s">
        <v>7338</v>
      </c>
    </row>
    <row r="1593" customFormat="false" ht="15" hidden="false" customHeight="false" outlineLevel="0" collapsed="false">
      <c r="A1593" s="277" t="s">
        <v>2139</v>
      </c>
      <c r="B1593" s="106" t="s">
        <v>7339</v>
      </c>
    </row>
    <row r="1594" customFormat="false" ht="15" hidden="false" customHeight="false" outlineLevel="0" collapsed="false">
      <c r="A1594" s="277" t="s">
        <v>2144</v>
      </c>
      <c r="B1594" s="106" t="s">
        <v>7340</v>
      </c>
    </row>
    <row r="1595" customFormat="false" ht="15" hidden="false" customHeight="false" outlineLevel="0" collapsed="false">
      <c r="A1595" s="277" t="s">
        <v>2146</v>
      </c>
      <c r="B1595" s="106" t="s">
        <v>7341</v>
      </c>
    </row>
    <row r="1596" customFormat="false" ht="15" hidden="false" customHeight="false" outlineLevel="0" collapsed="false">
      <c r="A1596" s="277" t="s">
        <v>2141</v>
      </c>
      <c r="B1596" s="106" t="s">
        <v>7342</v>
      </c>
    </row>
    <row r="1597" customFormat="false" ht="15" hidden="false" customHeight="false" outlineLevel="0" collapsed="false">
      <c r="A1597" s="277" t="s">
        <v>2150</v>
      </c>
      <c r="B1597" s="106" t="s">
        <v>7343</v>
      </c>
    </row>
    <row r="1598" customFormat="false" ht="15" hidden="false" customHeight="false" outlineLevel="0" collapsed="false">
      <c r="A1598" s="277" t="s">
        <v>2152</v>
      </c>
      <c r="B1598" s="106" t="s">
        <v>7344</v>
      </c>
    </row>
    <row r="1599" customFormat="false" ht="15" hidden="false" customHeight="false" outlineLevel="0" collapsed="false">
      <c r="A1599" s="277" t="s">
        <v>7345</v>
      </c>
      <c r="B1599" s="106" t="s">
        <v>7346</v>
      </c>
    </row>
    <row r="1600" customFormat="false" ht="15" hidden="false" customHeight="false" outlineLevel="0" collapsed="false">
      <c r="A1600" s="277" t="s">
        <v>2088</v>
      </c>
      <c r="B1600" s="106" t="s">
        <v>7347</v>
      </c>
    </row>
    <row r="1601" customFormat="false" ht="15" hidden="false" customHeight="false" outlineLevel="0" collapsed="false">
      <c r="A1601" s="277" t="s">
        <v>7348</v>
      </c>
      <c r="B1601" s="106" t="s">
        <v>7349</v>
      </c>
    </row>
    <row r="1602" customFormat="false" ht="15" hidden="false" customHeight="false" outlineLevel="0" collapsed="false">
      <c r="A1602" s="277" t="s">
        <v>7350</v>
      </c>
      <c r="B1602" s="106" t="s">
        <v>7351</v>
      </c>
    </row>
    <row r="1603" customFormat="false" ht="15" hidden="false" customHeight="false" outlineLevel="0" collapsed="false">
      <c r="A1603" s="277" t="s">
        <v>2091</v>
      </c>
      <c r="B1603" s="106" t="s">
        <v>7352</v>
      </c>
    </row>
    <row r="1604" customFormat="false" ht="15" hidden="false" customHeight="false" outlineLevel="0" collapsed="false">
      <c r="A1604" s="277" t="s">
        <v>7353</v>
      </c>
      <c r="B1604" s="106" t="s">
        <v>7354</v>
      </c>
    </row>
    <row r="1605" customFormat="false" ht="15" hidden="false" customHeight="false" outlineLevel="0" collapsed="false">
      <c r="A1605" s="277" t="s">
        <v>2105</v>
      </c>
      <c r="B1605" s="106" t="s">
        <v>7355</v>
      </c>
    </row>
    <row r="1606" customFormat="false" ht="15" hidden="false" customHeight="false" outlineLevel="0" collapsed="false">
      <c r="A1606" s="277" t="s">
        <v>2107</v>
      </c>
      <c r="B1606" s="106" t="s">
        <v>7356</v>
      </c>
    </row>
    <row r="1607" customFormat="false" ht="15" hidden="false" customHeight="false" outlineLevel="0" collapsed="false">
      <c r="A1607" s="277" t="s">
        <v>2099</v>
      </c>
      <c r="B1607" s="106" t="s">
        <v>7357</v>
      </c>
    </row>
    <row r="1608" customFormat="false" ht="15" hidden="false" customHeight="false" outlineLevel="0" collapsed="false">
      <c r="A1608" s="277" t="s">
        <v>7358</v>
      </c>
      <c r="B1608" s="106" t="s">
        <v>7359</v>
      </c>
    </row>
    <row r="1609" customFormat="false" ht="15" hidden="false" customHeight="false" outlineLevel="0" collapsed="false">
      <c r="A1609" s="277" t="s">
        <v>2066</v>
      </c>
      <c r="B1609" s="106" t="s">
        <v>7360</v>
      </c>
    </row>
    <row r="1610" customFormat="false" ht="15" hidden="false" customHeight="false" outlineLevel="0" collapsed="false">
      <c r="A1610" s="277" t="s">
        <v>7361</v>
      </c>
      <c r="B1610" s="106" t="s">
        <v>7362</v>
      </c>
    </row>
    <row r="1611" customFormat="false" ht="15" hidden="false" customHeight="false" outlineLevel="0" collapsed="false">
      <c r="A1611" s="277" t="s">
        <v>7363</v>
      </c>
      <c r="B1611" s="106" t="s">
        <v>7364</v>
      </c>
    </row>
    <row r="1612" customFormat="false" ht="15" hidden="false" customHeight="false" outlineLevel="0" collapsed="false">
      <c r="A1612" s="277" t="s">
        <v>2070</v>
      </c>
      <c r="B1612" s="106" t="s">
        <v>7365</v>
      </c>
    </row>
    <row r="1613" customFormat="false" ht="15" hidden="false" customHeight="false" outlineLevel="0" collapsed="false">
      <c r="A1613" s="277" t="s">
        <v>7366</v>
      </c>
      <c r="B1613" s="106" t="s">
        <v>7367</v>
      </c>
    </row>
    <row r="1614" customFormat="false" ht="15" hidden="false" customHeight="false" outlineLevel="0" collapsed="false">
      <c r="A1614" s="277" t="s">
        <v>2076</v>
      </c>
      <c r="B1614" s="106" t="s">
        <v>7368</v>
      </c>
    </row>
    <row r="1615" customFormat="false" ht="15" hidden="false" customHeight="false" outlineLevel="0" collapsed="false">
      <c r="A1615" s="277" t="s">
        <v>7369</v>
      </c>
      <c r="B1615" s="106" t="s">
        <v>7370</v>
      </c>
    </row>
    <row r="1616" customFormat="false" ht="15" hidden="false" customHeight="false" outlineLevel="0" collapsed="false">
      <c r="A1616" s="277" t="s">
        <v>7371</v>
      </c>
      <c r="B1616" s="106" t="s">
        <v>7372</v>
      </c>
    </row>
    <row r="1617" customFormat="false" ht="15" hidden="false" customHeight="false" outlineLevel="0" collapsed="false">
      <c r="A1617" s="277" t="s">
        <v>2080</v>
      </c>
      <c r="B1617" s="106" t="s">
        <v>7373</v>
      </c>
    </row>
    <row r="1618" customFormat="false" ht="15" hidden="false" customHeight="false" outlineLevel="0" collapsed="false">
      <c r="A1618" s="277" t="s">
        <v>7374</v>
      </c>
      <c r="B1618" s="106" t="s">
        <v>7375</v>
      </c>
    </row>
    <row r="1619" customFormat="false" ht="15" hidden="false" customHeight="false" outlineLevel="0" collapsed="false">
      <c r="A1619" s="277" t="s">
        <v>633</v>
      </c>
      <c r="B1619" s="106" t="s">
        <v>7376</v>
      </c>
    </row>
    <row r="1620" customFormat="false" ht="15" hidden="false" customHeight="false" outlineLevel="0" collapsed="false">
      <c r="A1620" s="277" t="s">
        <v>652</v>
      </c>
      <c r="B1620" s="106" t="s">
        <v>7377</v>
      </c>
    </row>
    <row r="1621" customFormat="false" ht="15" hidden="false" customHeight="false" outlineLevel="0" collapsed="false">
      <c r="A1621" s="277" t="s">
        <v>7378</v>
      </c>
      <c r="B1621" s="106" t="s">
        <v>7379</v>
      </c>
    </row>
    <row r="1622" customFormat="false" ht="15" hidden="false" customHeight="false" outlineLevel="0" collapsed="false">
      <c r="A1622" s="277" t="s">
        <v>738</v>
      </c>
      <c r="B1622" s="106" t="s">
        <v>7380</v>
      </c>
    </row>
    <row r="1623" customFormat="false" ht="15" hidden="false" customHeight="false" outlineLevel="0" collapsed="false">
      <c r="A1623" s="277" t="s">
        <v>756</v>
      </c>
      <c r="B1623" s="106" t="s">
        <v>7381</v>
      </c>
    </row>
    <row r="1624" customFormat="false" ht="15" hidden="false" customHeight="false" outlineLevel="0" collapsed="false">
      <c r="A1624" s="277" t="s">
        <v>661</v>
      </c>
      <c r="B1624" s="106" t="s">
        <v>7382</v>
      </c>
    </row>
    <row r="1625" customFormat="false" ht="15" hidden="false" customHeight="false" outlineLevel="0" collapsed="false">
      <c r="A1625" s="277" t="s">
        <v>672</v>
      </c>
      <c r="B1625" s="106" t="s">
        <v>7383</v>
      </c>
    </row>
    <row r="1626" customFormat="false" ht="15" hidden="false" customHeight="false" outlineLevel="0" collapsed="false">
      <c r="A1626" s="277" t="s">
        <v>7384</v>
      </c>
      <c r="B1626" s="106" t="s">
        <v>7385</v>
      </c>
    </row>
    <row r="1627" customFormat="false" ht="15" hidden="false" customHeight="false" outlineLevel="0" collapsed="false">
      <c r="A1627" s="277" t="s">
        <v>7386</v>
      </c>
      <c r="B1627" s="106" t="s">
        <v>7387</v>
      </c>
    </row>
    <row r="1628" customFormat="false" ht="15" hidden="false" customHeight="false" outlineLevel="0" collapsed="false">
      <c r="A1628" s="277" t="s">
        <v>784</v>
      </c>
      <c r="B1628" s="106" t="s">
        <v>7388</v>
      </c>
    </row>
    <row r="1629" customFormat="false" ht="15" hidden="false" customHeight="false" outlineLevel="0" collapsed="false">
      <c r="A1629" s="277" t="s">
        <v>7389</v>
      </c>
      <c r="B1629" s="106" t="s">
        <v>4211</v>
      </c>
    </row>
    <row r="1630" customFormat="false" ht="15" hidden="false" customHeight="false" outlineLevel="0" collapsed="false">
      <c r="A1630" s="277" t="n">
        <v>4197</v>
      </c>
      <c r="B1630" s="106" t="s">
        <v>4201</v>
      </c>
    </row>
    <row r="1631" customFormat="false" ht="15" hidden="false" customHeight="false" outlineLevel="0" collapsed="false">
      <c r="A1631" s="578" t="s">
        <v>1407</v>
      </c>
      <c r="B1631" s="583" t="s">
        <v>6776</v>
      </c>
    </row>
    <row r="1632" customFormat="false" ht="15" hidden="false" customHeight="false" outlineLevel="0" collapsed="false">
      <c r="A1632" s="578" t="s">
        <v>1412</v>
      </c>
      <c r="B1632" s="583" t="s">
        <v>7054</v>
      </c>
    </row>
    <row r="1633" customFormat="false" ht="15" hidden="false" customHeight="false" outlineLevel="0" collapsed="false">
      <c r="A1633" s="573" t="s">
        <v>834</v>
      </c>
      <c r="B1633" s="106" t="s">
        <v>6611</v>
      </c>
    </row>
    <row r="1634" customFormat="false" ht="15" hidden="false" customHeight="false" outlineLevel="0" collapsed="false">
      <c r="A1634" s="573" t="s">
        <v>7390</v>
      </c>
      <c r="B1634" s="106" t="s">
        <v>7391</v>
      </c>
    </row>
    <row r="1635" customFormat="false" ht="15" hidden="false" customHeight="false" outlineLevel="0" collapsed="false">
      <c r="A1635" s="573" t="s">
        <v>2538</v>
      </c>
      <c r="B1635" s="106" t="s">
        <v>7392</v>
      </c>
    </row>
    <row r="1636" customFormat="false" ht="15" hidden="false" customHeight="false" outlineLevel="0" collapsed="false">
      <c r="A1636" s="573" t="s">
        <v>1225</v>
      </c>
      <c r="B1636" s="106" t="s">
        <v>5813</v>
      </c>
    </row>
    <row r="1637" customFormat="false" ht="15" hidden="false" customHeight="false" outlineLevel="0" collapsed="false">
      <c r="A1637" s="578" t="s">
        <v>961</v>
      </c>
      <c r="B1637" s="577" t="s">
        <v>962</v>
      </c>
    </row>
    <row r="1638" customFormat="false" ht="15" hidden="false" customHeight="false" outlineLevel="0" collapsed="false">
      <c r="A1638" s="573" t="s">
        <v>700</v>
      </c>
      <c r="B1638" s="106" t="s">
        <v>7393</v>
      </c>
    </row>
    <row r="1639" customFormat="false" ht="15" hidden="false" customHeight="false" outlineLevel="0" collapsed="false">
      <c r="A1639" s="573" t="s">
        <v>702</v>
      </c>
      <c r="B1639" s="106" t="s">
        <v>6503</v>
      </c>
    </row>
    <row r="1640" customFormat="false" ht="15" hidden="false" customHeight="false" outlineLevel="0" collapsed="false">
      <c r="A1640" s="573" t="s">
        <v>7394</v>
      </c>
      <c r="B1640" s="106" t="s">
        <v>7395</v>
      </c>
    </row>
    <row r="1641" customFormat="false" ht="15" hidden="false" customHeight="false" outlineLevel="0" collapsed="false">
      <c r="A1641" s="573" t="s">
        <v>3775</v>
      </c>
      <c r="B1641" s="106" t="s">
        <v>6015</v>
      </c>
    </row>
    <row r="1642" customFormat="false" ht="15" hidden="false" customHeight="false" outlineLevel="0" collapsed="false">
      <c r="A1642" s="573" t="s">
        <v>7396</v>
      </c>
      <c r="B1642" s="106" t="s">
        <v>7397</v>
      </c>
    </row>
    <row r="1643" customFormat="false" ht="15" hidden="false" customHeight="false" outlineLevel="0" collapsed="false">
      <c r="A1643" s="578" t="s">
        <v>2854</v>
      </c>
      <c r="B1643" s="577" t="s">
        <v>7094</v>
      </c>
    </row>
    <row r="1644" customFormat="false" ht="15" hidden="false" customHeight="false" outlineLevel="0" collapsed="false">
      <c r="A1644" s="277" t="s">
        <v>7398</v>
      </c>
      <c r="B1644" s="106" t="s">
        <v>7399</v>
      </c>
    </row>
    <row r="1645" customFormat="false" ht="15" hidden="false" customHeight="false" outlineLevel="0" collapsed="false">
      <c r="A1645" s="573" t="s">
        <v>1389</v>
      </c>
      <c r="B1645" s="454" t="s">
        <v>7400</v>
      </c>
    </row>
    <row r="1646" customFormat="false" ht="15" hidden="false" customHeight="false" outlineLevel="0" collapsed="false">
      <c r="A1646" s="573" t="s">
        <v>7401</v>
      </c>
      <c r="B1646" s="454" t="s">
        <v>7402</v>
      </c>
    </row>
    <row r="1647" customFormat="false" ht="15" hidden="false" customHeight="false" outlineLevel="0" collapsed="false">
      <c r="A1647" s="573" t="s">
        <v>1939</v>
      </c>
      <c r="B1647" s="454" t="s">
        <v>7403</v>
      </c>
    </row>
    <row r="1648" customFormat="false" ht="15" hidden="false" customHeight="false" outlineLevel="0" collapsed="false">
      <c r="A1648" s="573" t="s">
        <v>3130</v>
      </c>
      <c r="B1648" s="454" t="s">
        <v>7404</v>
      </c>
    </row>
    <row r="1649" customFormat="false" ht="15" hidden="false" customHeight="false" outlineLevel="0" collapsed="false">
      <c r="A1649" s="573" t="s">
        <v>1552</v>
      </c>
      <c r="B1649" s="454" t="s">
        <v>7405</v>
      </c>
    </row>
    <row r="1650" customFormat="false" ht="15" hidden="false" customHeight="false" outlineLevel="0" collapsed="false">
      <c r="A1650" s="573" t="s">
        <v>1382</v>
      </c>
      <c r="B1650" s="454" t="s">
        <v>7406</v>
      </c>
    </row>
    <row r="1651" customFormat="false" ht="15" hidden="false" customHeight="false" outlineLevel="0" collapsed="false">
      <c r="A1651" s="573" t="s">
        <v>1716</v>
      </c>
      <c r="B1651" s="454" t="s">
        <v>7407</v>
      </c>
    </row>
    <row r="1652" customFormat="false" ht="15" hidden="false" customHeight="false" outlineLevel="0" collapsed="false">
      <c r="A1652" s="573" t="s">
        <v>1385</v>
      </c>
      <c r="B1652" s="454" t="s">
        <v>7408</v>
      </c>
    </row>
    <row r="1653" customFormat="false" ht="15" hidden="false" customHeight="false" outlineLevel="0" collapsed="false">
      <c r="A1653" s="573" t="s">
        <v>1387</v>
      </c>
      <c r="B1653" s="454" t="s">
        <v>7409</v>
      </c>
    </row>
    <row r="1654" customFormat="false" ht="15" hidden="false" customHeight="false" outlineLevel="0" collapsed="false">
      <c r="A1654" s="573" t="s">
        <v>1391</v>
      </c>
      <c r="B1654" s="454" t="s">
        <v>7410</v>
      </c>
    </row>
    <row r="1655" customFormat="false" ht="15" hidden="false" customHeight="false" outlineLevel="0" collapsed="false">
      <c r="A1655" s="573" t="s">
        <v>1393</v>
      </c>
      <c r="B1655" s="454" t="s">
        <v>7411</v>
      </c>
    </row>
    <row r="1656" customFormat="false" ht="15" hidden="false" customHeight="false" outlineLevel="0" collapsed="false">
      <c r="A1656" s="573" t="s">
        <v>1414</v>
      </c>
      <c r="B1656" s="454" t="s">
        <v>7412</v>
      </c>
    </row>
    <row r="1657" customFormat="false" ht="15" hidden="false" customHeight="false" outlineLevel="0" collapsed="false">
      <c r="A1657" s="573" t="s">
        <v>7413</v>
      </c>
      <c r="B1657" s="454" t="s">
        <v>7414</v>
      </c>
    </row>
    <row r="1658" customFormat="false" ht="15" hidden="false" customHeight="false" outlineLevel="0" collapsed="false">
      <c r="A1658" s="573" t="s">
        <v>2817</v>
      </c>
      <c r="B1658" s="454" t="s">
        <v>7095</v>
      </c>
    </row>
    <row r="1659" customFormat="false" ht="15" hidden="false" customHeight="false" outlineLevel="0" collapsed="false">
      <c r="A1659" s="573" t="s">
        <v>7415</v>
      </c>
      <c r="B1659" s="454" t="s">
        <v>7013</v>
      </c>
    </row>
    <row r="1660" customFormat="false" ht="15" hidden="false" customHeight="false" outlineLevel="0" collapsed="false">
      <c r="A1660" s="573" t="s">
        <v>7416</v>
      </c>
      <c r="B1660" s="454" t="s">
        <v>7417</v>
      </c>
    </row>
    <row r="1661" customFormat="false" ht="15" hidden="false" customHeight="false" outlineLevel="0" collapsed="false">
      <c r="A1661" s="573" t="s">
        <v>7418</v>
      </c>
      <c r="B1661" s="454" t="s">
        <v>7419</v>
      </c>
    </row>
    <row r="1662" customFormat="false" ht="15" hidden="false" customHeight="false" outlineLevel="0" collapsed="false">
      <c r="A1662" s="573" t="s">
        <v>7420</v>
      </c>
      <c r="B1662" s="454" t="s">
        <v>7421</v>
      </c>
    </row>
    <row r="1663" customFormat="false" ht="15" hidden="false" customHeight="false" outlineLevel="0" collapsed="false">
      <c r="A1663" s="573" t="s">
        <v>2111</v>
      </c>
      <c r="B1663" s="454" t="s">
        <v>7422</v>
      </c>
    </row>
    <row r="1664" customFormat="false" ht="15" hidden="false" customHeight="false" outlineLevel="0" collapsed="false">
      <c r="A1664" s="573" t="s">
        <v>7423</v>
      </c>
      <c r="B1664" s="454" t="s">
        <v>7424</v>
      </c>
    </row>
    <row r="1665" customFormat="false" ht="15" hidden="false" customHeight="false" outlineLevel="0" collapsed="false">
      <c r="A1665" s="573" t="s">
        <v>1283</v>
      </c>
      <c r="B1665" s="454" t="s">
        <v>7425</v>
      </c>
    </row>
    <row r="1666" customFormat="false" ht="15" hidden="false" customHeight="false" outlineLevel="0" collapsed="false">
      <c r="A1666" s="573" t="s">
        <v>1287</v>
      </c>
      <c r="B1666" s="454" t="s">
        <v>7426</v>
      </c>
    </row>
    <row r="1667" customFormat="false" ht="15" hidden="false" customHeight="false" outlineLevel="0" collapsed="false">
      <c r="A1667" s="573" t="s">
        <v>1291</v>
      </c>
      <c r="B1667" s="454" t="s">
        <v>7427</v>
      </c>
    </row>
    <row r="1668" customFormat="false" ht="15" hidden="false" customHeight="false" outlineLevel="0" collapsed="false">
      <c r="A1668" s="573" t="s">
        <v>1302</v>
      </c>
      <c r="B1668" s="454" t="s">
        <v>7428</v>
      </c>
    </row>
    <row r="1669" customFormat="false" ht="15" hidden="false" customHeight="false" outlineLevel="0" collapsed="false">
      <c r="A1669" s="573" t="s">
        <v>1335</v>
      </c>
      <c r="B1669" s="454" t="s">
        <v>7429</v>
      </c>
    </row>
    <row r="1670" customFormat="false" ht="15" hidden="false" customHeight="false" outlineLevel="0" collapsed="false">
      <c r="A1670" s="573" t="s">
        <v>1264</v>
      </c>
      <c r="B1670" s="454" t="s">
        <v>7430</v>
      </c>
    </row>
    <row r="1671" customFormat="false" ht="15" hidden="false" customHeight="false" outlineLevel="0" collapsed="false">
      <c r="A1671" s="573" t="s">
        <v>1339</v>
      </c>
      <c r="B1671" s="454" t="s">
        <v>7431</v>
      </c>
    </row>
    <row r="1672" customFormat="false" ht="15" hidden="false" customHeight="false" outlineLevel="0" collapsed="false">
      <c r="A1672" s="573" t="s">
        <v>1504</v>
      </c>
      <c r="B1672" s="454" t="s">
        <v>7432</v>
      </c>
    </row>
    <row r="1673" customFormat="false" ht="15" hidden="false" customHeight="false" outlineLevel="0" collapsed="false">
      <c r="A1673" s="573" t="s">
        <v>1507</v>
      </c>
      <c r="B1673" s="454" t="s">
        <v>7433</v>
      </c>
    </row>
    <row r="1674" customFormat="false" ht="15" hidden="false" customHeight="false" outlineLevel="0" collapsed="false">
      <c r="A1674" s="573" t="s">
        <v>1931</v>
      </c>
      <c r="B1674" s="454" t="s">
        <v>7434</v>
      </c>
    </row>
    <row r="1675" customFormat="false" ht="15" hidden="false" customHeight="false" outlineLevel="0" collapsed="false">
      <c r="A1675" s="573" t="s">
        <v>1935</v>
      </c>
      <c r="B1675" s="454" t="s">
        <v>7435</v>
      </c>
    </row>
    <row r="1676" customFormat="false" ht="15" hidden="false" customHeight="false" outlineLevel="0" collapsed="false">
      <c r="A1676" s="573" t="s">
        <v>7436</v>
      </c>
      <c r="B1676" s="454" t="s">
        <v>7437</v>
      </c>
    </row>
    <row r="1677" customFormat="false" ht="15" hidden="false" customHeight="false" outlineLevel="0" collapsed="false">
      <c r="A1677" s="573" t="s">
        <v>7438</v>
      </c>
      <c r="B1677" s="454" t="s">
        <v>7439</v>
      </c>
    </row>
    <row r="1678" customFormat="false" ht="15" hidden="false" customHeight="false" outlineLevel="0" collapsed="false">
      <c r="A1678" s="573" t="s">
        <v>1907</v>
      </c>
      <c r="B1678" s="454" t="s">
        <v>7440</v>
      </c>
    </row>
    <row r="1679" customFormat="false" ht="15" hidden="false" customHeight="false" outlineLevel="0" collapsed="false">
      <c r="A1679" s="573" t="s">
        <v>1909</v>
      </c>
      <c r="B1679" s="454" t="s">
        <v>7441</v>
      </c>
    </row>
    <row r="1680" customFormat="false" ht="15" hidden="false" customHeight="false" outlineLevel="0" collapsed="false">
      <c r="A1680" s="573" t="s">
        <v>1914</v>
      </c>
      <c r="B1680" s="454" t="s">
        <v>7442</v>
      </c>
    </row>
    <row r="1681" customFormat="false" ht="15" hidden="false" customHeight="false" outlineLevel="0" collapsed="false">
      <c r="A1681" s="573" t="s">
        <v>7443</v>
      </c>
      <c r="B1681" s="454" t="s">
        <v>7444</v>
      </c>
    </row>
    <row r="1682" customFormat="false" ht="15" hidden="false" customHeight="false" outlineLevel="0" collapsed="false">
      <c r="A1682" s="573" t="s">
        <v>1737</v>
      </c>
      <c r="B1682" s="454" t="s">
        <v>7445</v>
      </c>
    </row>
    <row r="1683" customFormat="false" ht="15" hidden="false" customHeight="false" outlineLevel="0" collapsed="false">
      <c r="A1683" s="573" t="s">
        <v>1516</v>
      </c>
      <c r="B1683" s="454" t="s">
        <v>7446</v>
      </c>
    </row>
    <row r="1684" customFormat="false" ht="15" hidden="false" customHeight="false" outlineLevel="0" collapsed="false">
      <c r="A1684" s="573" t="s">
        <v>2309</v>
      </c>
      <c r="B1684" s="454" t="s">
        <v>7447</v>
      </c>
    </row>
    <row r="1685" customFormat="false" ht="15" hidden="false" customHeight="false" outlineLevel="0" collapsed="false">
      <c r="A1685" s="573" t="s">
        <v>2339</v>
      </c>
      <c r="B1685" s="454" t="s">
        <v>7448</v>
      </c>
    </row>
    <row r="1686" customFormat="false" ht="15" hidden="false" customHeight="false" outlineLevel="0" collapsed="false">
      <c r="A1686" s="573" t="s">
        <v>2344</v>
      </c>
      <c r="B1686" s="454" t="s">
        <v>7449</v>
      </c>
    </row>
    <row r="1687" customFormat="false" ht="15" hidden="false" customHeight="false" outlineLevel="0" collapsed="false">
      <c r="A1687" s="573" t="s">
        <v>2350</v>
      </c>
      <c r="B1687" s="454" t="s">
        <v>7450</v>
      </c>
    </row>
    <row r="1688" customFormat="false" ht="15" hidden="false" customHeight="false" outlineLevel="0" collapsed="false">
      <c r="A1688" s="573" t="s">
        <v>2358</v>
      </c>
      <c r="B1688" s="454" t="s">
        <v>7451</v>
      </c>
    </row>
    <row r="1689" customFormat="false" ht="15" hidden="false" customHeight="false" outlineLevel="0" collapsed="false">
      <c r="A1689" s="573" t="s">
        <v>2361</v>
      </c>
      <c r="B1689" s="454" t="s">
        <v>7452</v>
      </c>
    </row>
    <row r="1690" customFormat="false" ht="15" hidden="false" customHeight="false" outlineLevel="0" collapsed="false">
      <c r="A1690" s="573" t="s">
        <v>2362</v>
      </c>
      <c r="B1690" s="454" t="s">
        <v>7453</v>
      </c>
    </row>
    <row r="1691" customFormat="false" ht="15" hidden="false" customHeight="false" outlineLevel="0" collapsed="false">
      <c r="A1691" s="573" t="s">
        <v>2364</v>
      </c>
      <c r="B1691" s="454" t="s">
        <v>7454</v>
      </c>
    </row>
    <row r="1692" customFormat="false" ht="15" hidden="false" customHeight="false" outlineLevel="0" collapsed="false">
      <c r="A1692" s="573" t="s">
        <v>2373</v>
      </c>
      <c r="B1692" s="454" t="s">
        <v>7455</v>
      </c>
    </row>
    <row r="1693" customFormat="false" ht="15" hidden="false" customHeight="false" outlineLevel="0" collapsed="false">
      <c r="A1693" s="573" t="s">
        <v>7456</v>
      </c>
      <c r="B1693" s="454" t="s">
        <v>7457</v>
      </c>
    </row>
    <row r="1694" customFormat="false" ht="15" hidden="false" customHeight="false" outlineLevel="0" collapsed="false">
      <c r="A1694" s="573" t="s">
        <v>2182</v>
      </c>
      <c r="B1694" s="454" t="s">
        <v>7458</v>
      </c>
    </row>
    <row r="1695" customFormat="false" ht="15" hidden="false" customHeight="false" outlineLevel="0" collapsed="false">
      <c r="A1695" s="573" t="s">
        <v>2279</v>
      </c>
      <c r="B1695" s="454" t="s">
        <v>7459</v>
      </c>
    </row>
    <row r="1696" customFormat="false" ht="15" hidden="false" customHeight="false" outlineLevel="0" collapsed="false">
      <c r="A1696" s="573" t="s">
        <v>2416</v>
      </c>
      <c r="B1696" s="454" t="s">
        <v>7460</v>
      </c>
    </row>
    <row r="1697" customFormat="false" ht="15" hidden="false" customHeight="false" outlineLevel="0" collapsed="false">
      <c r="A1697" s="573" t="s">
        <v>7461</v>
      </c>
      <c r="B1697" s="454" t="s">
        <v>7462</v>
      </c>
    </row>
    <row r="1698" customFormat="false" ht="15" hidden="false" customHeight="false" outlineLevel="0" collapsed="false">
      <c r="A1698" s="573" t="s">
        <v>7463</v>
      </c>
      <c r="B1698" s="454" t="s">
        <v>7464</v>
      </c>
    </row>
    <row r="1699" customFormat="false" ht="15" hidden="false" customHeight="false" outlineLevel="0" collapsed="false">
      <c r="A1699" s="573" t="s">
        <v>438</v>
      </c>
      <c r="B1699" s="106" t="s">
        <v>7465</v>
      </c>
    </row>
    <row r="1700" customFormat="false" ht="15" hidden="false" customHeight="false" outlineLevel="0" collapsed="false">
      <c r="A1700" s="573" t="s">
        <v>2136</v>
      </c>
      <c r="B1700" s="106" t="s">
        <v>7466</v>
      </c>
    </row>
    <row r="1701" customFormat="false" ht="15" hidden="false" customHeight="false" outlineLevel="0" collapsed="false">
      <c r="A1701" s="573" t="s">
        <v>2782</v>
      </c>
      <c r="B1701" s="106" t="s">
        <v>7084</v>
      </c>
    </row>
    <row r="1702" customFormat="false" ht="15" hidden="false" customHeight="false" outlineLevel="0" collapsed="false">
      <c r="A1702" s="573" t="s">
        <v>2807</v>
      </c>
      <c r="B1702" s="106" t="s">
        <v>7085</v>
      </c>
    </row>
    <row r="1703" customFormat="false" ht="15" hidden="false" customHeight="false" outlineLevel="0" collapsed="false">
      <c r="A1703" s="573" t="s">
        <v>2808</v>
      </c>
      <c r="B1703" s="106" t="s">
        <v>7096</v>
      </c>
    </row>
    <row r="1704" customFormat="false" ht="15" hidden="false" customHeight="false" outlineLevel="0" collapsed="false">
      <c r="A1704" s="573" t="s">
        <v>2829</v>
      </c>
      <c r="B1704" s="106" t="s">
        <v>7097</v>
      </c>
    </row>
    <row r="1705" customFormat="false" ht="15" hidden="false" customHeight="false" outlineLevel="0" collapsed="false">
      <c r="A1705" s="573" t="s">
        <v>1855</v>
      </c>
      <c r="B1705" s="454" t="s">
        <v>7467</v>
      </c>
    </row>
    <row r="1706" customFormat="false" ht="15" hidden="false" customHeight="false" outlineLevel="0" collapsed="false">
      <c r="A1706" s="573" t="s">
        <v>7468</v>
      </c>
      <c r="B1706" s="454" t="s">
        <v>7469</v>
      </c>
    </row>
    <row r="1707" customFormat="false" ht="15" hidden="false" customHeight="false" outlineLevel="0" collapsed="false">
      <c r="A1707" s="573" t="s">
        <v>2786</v>
      </c>
      <c r="B1707" s="454" t="s">
        <v>6766</v>
      </c>
    </row>
    <row r="1708" customFormat="false" ht="15" hidden="false" customHeight="false" outlineLevel="0" collapsed="false">
      <c r="A1708" s="573" t="s">
        <v>2790</v>
      </c>
      <c r="B1708" s="454" t="s">
        <v>7034</v>
      </c>
    </row>
    <row r="1709" customFormat="false" ht="15" hidden="false" customHeight="false" outlineLevel="0" collapsed="false">
      <c r="A1709" s="573" t="s">
        <v>2811</v>
      </c>
      <c r="B1709" s="454" t="s">
        <v>6791</v>
      </c>
    </row>
    <row r="1710" customFormat="false" ht="15" hidden="false" customHeight="false" outlineLevel="0" collapsed="false">
      <c r="A1710" s="573" t="s">
        <v>2813</v>
      </c>
      <c r="B1710" s="454" t="s">
        <v>6793</v>
      </c>
    </row>
    <row r="1711" customFormat="false" ht="15" hidden="false" customHeight="false" outlineLevel="0" collapsed="false">
      <c r="A1711" s="573" t="s">
        <v>2812</v>
      </c>
      <c r="B1711" s="454" t="s">
        <v>6795</v>
      </c>
    </row>
    <row r="1712" customFormat="false" ht="15" hidden="false" customHeight="false" outlineLevel="0" collapsed="false">
      <c r="A1712" s="573" t="s">
        <v>2819</v>
      </c>
      <c r="B1712" s="454" t="s">
        <v>6817</v>
      </c>
    </row>
    <row r="1713" customFormat="false" ht="15" hidden="false" customHeight="false" outlineLevel="0" collapsed="false">
      <c r="A1713" s="573" t="s">
        <v>2826</v>
      </c>
      <c r="B1713" s="454" t="s">
        <v>6789</v>
      </c>
    </row>
    <row r="1714" customFormat="false" ht="15" hidden="false" customHeight="false" outlineLevel="0" collapsed="false">
      <c r="A1714" s="573" t="s">
        <v>2827</v>
      </c>
      <c r="B1714" s="454" t="s">
        <v>6803</v>
      </c>
    </row>
    <row r="1715" customFormat="false" ht="15" hidden="false" customHeight="false" outlineLevel="0" collapsed="false">
      <c r="A1715" s="573" t="s">
        <v>2810</v>
      </c>
      <c r="B1715" s="454" t="s">
        <v>6998</v>
      </c>
    </row>
    <row r="1716" customFormat="false" ht="15" hidden="false" customHeight="false" outlineLevel="0" collapsed="false">
      <c r="A1716" s="573" t="s">
        <v>1124</v>
      </c>
      <c r="B1716" s="454" t="s">
        <v>7098</v>
      </c>
    </row>
    <row r="1717" customFormat="false" ht="15" hidden="false" customHeight="false" outlineLevel="0" collapsed="false">
      <c r="A1717" s="573" t="s">
        <v>2834</v>
      </c>
      <c r="B1717" s="454" t="s">
        <v>7099</v>
      </c>
    </row>
    <row r="1718" customFormat="false" ht="15" hidden="false" customHeight="false" outlineLevel="0" collapsed="false">
      <c r="A1718" s="573" t="s">
        <v>2836</v>
      </c>
      <c r="B1718" s="454" t="s">
        <v>7100</v>
      </c>
    </row>
    <row r="1719" customFormat="false" ht="15" hidden="false" customHeight="false" outlineLevel="0" collapsed="false">
      <c r="A1719" s="573" t="s">
        <v>2838</v>
      </c>
      <c r="B1719" s="454" t="s">
        <v>6807</v>
      </c>
    </row>
    <row r="1720" customFormat="false" ht="15" hidden="false" customHeight="false" outlineLevel="0" collapsed="false">
      <c r="A1720" s="573" t="s">
        <v>2841</v>
      </c>
      <c r="B1720" s="454" t="s">
        <v>6746</v>
      </c>
    </row>
    <row r="1721" customFormat="false" ht="15" hidden="false" customHeight="false" outlineLevel="0" collapsed="false">
      <c r="A1721" s="573" t="s">
        <v>2849</v>
      </c>
      <c r="B1721" s="454" t="s">
        <v>6863</v>
      </c>
    </row>
    <row r="1722" customFormat="false" ht="15" hidden="false" customHeight="false" outlineLevel="0" collapsed="false">
      <c r="A1722" s="573" t="s">
        <v>2851</v>
      </c>
      <c r="B1722" s="454" t="s">
        <v>6865</v>
      </c>
    </row>
    <row r="1723" customFormat="false" ht="15" hidden="false" customHeight="false" outlineLevel="0" collapsed="false">
      <c r="A1723" s="573" t="s">
        <v>2855</v>
      </c>
      <c r="B1723" s="454" t="s">
        <v>6859</v>
      </c>
    </row>
    <row r="1724" customFormat="false" ht="15" hidden="false" customHeight="false" outlineLevel="0" collapsed="false">
      <c r="A1724" s="573" t="s">
        <v>2859</v>
      </c>
      <c r="B1724" s="454" t="s">
        <v>7038</v>
      </c>
    </row>
    <row r="1725" customFormat="false" ht="15" hidden="false" customHeight="false" outlineLevel="0" collapsed="false">
      <c r="A1725" s="573" t="s">
        <v>2823</v>
      </c>
      <c r="B1725" s="454" t="s">
        <v>6894</v>
      </c>
    </row>
    <row r="1726" customFormat="false" ht="15" hidden="false" customHeight="false" outlineLevel="0" collapsed="false">
      <c r="A1726" s="573" t="s">
        <v>2853</v>
      </c>
      <c r="B1726" s="454" t="s">
        <v>7086</v>
      </c>
    </row>
    <row r="1727" customFormat="false" ht="15" hidden="false" customHeight="false" outlineLevel="0" collapsed="false">
      <c r="A1727" s="573" t="s">
        <v>2426</v>
      </c>
      <c r="B1727" s="454" t="s">
        <v>7470</v>
      </c>
    </row>
    <row r="1728" customFormat="false" ht="15" hidden="false" customHeight="false" outlineLevel="0" collapsed="false">
      <c r="A1728" s="573" t="s">
        <v>2861</v>
      </c>
      <c r="B1728" s="454" t="s">
        <v>7041</v>
      </c>
    </row>
    <row r="1729" customFormat="false" ht="15" hidden="false" customHeight="false" outlineLevel="0" collapsed="false">
      <c r="A1729" s="573" t="s">
        <v>7471</v>
      </c>
      <c r="B1729" s="454" t="s">
        <v>7472</v>
      </c>
    </row>
    <row r="1730" customFormat="false" ht="15" hidden="false" customHeight="false" outlineLevel="0" collapsed="false">
      <c r="A1730" s="573" t="s">
        <v>7473</v>
      </c>
      <c r="B1730" s="454" t="s">
        <v>7101</v>
      </c>
    </row>
    <row r="1731" customFormat="false" ht="15" hidden="false" customHeight="false" outlineLevel="0" collapsed="false">
      <c r="A1731" s="573" t="s">
        <v>2857</v>
      </c>
      <c r="B1731" s="454" t="s">
        <v>7102</v>
      </c>
    </row>
    <row r="1732" customFormat="false" ht="15" hidden="false" customHeight="false" outlineLevel="0" collapsed="false">
      <c r="A1732" s="573" t="s">
        <v>1698</v>
      </c>
      <c r="B1732" s="454" t="s">
        <v>7474</v>
      </c>
    </row>
    <row r="1733" customFormat="false" ht="15" hidden="false" customHeight="false" outlineLevel="0" collapsed="false">
      <c r="A1733" s="573" t="s">
        <v>1711</v>
      </c>
      <c r="B1733" s="454" t="s">
        <v>6641</v>
      </c>
    </row>
    <row r="1734" customFormat="false" ht="15" hidden="false" customHeight="false" outlineLevel="0" collapsed="false">
      <c r="A1734" s="573" t="s">
        <v>2839</v>
      </c>
      <c r="B1734" s="454" t="s">
        <v>7103</v>
      </c>
    </row>
    <row r="1735" customFormat="false" ht="15" hidden="false" customHeight="false" outlineLevel="0" collapsed="false">
      <c r="A1735" s="573" t="s">
        <v>2846</v>
      </c>
      <c r="B1735" s="106" t="s">
        <v>7104</v>
      </c>
    </row>
    <row r="1736" customFormat="false" ht="15" hidden="false" customHeight="false" outlineLevel="0" collapsed="false">
      <c r="A1736" s="573" t="s">
        <v>7475</v>
      </c>
      <c r="B1736" s="106" t="s">
        <v>7476</v>
      </c>
    </row>
    <row r="1737" customFormat="false" ht="15" hidden="false" customHeight="false" outlineLevel="0" collapsed="false">
      <c r="A1737" s="573" t="s">
        <v>7477</v>
      </c>
      <c r="B1737" s="106" t="s">
        <v>7478</v>
      </c>
    </row>
    <row r="1738" customFormat="false" ht="15" hidden="false" customHeight="false" outlineLevel="0" collapsed="false">
      <c r="A1738" s="573" t="s">
        <v>7479</v>
      </c>
      <c r="B1738" s="106" t="s">
        <v>7480</v>
      </c>
    </row>
    <row r="1739" customFormat="false" ht="15" hidden="false" customHeight="false" outlineLevel="0" collapsed="false">
      <c r="A1739" s="573" t="s">
        <v>7481</v>
      </c>
      <c r="B1739" s="106" t="s">
        <v>7482</v>
      </c>
    </row>
    <row r="1740" customFormat="false" ht="15" hidden="false" customHeight="false" outlineLevel="0" collapsed="false">
      <c r="A1740" s="573" t="s">
        <v>7483</v>
      </c>
      <c r="B1740" s="106" t="s">
        <v>7484</v>
      </c>
    </row>
    <row r="1741" customFormat="false" ht="15" hidden="false" customHeight="false" outlineLevel="0" collapsed="false">
      <c r="A1741" s="573" t="s">
        <v>7485</v>
      </c>
      <c r="B1741" s="106" t="s">
        <v>7486</v>
      </c>
    </row>
    <row r="1742" customFormat="false" ht="15" hidden="false" customHeight="false" outlineLevel="0" collapsed="false">
      <c r="A1742" s="573" t="s">
        <v>7487</v>
      </c>
      <c r="B1742" s="106" t="s">
        <v>7488</v>
      </c>
    </row>
    <row r="1743" customFormat="false" ht="15" hidden="false" customHeight="false" outlineLevel="0" collapsed="false">
      <c r="A1743" s="573" t="s">
        <v>1521</v>
      </c>
      <c r="B1743" s="106" t="s">
        <v>7489</v>
      </c>
    </row>
    <row r="1744" customFormat="false" ht="15" hidden="false" customHeight="false" outlineLevel="0" collapsed="false">
      <c r="A1744" s="573" t="s">
        <v>1523</v>
      </c>
      <c r="B1744" s="106" t="s">
        <v>7490</v>
      </c>
    </row>
    <row r="1745" customFormat="false" ht="15" hidden="false" customHeight="false" outlineLevel="0" collapsed="false">
      <c r="A1745" s="573" t="s">
        <v>1544</v>
      </c>
      <c r="B1745" s="106" t="s">
        <v>7004</v>
      </c>
    </row>
    <row r="1746" customFormat="false" ht="15" hidden="false" customHeight="false" outlineLevel="0" collapsed="false">
      <c r="A1746" s="573" t="s">
        <v>1539</v>
      </c>
      <c r="B1746" s="106" t="s">
        <v>7008</v>
      </c>
    </row>
    <row r="1747" customFormat="false" ht="15" hidden="false" customHeight="false" outlineLevel="0" collapsed="false">
      <c r="A1747" s="573" t="s">
        <v>1547</v>
      </c>
      <c r="B1747" s="106" t="s">
        <v>7006</v>
      </c>
    </row>
    <row r="1748" customFormat="false" ht="15" hidden="false" customHeight="false" outlineLevel="0" collapsed="false">
      <c r="A1748" s="573" t="s">
        <v>7491</v>
      </c>
      <c r="B1748" s="106" t="s">
        <v>7492</v>
      </c>
    </row>
    <row r="1749" customFormat="false" ht="15" hidden="false" customHeight="false" outlineLevel="0" collapsed="false">
      <c r="A1749" s="573" t="s">
        <v>1526</v>
      </c>
      <c r="B1749" s="106" t="s">
        <v>7493</v>
      </c>
    </row>
    <row r="1750" customFormat="false" ht="15" hidden="false" customHeight="false" outlineLevel="0" collapsed="false">
      <c r="A1750" s="573" t="s">
        <v>689</v>
      </c>
      <c r="B1750" s="106" t="s">
        <v>5376</v>
      </c>
    </row>
    <row r="1751" customFormat="false" ht="15" hidden="false" customHeight="false" outlineLevel="0" collapsed="false">
      <c r="A1751" s="573" t="s">
        <v>3620</v>
      </c>
      <c r="B1751" s="106" t="s">
        <v>7494</v>
      </c>
    </row>
    <row r="1752" customFormat="false" ht="15" hidden="false" customHeight="false" outlineLevel="0" collapsed="false">
      <c r="A1752" s="573" t="s">
        <v>7495</v>
      </c>
      <c r="B1752" s="106" t="s">
        <v>6218</v>
      </c>
    </row>
    <row r="1753" customFormat="false" ht="15" hidden="false" customHeight="false" outlineLevel="0" collapsed="false">
      <c r="A1753" s="573" t="s">
        <v>3615</v>
      </c>
      <c r="B1753" s="106" t="s">
        <v>7496</v>
      </c>
    </row>
    <row r="1754" customFormat="false" ht="15" hidden="false" customHeight="false" outlineLevel="0" collapsed="false">
      <c r="A1754" s="573" t="s">
        <v>3617</v>
      </c>
      <c r="B1754" s="106" t="s">
        <v>7497</v>
      </c>
    </row>
    <row r="1755" customFormat="false" ht="15" hidden="false" customHeight="false" outlineLevel="0" collapsed="false">
      <c r="A1755" s="573" t="s">
        <v>3622</v>
      </c>
      <c r="B1755" s="106" t="s">
        <v>7498</v>
      </c>
    </row>
    <row r="1756" customFormat="false" ht="15" hidden="false" customHeight="false" outlineLevel="0" collapsed="false">
      <c r="A1756" s="573" t="s">
        <v>3624</v>
      </c>
      <c r="B1756" s="106" t="s">
        <v>7499</v>
      </c>
    </row>
    <row r="1757" customFormat="false" ht="15" hidden="false" customHeight="false" outlineLevel="0" collapsed="false">
      <c r="A1757" s="573" t="s">
        <v>3759</v>
      </c>
      <c r="B1757" s="106" t="s">
        <v>7500</v>
      </c>
    </row>
    <row r="1758" customFormat="false" ht="15" hidden="false" customHeight="false" outlineLevel="0" collapsed="false">
      <c r="A1758" s="573" t="s">
        <v>3762</v>
      </c>
      <c r="B1758" s="106" t="s">
        <v>7501</v>
      </c>
    </row>
    <row r="1759" customFormat="false" ht="15" hidden="false" customHeight="false" outlineLevel="0" collapsed="false">
      <c r="A1759" s="573" t="s">
        <v>3553</v>
      </c>
      <c r="B1759" s="106" t="s">
        <v>6222</v>
      </c>
    </row>
    <row r="1760" customFormat="false" ht="15" hidden="false" customHeight="false" outlineLevel="0" collapsed="false">
      <c r="A1760" s="573" t="s">
        <v>3916</v>
      </c>
      <c r="B1760" s="106" t="s">
        <v>7502</v>
      </c>
    </row>
    <row r="1761" customFormat="false" ht="15" hidden="false" customHeight="false" outlineLevel="0" collapsed="false">
      <c r="A1761" s="573" t="s">
        <v>3958</v>
      </c>
      <c r="B1761" s="106" t="s">
        <v>7503</v>
      </c>
    </row>
    <row r="1762" customFormat="false" ht="15" hidden="false" customHeight="false" outlineLevel="0" collapsed="false">
      <c r="A1762" s="573" t="s">
        <v>3935</v>
      </c>
      <c r="B1762" s="106" t="s">
        <v>7504</v>
      </c>
    </row>
    <row r="1763" customFormat="false" ht="15" hidden="false" customHeight="false" outlineLevel="0" collapsed="false">
      <c r="A1763" s="573" t="s">
        <v>4024</v>
      </c>
      <c r="B1763" s="106" t="s">
        <v>7505</v>
      </c>
    </row>
    <row r="1764" customFormat="false" ht="15" hidden="false" customHeight="false" outlineLevel="0" collapsed="false">
      <c r="A1764" s="573" t="s">
        <v>4026</v>
      </c>
      <c r="B1764" s="106" t="s">
        <v>7506</v>
      </c>
    </row>
    <row r="1765" customFormat="false" ht="15" hidden="false" customHeight="false" outlineLevel="0" collapsed="false">
      <c r="A1765" s="573" t="s">
        <v>7507</v>
      </c>
      <c r="B1765" s="106" t="s">
        <v>7508</v>
      </c>
    </row>
    <row r="1766" customFormat="false" ht="15" hidden="false" customHeight="false" outlineLevel="0" collapsed="false">
      <c r="A1766" s="573" t="s">
        <v>3897</v>
      </c>
      <c r="B1766" s="106" t="s">
        <v>7509</v>
      </c>
    </row>
    <row r="1767" customFormat="false" ht="15" hidden="false" customHeight="false" outlineLevel="0" collapsed="false">
      <c r="A1767" s="573" t="s">
        <v>4083</v>
      </c>
      <c r="B1767" s="106" t="s">
        <v>7510</v>
      </c>
    </row>
    <row r="1768" customFormat="false" ht="15" hidden="false" customHeight="false" outlineLevel="0" collapsed="false">
      <c r="A1768" s="573" t="s">
        <v>4092</v>
      </c>
      <c r="B1768" s="106" t="s">
        <v>7511</v>
      </c>
    </row>
    <row r="1769" customFormat="false" ht="15" hidden="false" customHeight="false" outlineLevel="0" collapsed="false">
      <c r="A1769" s="573" t="s">
        <v>4120</v>
      </c>
      <c r="B1769" s="106" t="s">
        <v>7512</v>
      </c>
    </row>
    <row r="1770" customFormat="false" ht="15" hidden="false" customHeight="false" outlineLevel="0" collapsed="false">
      <c r="A1770" s="573" t="s">
        <v>4125</v>
      </c>
      <c r="B1770" s="106" t="s">
        <v>7513</v>
      </c>
    </row>
    <row r="1771" customFormat="false" ht="15" hidden="false" customHeight="false" outlineLevel="0" collapsed="false">
      <c r="A1771" s="573" t="s">
        <v>4047</v>
      </c>
      <c r="B1771" s="106" t="s">
        <v>7514</v>
      </c>
    </row>
    <row r="1772" customFormat="false" ht="15" hidden="false" customHeight="false" outlineLevel="0" collapsed="false">
      <c r="A1772" s="573" t="s">
        <v>3904</v>
      </c>
      <c r="B1772" s="106" t="s">
        <v>7515</v>
      </c>
    </row>
    <row r="1773" customFormat="false" ht="15" hidden="false" customHeight="false" outlineLevel="0" collapsed="false">
      <c r="A1773" s="573" t="s">
        <v>7516</v>
      </c>
      <c r="B1773" s="106" t="s">
        <v>7517</v>
      </c>
    </row>
    <row r="1774" customFormat="false" ht="15" hidden="false" customHeight="false" outlineLevel="0" collapsed="false">
      <c r="A1774" s="573" t="s">
        <v>4012</v>
      </c>
      <c r="B1774" s="106" t="s">
        <v>7518</v>
      </c>
    </row>
    <row r="1775" customFormat="false" ht="15" hidden="false" customHeight="false" outlineLevel="0" collapsed="false">
      <c r="A1775" s="573" t="s">
        <v>3984</v>
      </c>
      <c r="B1775" s="106" t="s">
        <v>7519</v>
      </c>
    </row>
    <row r="1776" customFormat="false" ht="15" hidden="false" customHeight="false" outlineLevel="0" collapsed="false">
      <c r="A1776" s="573" t="s">
        <v>3921</v>
      </c>
      <c r="B1776" s="106" t="s">
        <v>7520</v>
      </c>
    </row>
    <row r="1777" customFormat="false" ht="15" hidden="false" customHeight="false" outlineLevel="0" collapsed="false">
      <c r="A1777" s="573" t="s">
        <v>3949</v>
      </c>
      <c r="B1777" s="106" t="s">
        <v>7521</v>
      </c>
    </row>
    <row r="1778" customFormat="false" ht="15" hidden="false" customHeight="false" outlineLevel="0" collapsed="false">
      <c r="A1778" s="578" t="s">
        <v>2637</v>
      </c>
      <c r="B1778" s="583" t="s">
        <v>7058</v>
      </c>
    </row>
    <row r="1779" customFormat="false" ht="15" hidden="false" customHeight="false" outlineLevel="0" collapsed="false">
      <c r="A1779" s="595" t="s">
        <v>3097</v>
      </c>
      <c r="B1779" s="596" t="s">
        <v>7522</v>
      </c>
    </row>
    <row r="1780" customFormat="false" ht="15" hidden="false" customHeight="false" outlineLevel="0" collapsed="false">
      <c r="A1780" s="595" t="s">
        <v>3077</v>
      </c>
      <c r="B1780" s="596" t="s">
        <v>7016</v>
      </c>
    </row>
    <row r="1781" customFormat="false" ht="15" hidden="false" customHeight="false" outlineLevel="0" collapsed="false"/>
    <row r="1782" customFormat="false" ht="15" hidden="false" customHeight="false" outlineLevel="0" collapsed="false"/>
  </sheetData>
  <autoFilter ref="A1:B180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1"/>
  <sheetViews>
    <sheetView showFormulas="false" showGridLines="true" showRowColHeaders="true" showZeros="true" rightToLeft="false" tabSelected="false" showOutlineSymbols="true" defaultGridColor="true" view="normal" topLeftCell="A48" colorId="64" zoomScale="90" zoomScaleNormal="90" zoomScalePageLayoutView="100" workbookViewId="0">
      <selection pane="topLeft" activeCell="E55" activeCellId="1" sqref="417:418 E55"/>
    </sheetView>
  </sheetViews>
  <sheetFormatPr defaultColWidth="11.42578125" defaultRowHeight="15" zeroHeight="true" outlineLevelRow="0" outlineLevelCol="0"/>
  <cols>
    <col collapsed="false" customWidth="true" hidden="false" outlineLevel="0" max="1" min="1" style="1" width="21.43"/>
    <col collapsed="false" customWidth="true" hidden="false" outlineLevel="0" max="2" min="2" style="1" width="49.85"/>
    <col collapsed="false" customWidth="true" hidden="false" outlineLevel="0" max="3" min="3" style="1" width="3.57"/>
    <col collapsed="false" customWidth="true" hidden="false" outlineLevel="0" max="4" min="4" style="1" width="7.42"/>
    <col collapsed="false" customWidth="true" hidden="false" outlineLevel="0" max="5" min="5" style="1" width="50"/>
    <col collapsed="false" customWidth="true" hidden="false" outlineLevel="0" max="6" min="6" style="1" width="2.57"/>
    <col collapsed="false" customWidth="false" hidden="true" outlineLevel="0" max="1024" min="7" style="1" width="11.43"/>
  </cols>
  <sheetData>
    <row r="1" customFormat="false" ht="15" hidden="false" customHeight="false" outlineLevel="0" collapsed="false">
      <c r="A1" s="597"/>
      <c r="B1" s="597"/>
      <c r="C1" s="598"/>
      <c r="D1" s="598"/>
      <c r="E1" s="597"/>
      <c r="F1" s="597"/>
    </row>
    <row r="2" customFormat="false" ht="15" hidden="false" customHeight="false" outlineLevel="0" collapsed="false">
      <c r="A2" s="599" t="s">
        <v>7523</v>
      </c>
      <c r="B2" s="599"/>
      <c r="C2" s="599"/>
      <c r="D2" s="599"/>
      <c r="E2" s="599"/>
      <c r="F2" s="597"/>
    </row>
    <row r="3" customFormat="false" ht="15" hidden="false" customHeight="false" outlineLevel="0" collapsed="false">
      <c r="A3" s="600" t="s">
        <v>7524</v>
      </c>
      <c r="B3" s="601" t="s">
        <v>7525</v>
      </c>
      <c r="C3" s="601"/>
      <c r="D3" s="601"/>
      <c r="E3" s="601"/>
      <c r="F3" s="597"/>
    </row>
    <row r="4" customFormat="false" ht="15" hidden="false" customHeight="false" outlineLevel="0" collapsed="false">
      <c r="A4" s="599" t="s">
        <v>7526</v>
      </c>
      <c r="B4" s="599" t="s">
        <v>4377</v>
      </c>
      <c r="C4" s="599" t="s">
        <v>7527</v>
      </c>
      <c r="D4" s="599" t="s">
        <v>7528</v>
      </c>
      <c r="E4" s="599" t="s">
        <v>7529</v>
      </c>
      <c r="F4" s="597"/>
    </row>
    <row r="5" customFormat="false" ht="15" hidden="false" customHeight="false" outlineLevel="0" collapsed="false">
      <c r="A5" s="601" t="s">
        <v>7530</v>
      </c>
      <c r="B5" s="601" t="s">
        <v>7531</v>
      </c>
      <c r="C5" s="602" t="s">
        <v>7532</v>
      </c>
      <c r="D5" s="602" t="s">
        <v>189</v>
      </c>
      <c r="E5" s="601"/>
      <c r="F5" s="597"/>
    </row>
    <row r="6" customFormat="false" ht="15" hidden="false" customHeight="false" outlineLevel="0" collapsed="false">
      <c r="A6" s="601" t="s">
        <v>7533</v>
      </c>
      <c r="B6" s="601" t="s">
        <v>7534</v>
      </c>
      <c r="C6" s="602" t="s">
        <v>7535</v>
      </c>
      <c r="D6" s="602" t="s">
        <v>285</v>
      </c>
      <c r="E6" s="601"/>
      <c r="F6" s="597"/>
    </row>
    <row r="7" customFormat="false" ht="15" hidden="false" customHeight="false" outlineLevel="0" collapsed="false">
      <c r="A7" s="601" t="s">
        <v>7536</v>
      </c>
      <c r="B7" s="601" t="s">
        <v>7537</v>
      </c>
      <c r="C7" s="602" t="s">
        <v>7535</v>
      </c>
      <c r="D7" s="602" t="s">
        <v>285</v>
      </c>
      <c r="E7" s="601"/>
      <c r="F7" s="597"/>
    </row>
    <row r="8" customFormat="false" ht="15" hidden="false" customHeight="false" outlineLevel="0" collapsed="false">
      <c r="A8" s="597"/>
      <c r="B8" s="597"/>
      <c r="C8" s="598"/>
      <c r="D8" s="598"/>
      <c r="E8" s="597"/>
      <c r="F8" s="597"/>
    </row>
    <row r="9" customFormat="false" ht="15" hidden="false" customHeight="false" outlineLevel="0" collapsed="false">
      <c r="A9" s="597"/>
      <c r="B9" s="597"/>
      <c r="C9" s="598"/>
      <c r="D9" s="598"/>
      <c r="E9" s="597"/>
      <c r="F9" s="597"/>
    </row>
    <row r="10" customFormat="false" ht="15" hidden="false" customHeight="false" outlineLevel="0" collapsed="false">
      <c r="A10" s="603" t="s">
        <v>7538</v>
      </c>
      <c r="B10" s="603"/>
      <c r="C10" s="603"/>
      <c r="D10" s="603"/>
      <c r="E10" s="603"/>
      <c r="F10" s="597"/>
    </row>
    <row r="11" customFormat="false" ht="15" hidden="false" customHeight="false" outlineLevel="0" collapsed="false">
      <c r="A11" s="604" t="s">
        <v>7524</v>
      </c>
      <c r="B11" s="605" t="s">
        <v>7525</v>
      </c>
      <c r="C11" s="605"/>
      <c r="D11" s="605"/>
      <c r="E11" s="605"/>
      <c r="F11" s="597"/>
    </row>
    <row r="12" customFormat="false" ht="15" hidden="false" customHeight="false" outlineLevel="0" collapsed="false">
      <c r="A12" s="603" t="s">
        <v>7526</v>
      </c>
      <c r="B12" s="603" t="s">
        <v>4377</v>
      </c>
      <c r="C12" s="603" t="s">
        <v>7527</v>
      </c>
      <c r="D12" s="603" t="s">
        <v>7528</v>
      </c>
      <c r="E12" s="603" t="s">
        <v>7529</v>
      </c>
      <c r="F12" s="597"/>
    </row>
    <row r="13" customFormat="false" ht="15" hidden="false" customHeight="false" outlineLevel="0" collapsed="false">
      <c r="A13" s="605" t="s">
        <v>7530</v>
      </c>
      <c r="B13" s="605" t="s">
        <v>7531</v>
      </c>
      <c r="C13" s="606" t="s">
        <v>7532</v>
      </c>
      <c r="D13" s="606" t="s">
        <v>189</v>
      </c>
      <c r="E13" s="605"/>
      <c r="F13" s="597"/>
    </row>
    <row r="14" customFormat="false" ht="165" hidden="false" customHeight="false" outlineLevel="0" collapsed="false">
      <c r="A14" s="605" t="s">
        <v>7539</v>
      </c>
      <c r="B14" s="605" t="s">
        <v>7540</v>
      </c>
      <c r="C14" s="606" t="s">
        <v>7541</v>
      </c>
      <c r="D14" s="606" t="s">
        <v>285</v>
      </c>
      <c r="E14" s="607" t="s">
        <v>7542</v>
      </c>
      <c r="F14" s="597"/>
    </row>
    <row r="15" customFormat="false" ht="15" hidden="false" customHeight="false" outlineLevel="0" collapsed="false">
      <c r="A15" s="597"/>
      <c r="B15" s="597"/>
      <c r="C15" s="598"/>
      <c r="D15" s="598"/>
      <c r="E15" s="597"/>
      <c r="F15" s="597"/>
    </row>
    <row r="16" customFormat="false" ht="15" hidden="false" customHeight="false" outlineLevel="0" collapsed="false">
      <c r="A16" s="597"/>
      <c r="B16" s="597"/>
      <c r="C16" s="598"/>
      <c r="D16" s="598"/>
      <c r="E16" s="597"/>
      <c r="F16" s="597"/>
    </row>
    <row r="17" customFormat="false" ht="15" hidden="false" customHeight="false" outlineLevel="0" collapsed="false">
      <c r="A17" s="608" t="s">
        <v>7543</v>
      </c>
      <c r="B17" s="608"/>
      <c r="C17" s="608"/>
      <c r="D17" s="608"/>
      <c r="E17" s="608"/>
      <c r="F17" s="597"/>
    </row>
    <row r="18" customFormat="false" ht="15" hidden="false" customHeight="false" outlineLevel="0" collapsed="false">
      <c r="A18" s="609" t="s">
        <v>7524</v>
      </c>
      <c r="B18" s="610" t="s">
        <v>7544</v>
      </c>
      <c r="C18" s="610"/>
      <c r="D18" s="610"/>
      <c r="E18" s="610"/>
      <c r="F18" s="597"/>
    </row>
    <row r="19" customFormat="false" ht="15" hidden="false" customHeight="false" outlineLevel="0" collapsed="false">
      <c r="A19" s="608" t="s">
        <v>7526</v>
      </c>
      <c r="B19" s="608" t="s">
        <v>4377</v>
      </c>
      <c r="C19" s="608" t="s">
        <v>7527</v>
      </c>
      <c r="D19" s="608" t="s">
        <v>7528</v>
      </c>
      <c r="E19" s="608" t="s">
        <v>296</v>
      </c>
      <c r="F19" s="597"/>
    </row>
    <row r="20" customFormat="false" ht="15" hidden="false" customHeight="false" outlineLevel="0" collapsed="false">
      <c r="A20" s="610" t="s">
        <v>7530</v>
      </c>
      <c r="B20" s="610" t="s">
        <v>7545</v>
      </c>
      <c r="C20" s="611" t="s">
        <v>7532</v>
      </c>
      <c r="D20" s="611" t="s">
        <v>189</v>
      </c>
      <c r="E20" s="610"/>
      <c r="F20" s="597"/>
    </row>
    <row r="21" customFormat="false" ht="15" hidden="false" customHeight="false" outlineLevel="0" collapsed="false">
      <c r="A21" s="610" t="s">
        <v>7546</v>
      </c>
      <c r="B21" s="610" t="s">
        <v>7547</v>
      </c>
      <c r="C21" s="611" t="s">
        <v>7532</v>
      </c>
      <c r="D21" s="611" t="s">
        <v>189</v>
      </c>
      <c r="E21" s="610"/>
      <c r="F21" s="597"/>
    </row>
    <row r="22" customFormat="false" ht="30" hidden="false" customHeight="false" outlineLevel="0" collapsed="false">
      <c r="A22" s="610" t="s">
        <v>7548</v>
      </c>
      <c r="B22" s="610" t="s">
        <v>7549</v>
      </c>
      <c r="C22" s="611" t="s">
        <v>7532</v>
      </c>
      <c r="D22" s="611" t="s">
        <v>197</v>
      </c>
      <c r="E22" s="612" t="s">
        <v>7550</v>
      </c>
      <c r="F22" s="597"/>
    </row>
    <row r="23" customFormat="false" ht="15" hidden="false" customHeight="false" outlineLevel="0" collapsed="false">
      <c r="A23" s="610" t="s">
        <v>7551</v>
      </c>
      <c r="B23" s="610" t="s">
        <v>7552</v>
      </c>
      <c r="C23" s="611" t="s">
        <v>7532</v>
      </c>
      <c r="D23" s="611" t="s">
        <v>177</v>
      </c>
      <c r="E23" s="612" t="s">
        <v>178</v>
      </c>
      <c r="F23" s="597"/>
    </row>
    <row r="24" customFormat="false" ht="15" hidden="false" customHeight="false" outlineLevel="0" collapsed="false">
      <c r="A24" s="610" t="s">
        <v>7553</v>
      </c>
      <c r="B24" s="610" t="s">
        <v>7554</v>
      </c>
      <c r="C24" s="611" t="s">
        <v>7535</v>
      </c>
      <c r="D24" s="611" t="s">
        <v>177</v>
      </c>
      <c r="E24" s="612" t="s">
        <v>178</v>
      </c>
      <c r="F24" s="597"/>
    </row>
    <row r="25" customFormat="false" ht="15" hidden="false" customHeight="false" outlineLevel="0" collapsed="false">
      <c r="A25" s="597"/>
      <c r="B25" s="597"/>
      <c r="C25" s="598"/>
      <c r="D25" s="598"/>
      <c r="E25" s="597"/>
      <c r="F25" s="597"/>
    </row>
    <row r="26" customFormat="false" ht="15" hidden="false" customHeight="false" outlineLevel="0" collapsed="false">
      <c r="A26" s="597"/>
      <c r="B26" s="597"/>
      <c r="C26" s="598"/>
      <c r="D26" s="598"/>
      <c r="E26" s="597"/>
      <c r="F26" s="597"/>
    </row>
    <row r="27" customFormat="false" ht="15" hidden="false" customHeight="false" outlineLevel="0" collapsed="false">
      <c r="A27" s="613" t="s">
        <v>7555</v>
      </c>
      <c r="B27" s="613"/>
      <c r="C27" s="613"/>
      <c r="D27" s="613"/>
      <c r="E27" s="613"/>
      <c r="F27" s="597"/>
    </row>
    <row r="28" customFormat="false" ht="15" hidden="false" customHeight="false" outlineLevel="0" collapsed="false">
      <c r="A28" s="614" t="s">
        <v>7524</v>
      </c>
      <c r="B28" s="615" t="s">
        <v>7544</v>
      </c>
      <c r="C28" s="615"/>
      <c r="D28" s="615"/>
      <c r="E28" s="615"/>
      <c r="F28" s="597"/>
    </row>
    <row r="29" customFormat="false" ht="15" hidden="false" customHeight="false" outlineLevel="0" collapsed="false">
      <c r="A29" s="613" t="s">
        <v>7526</v>
      </c>
      <c r="B29" s="613" t="s">
        <v>4377</v>
      </c>
      <c r="C29" s="613" t="s">
        <v>7527</v>
      </c>
      <c r="D29" s="613" t="s">
        <v>7528</v>
      </c>
      <c r="E29" s="613" t="s">
        <v>296</v>
      </c>
      <c r="F29" s="597"/>
    </row>
    <row r="30" customFormat="false" ht="15" hidden="false" customHeight="false" outlineLevel="0" collapsed="false">
      <c r="A30" s="615" t="s">
        <v>7530</v>
      </c>
      <c r="B30" s="615" t="s">
        <v>7545</v>
      </c>
      <c r="C30" s="616" t="s">
        <v>7532</v>
      </c>
      <c r="D30" s="616" t="s">
        <v>189</v>
      </c>
      <c r="E30" s="615"/>
      <c r="F30" s="597"/>
    </row>
    <row r="31" customFormat="false" ht="15" hidden="false" customHeight="false" outlineLevel="0" collapsed="false">
      <c r="A31" s="615" t="s">
        <v>7556</v>
      </c>
      <c r="B31" s="615" t="s">
        <v>7557</v>
      </c>
      <c r="C31" s="616" t="s">
        <v>7532</v>
      </c>
      <c r="D31" s="616" t="s">
        <v>2534</v>
      </c>
      <c r="E31" s="615"/>
      <c r="F31" s="597"/>
    </row>
    <row r="32" customFormat="false" ht="15" hidden="false" customHeight="false" outlineLevel="0" collapsed="false">
      <c r="A32" s="615" t="s">
        <v>7558</v>
      </c>
      <c r="B32" s="615" t="s">
        <v>7559</v>
      </c>
      <c r="C32" s="616" t="s">
        <v>7532</v>
      </c>
      <c r="D32" s="616" t="s">
        <v>223</v>
      </c>
      <c r="E32" s="615"/>
      <c r="F32" s="597"/>
    </row>
    <row r="33" customFormat="false" ht="15" hidden="false" customHeight="false" outlineLevel="0" collapsed="false">
      <c r="A33" s="615" t="s">
        <v>7560</v>
      </c>
      <c r="B33" s="615" t="s">
        <v>7561</v>
      </c>
      <c r="C33" s="616" t="s">
        <v>7532</v>
      </c>
      <c r="D33" s="616" t="s">
        <v>7562</v>
      </c>
      <c r="E33" s="615" t="s">
        <v>7563</v>
      </c>
      <c r="F33" s="597"/>
    </row>
    <row r="34" customFormat="false" ht="15" hidden="false" customHeight="false" outlineLevel="0" collapsed="false">
      <c r="A34" s="615" t="s">
        <v>7564</v>
      </c>
      <c r="B34" s="615" t="s">
        <v>7565</v>
      </c>
      <c r="C34" s="616" t="s">
        <v>7535</v>
      </c>
      <c r="D34" s="616" t="s">
        <v>7562</v>
      </c>
      <c r="E34" s="615" t="s">
        <v>7563</v>
      </c>
      <c r="F34" s="597"/>
    </row>
    <row r="35" customFormat="false" ht="15" hidden="false" customHeight="false" outlineLevel="0" collapsed="false">
      <c r="A35" s="597"/>
      <c r="B35" s="597"/>
      <c r="C35" s="598"/>
      <c r="D35" s="598"/>
      <c r="E35" s="597"/>
      <c r="F35" s="597"/>
    </row>
    <row r="36" customFormat="false" ht="15" hidden="false" customHeight="false" outlineLevel="0" collapsed="false">
      <c r="A36" s="597"/>
      <c r="B36" s="597"/>
      <c r="C36" s="598"/>
      <c r="D36" s="598"/>
      <c r="E36" s="597"/>
      <c r="F36" s="597"/>
    </row>
    <row r="37" customFormat="false" ht="15" hidden="false" customHeight="false" outlineLevel="0" collapsed="false">
      <c r="A37" s="617" t="s">
        <v>428</v>
      </c>
      <c r="B37" s="617"/>
      <c r="C37" s="617"/>
      <c r="D37" s="617"/>
      <c r="E37" s="617"/>
      <c r="F37" s="597"/>
    </row>
    <row r="38" customFormat="false" ht="15" hidden="false" customHeight="false" outlineLevel="0" collapsed="false">
      <c r="A38" s="618" t="s">
        <v>7524</v>
      </c>
      <c r="B38" s="619" t="s">
        <v>7544</v>
      </c>
      <c r="C38" s="619"/>
      <c r="D38" s="619"/>
      <c r="E38" s="619"/>
      <c r="F38" s="597"/>
    </row>
    <row r="39" customFormat="false" ht="15" hidden="false" customHeight="false" outlineLevel="0" collapsed="false">
      <c r="A39" s="617" t="s">
        <v>7526</v>
      </c>
      <c r="B39" s="617" t="s">
        <v>4377</v>
      </c>
      <c r="C39" s="617" t="s">
        <v>7527</v>
      </c>
      <c r="D39" s="617" t="s">
        <v>7528</v>
      </c>
      <c r="E39" s="617" t="s">
        <v>296</v>
      </c>
      <c r="F39" s="597"/>
    </row>
    <row r="40" customFormat="false" ht="15" hidden="false" customHeight="false" outlineLevel="0" collapsed="false">
      <c r="A40" s="619" t="s">
        <v>7530</v>
      </c>
      <c r="B40" s="619" t="s">
        <v>7566</v>
      </c>
      <c r="C40" s="620" t="s">
        <v>7532</v>
      </c>
      <c r="D40" s="620" t="s">
        <v>189</v>
      </c>
      <c r="E40" s="619"/>
      <c r="F40" s="597"/>
    </row>
    <row r="41" customFormat="false" ht="15" hidden="false" customHeight="false" outlineLevel="0" collapsed="false">
      <c r="A41" s="619" t="s">
        <v>7567</v>
      </c>
      <c r="B41" s="619" t="s">
        <v>7568</v>
      </c>
      <c r="C41" s="620" t="s">
        <v>7532</v>
      </c>
      <c r="D41" s="620" t="s">
        <v>285</v>
      </c>
      <c r="E41" s="619"/>
      <c r="F41" s="597"/>
    </row>
    <row r="42" customFormat="false" ht="15" hidden="false" customHeight="false" outlineLevel="0" collapsed="false">
      <c r="A42" s="619" t="s">
        <v>7569</v>
      </c>
      <c r="B42" s="619" t="s">
        <v>7570</v>
      </c>
      <c r="C42" s="620" t="s">
        <v>7532</v>
      </c>
      <c r="D42" s="620" t="s">
        <v>769</v>
      </c>
      <c r="E42" s="619"/>
      <c r="F42" s="597"/>
    </row>
    <row r="43" customFormat="false" ht="15" hidden="false" customHeight="false" outlineLevel="0" collapsed="false">
      <c r="A43" s="619" t="s">
        <v>7571</v>
      </c>
      <c r="B43" s="619" t="s">
        <v>7572</v>
      </c>
      <c r="C43" s="620" t="s">
        <v>7532</v>
      </c>
      <c r="D43" s="620" t="s">
        <v>1202</v>
      </c>
      <c r="E43" s="619"/>
      <c r="F43" s="597"/>
    </row>
    <row r="44" customFormat="false" ht="45" hidden="false" customHeight="false" outlineLevel="0" collapsed="false">
      <c r="A44" s="619" t="s">
        <v>7573</v>
      </c>
      <c r="B44" s="619" t="s">
        <v>7574</v>
      </c>
      <c r="C44" s="620" t="s">
        <v>7535</v>
      </c>
      <c r="D44" s="620" t="s">
        <v>197</v>
      </c>
      <c r="E44" s="621" t="s">
        <v>7575</v>
      </c>
      <c r="F44" s="597"/>
    </row>
    <row r="45" customFormat="false" ht="15" hidden="false" customHeight="false" outlineLevel="0" collapsed="false">
      <c r="A45" s="619" t="s">
        <v>7576</v>
      </c>
      <c r="B45" s="619" t="s">
        <v>7577</v>
      </c>
      <c r="C45" s="620" t="s">
        <v>7535</v>
      </c>
      <c r="D45" s="620" t="s">
        <v>7562</v>
      </c>
      <c r="E45" s="619" t="s">
        <v>7563</v>
      </c>
      <c r="F45" s="597"/>
    </row>
    <row r="46" customFormat="false" ht="30" hidden="false" customHeight="false" outlineLevel="0" collapsed="false">
      <c r="A46" s="622" t="s">
        <v>7578</v>
      </c>
      <c r="B46" s="622" t="s">
        <v>7579</v>
      </c>
      <c r="C46" s="623" t="s">
        <v>7535</v>
      </c>
      <c r="D46" s="623" t="s">
        <v>7580</v>
      </c>
      <c r="E46" s="624" t="s">
        <v>7581</v>
      </c>
      <c r="F46" s="597"/>
    </row>
    <row r="47" customFormat="false" ht="30" hidden="false" customHeight="false" outlineLevel="0" collapsed="false">
      <c r="A47" s="622" t="s">
        <v>7582</v>
      </c>
      <c r="B47" s="622" t="s">
        <v>7583</v>
      </c>
      <c r="C47" s="623" t="s">
        <v>7535</v>
      </c>
      <c r="D47" s="623" t="s">
        <v>144</v>
      </c>
      <c r="E47" s="624" t="s">
        <v>7584</v>
      </c>
      <c r="F47" s="597"/>
    </row>
    <row r="48" customFormat="false" ht="30" hidden="false" customHeight="false" outlineLevel="0" collapsed="false">
      <c r="A48" s="619" t="s">
        <v>7585</v>
      </c>
      <c r="B48" s="619" t="s">
        <v>4690</v>
      </c>
      <c r="C48" s="620" t="s">
        <v>7535</v>
      </c>
      <c r="D48" s="620" t="s">
        <v>285</v>
      </c>
      <c r="E48" s="625" t="s">
        <v>7586</v>
      </c>
      <c r="F48" s="597"/>
    </row>
    <row r="49" customFormat="false" ht="30" hidden="false" customHeight="false" outlineLevel="0" collapsed="false">
      <c r="A49" s="619" t="s">
        <v>7587</v>
      </c>
      <c r="B49" s="619" t="s">
        <v>7588</v>
      </c>
      <c r="C49" s="620" t="s">
        <v>7535</v>
      </c>
      <c r="D49" s="620" t="s">
        <v>285</v>
      </c>
      <c r="E49" s="625" t="s">
        <v>7586</v>
      </c>
      <c r="F49" s="597"/>
    </row>
    <row r="50" customFormat="false" ht="60" hidden="false" customHeight="false" outlineLevel="0" collapsed="false">
      <c r="A50" s="619" t="s">
        <v>7589</v>
      </c>
      <c r="B50" s="619" t="s">
        <v>7590</v>
      </c>
      <c r="C50" s="620" t="s">
        <v>7535</v>
      </c>
      <c r="D50" s="620" t="s">
        <v>197</v>
      </c>
      <c r="E50" s="625" t="s">
        <v>7591</v>
      </c>
      <c r="F50" s="597"/>
    </row>
    <row r="51" customFormat="false" ht="30" hidden="false" customHeight="false" outlineLevel="0" collapsed="false">
      <c r="A51" s="619" t="s">
        <v>7592</v>
      </c>
      <c r="B51" s="619" t="s">
        <v>7593</v>
      </c>
      <c r="C51" s="620" t="s">
        <v>7535</v>
      </c>
      <c r="D51" s="620" t="s">
        <v>197</v>
      </c>
      <c r="E51" s="625" t="s">
        <v>7586</v>
      </c>
      <c r="F51" s="597"/>
    </row>
    <row r="52" customFormat="false" ht="54.75" hidden="false" customHeight="true" outlineLevel="0" collapsed="false">
      <c r="A52" s="626" t="s">
        <v>7594</v>
      </c>
      <c r="B52" s="626" t="s">
        <v>7595</v>
      </c>
      <c r="C52" s="627" t="s">
        <v>7535</v>
      </c>
      <c r="D52" s="627" t="s">
        <v>197</v>
      </c>
      <c r="E52" s="628" t="s">
        <v>7596</v>
      </c>
      <c r="F52" s="597"/>
    </row>
    <row r="53" customFormat="false" ht="63" hidden="false" customHeight="true" outlineLevel="0" collapsed="false">
      <c r="A53" s="626" t="s">
        <v>7597</v>
      </c>
      <c r="B53" s="626" t="s">
        <v>7598</v>
      </c>
      <c r="C53" s="627" t="s">
        <v>7535</v>
      </c>
      <c r="D53" s="627" t="s">
        <v>197</v>
      </c>
      <c r="E53" s="628" t="s">
        <v>7599</v>
      </c>
      <c r="F53" s="597"/>
    </row>
    <row r="54" customFormat="false" ht="15" hidden="false" customHeight="false" outlineLevel="0" collapsed="false">
      <c r="A54" s="597"/>
      <c r="B54" s="597"/>
      <c r="C54" s="598"/>
      <c r="D54" s="598"/>
      <c r="E54" s="597"/>
      <c r="F54" s="597"/>
    </row>
    <row r="55" customFormat="false" ht="15" hidden="false" customHeight="false" outlineLevel="0" collapsed="false">
      <c r="A55" s="597"/>
      <c r="B55" s="597"/>
      <c r="C55" s="598"/>
      <c r="D55" s="598"/>
      <c r="E55" s="597"/>
      <c r="F55" s="597"/>
    </row>
    <row r="56" customFormat="false" ht="15" hidden="false" customHeight="false" outlineLevel="0" collapsed="false">
      <c r="A56" s="629" t="s">
        <v>535</v>
      </c>
      <c r="B56" s="629"/>
      <c r="C56" s="629"/>
      <c r="D56" s="629"/>
      <c r="E56" s="629"/>
      <c r="F56" s="597"/>
    </row>
    <row r="57" customFormat="false" ht="15" hidden="false" customHeight="false" outlineLevel="0" collapsed="false">
      <c r="A57" s="630" t="s">
        <v>7524</v>
      </c>
      <c r="B57" s="631" t="s">
        <v>7544</v>
      </c>
      <c r="C57" s="631"/>
      <c r="D57" s="631"/>
      <c r="E57" s="631"/>
      <c r="F57" s="597"/>
    </row>
    <row r="58" customFormat="false" ht="15" hidden="false" customHeight="false" outlineLevel="0" collapsed="false">
      <c r="A58" s="629" t="s">
        <v>7526</v>
      </c>
      <c r="B58" s="629" t="s">
        <v>4377</v>
      </c>
      <c r="C58" s="629" t="s">
        <v>7527</v>
      </c>
      <c r="D58" s="629" t="s">
        <v>7528</v>
      </c>
      <c r="E58" s="629" t="s">
        <v>296</v>
      </c>
      <c r="F58" s="597"/>
    </row>
    <row r="59" customFormat="false" ht="15" hidden="false" customHeight="false" outlineLevel="0" collapsed="false">
      <c r="A59" s="631" t="s">
        <v>7530</v>
      </c>
      <c r="B59" s="631" t="s">
        <v>7545</v>
      </c>
      <c r="C59" s="632" t="s">
        <v>7532</v>
      </c>
      <c r="D59" s="632" t="s">
        <v>189</v>
      </c>
      <c r="E59" s="631"/>
      <c r="F59" s="597"/>
    </row>
    <row r="60" customFormat="false" ht="15" hidden="false" customHeight="false" outlineLevel="0" collapsed="false">
      <c r="A60" s="631" t="s">
        <v>7567</v>
      </c>
      <c r="B60" s="631" t="s">
        <v>7568</v>
      </c>
      <c r="C60" s="632" t="s">
        <v>7532</v>
      </c>
      <c r="D60" s="632" t="s">
        <v>285</v>
      </c>
      <c r="E60" s="631"/>
      <c r="F60" s="597"/>
    </row>
    <row r="61" customFormat="false" ht="15" hidden="false" customHeight="false" outlineLevel="0" collapsed="false">
      <c r="A61" s="631" t="s">
        <v>7569</v>
      </c>
      <c r="B61" s="631" t="s">
        <v>7600</v>
      </c>
      <c r="C61" s="632" t="s">
        <v>7532</v>
      </c>
      <c r="D61" s="632" t="s">
        <v>1402</v>
      </c>
      <c r="E61" s="631"/>
      <c r="F61" s="597"/>
    </row>
    <row r="62" customFormat="false" ht="15" hidden="false" customHeight="false" outlineLevel="0" collapsed="false">
      <c r="A62" s="631" t="s">
        <v>7601</v>
      </c>
      <c r="B62" s="631" t="s">
        <v>7602</v>
      </c>
      <c r="C62" s="632" t="s">
        <v>7532</v>
      </c>
      <c r="D62" s="632" t="s">
        <v>7603</v>
      </c>
      <c r="E62" s="631"/>
      <c r="F62" s="597"/>
    </row>
    <row r="63" customFormat="false" ht="15" hidden="false" customHeight="false" outlineLevel="0" collapsed="false">
      <c r="A63" s="631" t="s">
        <v>7604</v>
      </c>
      <c r="B63" s="631" t="s">
        <v>7605</v>
      </c>
      <c r="C63" s="632" t="s">
        <v>7535</v>
      </c>
      <c r="D63" s="632" t="s">
        <v>7603</v>
      </c>
      <c r="E63" s="631"/>
      <c r="F63" s="597"/>
    </row>
    <row r="64" customFormat="false" ht="15" hidden="false" customHeight="false" outlineLevel="0" collapsed="false">
      <c r="A64" s="597"/>
      <c r="B64" s="597"/>
      <c r="C64" s="598"/>
      <c r="D64" s="598"/>
      <c r="E64" s="597"/>
      <c r="F64" s="597"/>
    </row>
    <row r="65" customFormat="false" ht="15" hidden="false" customHeight="false" outlineLevel="0" collapsed="false">
      <c r="A65" s="597"/>
      <c r="B65" s="597"/>
      <c r="C65" s="598"/>
      <c r="D65" s="598"/>
      <c r="E65" s="597"/>
      <c r="F65" s="597"/>
    </row>
    <row r="66" customFormat="false" ht="15" hidden="false" customHeight="false" outlineLevel="0" collapsed="false">
      <c r="A66" s="599" t="s">
        <v>7606</v>
      </c>
      <c r="B66" s="599"/>
      <c r="C66" s="599"/>
      <c r="D66" s="599"/>
      <c r="E66" s="599"/>
      <c r="F66" s="597"/>
    </row>
    <row r="67" customFormat="false" ht="15" hidden="false" customHeight="false" outlineLevel="0" collapsed="false">
      <c r="A67" s="600" t="s">
        <v>7524</v>
      </c>
      <c r="B67" s="601" t="s">
        <v>7544</v>
      </c>
      <c r="C67" s="601"/>
      <c r="D67" s="601"/>
      <c r="E67" s="601"/>
      <c r="F67" s="597"/>
    </row>
    <row r="68" customFormat="false" ht="15" hidden="false" customHeight="false" outlineLevel="0" collapsed="false">
      <c r="A68" s="599" t="s">
        <v>7526</v>
      </c>
      <c r="B68" s="599" t="s">
        <v>4377</v>
      </c>
      <c r="C68" s="599" t="s">
        <v>7527</v>
      </c>
      <c r="D68" s="599" t="s">
        <v>7528</v>
      </c>
      <c r="E68" s="599" t="s">
        <v>7529</v>
      </c>
      <c r="F68" s="597"/>
    </row>
    <row r="69" customFormat="false" ht="15" hidden="false" customHeight="false" outlineLevel="0" collapsed="false">
      <c r="A69" s="601" t="s">
        <v>7530</v>
      </c>
      <c r="B69" s="601" t="s">
        <v>7545</v>
      </c>
      <c r="C69" s="601" t="s">
        <v>7532</v>
      </c>
      <c r="D69" s="602" t="s">
        <v>189</v>
      </c>
      <c r="E69" s="601"/>
      <c r="F69" s="597"/>
    </row>
    <row r="70" customFormat="false" ht="15" hidden="false" customHeight="false" outlineLevel="0" collapsed="false">
      <c r="A70" s="601" t="s">
        <v>7567</v>
      </c>
      <c r="B70" s="601" t="s">
        <v>7568</v>
      </c>
      <c r="C70" s="601" t="s">
        <v>7532</v>
      </c>
      <c r="D70" s="602" t="s">
        <v>285</v>
      </c>
      <c r="E70" s="601"/>
      <c r="F70" s="597"/>
    </row>
    <row r="71" customFormat="false" ht="15" hidden="false" customHeight="false" outlineLevel="0" collapsed="false">
      <c r="A71" s="601" t="s">
        <v>7569</v>
      </c>
      <c r="B71" s="601" t="s">
        <v>7600</v>
      </c>
      <c r="C71" s="601" t="s">
        <v>7532</v>
      </c>
      <c r="D71" s="602" t="s">
        <v>1402</v>
      </c>
      <c r="E71" s="601"/>
      <c r="F71" s="597"/>
    </row>
    <row r="72" customFormat="false" ht="15" hidden="false" customHeight="false" outlineLevel="0" collapsed="false">
      <c r="A72" s="601" t="s">
        <v>7601</v>
      </c>
      <c r="B72" s="601" t="s">
        <v>7602</v>
      </c>
      <c r="C72" s="601" t="s">
        <v>7532</v>
      </c>
      <c r="D72" s="602" t="s">
        <v>7603</v>
      </c>
      <c r="E72" s="601"/>
      <c r="F72" s="597"/>
    </row>
    <row r="73" customFormat="false" ht="15" hidden="false" customHeight="false" outlineLevel="0" collapsed="false">
      <c r="A73" s="601" t="s">
        <v>7604</v>
      </c>
      <c r="B73" s="601" t="s">
        <v>7605</v>
      </c>
      <c r="C73" s="601" t="s">
        <v>7535</v>
      </c>
      <c r="D73" s="602" t="s">
        <v>7603</v>
      </c>
      <c r="E73" s="601"/>
      <c r="F73" s="597"/>
    </row>
    <row r="74" customFormat="false" ht="15" hidden="false" customHeight="false" outlineLevel="0" collapsed="false">
      <c r="A74" s="597"/>
      <c r="B74" s="597"/>
      <c r="C74" s="598"/>
      <c r="D74" s="598"/>
      <c r="E74" s="597"/>
      <c r="F74" s="597"/>
    </row>
    <row r="75" customFormat="false" ht="15" hidden="false" customHeight="false" outlineLevel="0" collapsed="false">
      <c r="A75" s="597"/>
      <c r="B75" s="597"/>
      <c r="C75" s="598"/>
      <c r="D75" s="598"/>
      <c r="E75" s="597"/>
      <c r="F75" s="597"/>
    </row>
    <row r="76" customFormat="false" ht="15" hidden="false" customHeight="false" outlineLevel="0" collapsed="false">
      <c r="A76" s="597"/>
      <c r="B76" s="597"/>
      <c r="C76" s="598"/>
      <c r="D76" s="598"/>
      <c r="E76" s="597"/>
      <c r="F76" s="597"/>
    </row>
    <row r="77" customFormat="false" ht="15" hidden="false" customHeight="false" outlineLevel="0" collapsed="false">
      <c r="A77" s="633" t="s">
        <v>7607</v>
      </c>
      <c r="B77" s="633"/>
      <c r="C77" s="633"/>
      <c r="D77" s="633"/>
      <c r="E77" s="633"/>
      <c r="F77" s="597"/>
    </row>
    <row r="78" customFormat="false" ht="15" hidden="false" customHeight="false" outlineLevel="0" collapsed="false">
      <c r="A78" s="633" t="s">
        <v>7524</v>
      </c>
      <c r="B78" s="634" t="s">
        <v>7608</v>
      </c>
      <c r="C78" s="634"/>
      <c r="D78" s="634"/>
      <c r="E78" s="634"/>
      <c r="F78" s="597"/>
    </row>
    <row r="79" customFormat="false" ht="15" hidden="false" customHeight="false" outlineLevel="0" collapsed="false">
      <c r="A79" s="633" t="s">
        <v>7526</v>
      </c>
      <c r="B79" s="633" t="s">
        <v>4377</v>
      </c>
      <c r="C79" s="633" t="s">
        <v>7527</v>
      </c>
      <c r="D79" s="633" t="s">
        <v>7528</v>
      </c>
      <c r="E79" s="633" t="s">
        <v>296</v>
      </c>
      <c r="F79" s="597"/>
    </row>
    <row r="80" customFormat="false" ht="45" hidden="false" customHeight="false" outlineLevel="0" collapsed="false">
      <c r="A80" s="634" t="s">
        <v>7609</v>
      </c>
      <c r="B80" s="634" t="s">
        <v>7610</v>
      </c>
      <c r="C80" s="635" t="s">
        <v>7532</v>
      </c>
      <c r="D80" s="635" t="s">
        <v>7611</v>
      </c>
      <c r="E80" s="636" t="s">
        <v>7612</v>
      </c>
      <c r="F80" s="597"/>
    </row>
    <row r="81" customFormat="false" ht="15" hidden="false" customHeight="false" outlineLevel="0" collapsed="false">
      <c r="A81" s="634" t="s">
        <v>7613</v>
      </c>
      <c r="B81" s="634" t="s">
        <v>7614</v>
      </c>
      <c r="C81" s="635" t="s">
        <v>7532</v>
      </c>
      <c r="D81" s="635" t="s">
        <v>1351</v>
      </c>
      <c r="E81" s="637" t="s">
        <v>7615</v>
      </c>
      <c r="F81" s="597"/>
    </row>
    <row r="82" customFormat="false" ht="15" hidden="false" customHeight="false" outlineLevel="0" collapsed="false">
      <c r="A82" s="634" t="s">
        <v>7616</v>
      </c>
      <c r="B82" s="634" t="s">
        <v>7617</v>
      </c>
      <c r="C82" s="635" t="s">
        <v>7535</v>
      </c>
      <c r="D82" s="635" t="s">
        <v>223</v>
      </c>
      <c r="E82" s="637" t="s">
        <v>7615</v>
      </c>
      <c r="F82" s="597"/>
    </row>
    <row r="83" customFormat="false" ht="15" hidden="false" customHeight="false" outlineLevel="0" collapsed="false">
      <c r="A83" s="597"/>
      <c r="B83" s="597"/>
      <c r="C83" s="598"/>
      <c r="D83" s="598"/>
      <c r="E83" s="597"/>
      <c r="F83" s="597"/>
    </row>
    <row r="84" customFormat="false" ht="15" hidden="false" customHeight="false" outlineLevel="0" collapsed="false">
      <c r="A84" s="597"/>
      <c r="B84" s="597"/>
      <c r="C84" s="598"/>
      <c r="D84" s="598"/>
      <c r="E84" s="597"/>
      <c r="F84" s="597"/>
    </row>
    <row r="85" customFormat="false" ht="15" hidden="false" customHeight="false" outlineLevel="0" collapsed="false">
      <c r="A85" s="638" t="s">
        <v>7618</v>
      </c>
      <c r="B85" s="638"/>
      <c r="C85" s="638"/>
      <c r="D85" s="638"/>
      <c r="E85" s="638"/>
      <c r="F85" s="597"/>
    </row>
    <row r="86" customFormat="false" ht="15" hidden="false" customHeight="false" outlineLevel="0" collapsed="false">
      <c r="A86" s="614" t="s">
        <v>7524</v>
      </c>
      <c r="B86" s="615" t="s">
        <v>7544</v>
      </c>
      <c r="C86" s="615"/>
      <c r="D86" s="615"/>
      <c r="E86" s="615"/>
    </row>
    <row r="87" customFormat="false" ht="15" hidden="false" customHeight="false" outlineLevel="0" collapsed="false">
      <c r="A87" s="613" t="s">
        <v>7526</v>
      </c>
      <c r="B87" s="613" t="s">
        <v>4377</v>
      </c>
      <c r="C87" s="613" t="s">
        <v>7527</v>
      </c>
      <c r="D87" s="613" t="s">
        <v>7528</v>
      </c>
      <c r="E87" s="613" t="s">
        <v>296</v>
      </c>
    </row>
    <row r="88" customFormat="false" ht="15" hidden="false" customHeight="false" outlineLevel="0" collapsed="false">
      <c r="A88" s="639" t="s">
        <v>7530</v>
      </c>
      <c r="B88" s="639" t="s">
        <v>7566</v>
      </c>
      <c r="C88" s="639" t="s">
        <v>7532</v>
      </c>
      <c r="D88" s="639" t="s">
        <v>189</v>
      </c>
      <c r="E88" s="639"/>
    </row>
    <row r="89" customFormat="false" ht="15" hidden="false" customHeight="false" outlineLevel="0" collapsed="false">
      <c r="A89" s="639" t="s">
        <v>7619</v>
      </c>
      <c r="B89" s="639" t="s">
        <v>7620</v>
      </c>
      <c r="C89" s="639" t="s">
        <v>7532</v>
      </c>
      <c r="D89" s="639" t="s">
        <v>1402</v>
      </c>
      <c r="E89" s="639"/>
    </row>
    <row r="90" customFormat="false" ht="15" hidden="false" customHeight="false" outlineLevel="0" collapsed="false">
      <c r="A90" s="639" t="s">
        <v>7621</v>
      </c>
      <c r="B90" s="639" t="s">
        <v>7622</v>
      </c>
      <c r="C90" s="639" t="s">
        <v>7535</v>
      </c>
      <c r="D90" s="639" t="s">
        <v>285</v>
      </c>
      <c r="E90" s="639"/>
    </row>
    <row r="91" customFormat="false" ht="15" hidden="false" customHeight="false" outlineLevel="0" collapsed="false"/>
  </sheetData>
  <mergeCells count="18">
    <mergeCell ref="A2:E2"/>
    <mergeCell ref="B3:E3"/>
    <mergeCell ref="A10:E10"/>
    <mergeCell ref="B11:E11"/>
    <mergeCell ref="A17:E17"/>
    <mergeCell ref="B18:E18"/>
    <mergeCell ref="A27:E27"/>
    <mergeCell ref="B28:E28"/>
    <mergeCell ref="A37:E37"/>
    <mergeCell ref="B38:E38"/>
    <mergeCell ref="A56:E56"/>
    <mergeCell ref="B57:E57"/>
    <mergeCell ref="A66:E66"/>
    <mergeCell ref="B67:E67"/>
    <mergeCell ref="A77:E77"/>
    <mergeCell ref="B78:E78"/>
    <mergeCell ref="A85:E85"/>
    <mergeCell ref="B86:E8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18" activePane="bottomRight" state="frozen"/>
      <selection pane="topLeft" activeCell="A1" activeCellId="0" sqref="A1"/>
      <selection pane="topRight" activeCell="D1" activeCellId="0" sqref="D1"/>
      <selection pane="bottomLeft" activeCell="A18" activeCellId="0" sqref="A18"/>
      <selection pane="bottomRight" activeCell="D27" activeCellId="1" sqref="417:418 D27"/>
    </sheetView>
  </sheetViews>
  <sheetFormatPr defaultColWidth="11.42578125" defaultRowHeight="15" zeroHeight="true" outlineLevelRow="0" outlineLevelCol="0"/>
  <cols>
    <col collapsed="false" customWidth="true" hidden="false" outlineLevel="0" max="1" min="1" style="640" width="26.16"/>
    <col collapsed="false" customWidth="true" hidden="false" outlineLevel="0" max="2" min="2" style="640" width="28.57"/>
    <col collapsed="false" customWidth="true" hidden="false" outlineLevel="0" max="3" min="3" style="641" width="5.86"/>
    <col collapsed="false" customWidth="true" hidden="false" outlineLevel="0" max="5" min="4" style="640" width="28.57"/>
    <col collapsed="false" customWidth="true" hidden="false" outlineLevel="0" max="6" min="6" style="641" width="5.57"/>
    <col collapsed="false" customWidth="true" hidden="false" outlineLevel="0" max="7" min="7" style="640" width="28.57"/>
    <col collapsed="false" customWidth="true" hidden="false" outlineLevel="0" max="8" min="8" style="640" width="2.57"/>
    <col collapsed="false" customWidth="false" hidden="true" outlineLevel="0" max="1024" min="9" style="640" width="11.43"/>
  </cols>
  <sheetData>
    <row r="1" customFormat="false" ht="15" hidden="false" customHeight="false" outlineLevel="0" collapsed="false">
      <c r="A1" s="642"/>
      <c r="B1" s="642"/>
      <c r="C1" s="643"/>
      <c r="D1" s="642"/>
      <c r="E1" s="642"/>
      <c r="F1" s="643"/>
      <c r="G1" s="642"/>
      <c r="H1" s="642"/>
    </row>
    <row r="2" customFormat="false" ht="15" hidden="false" customHeight="true" outlineLevel="0" collapsed="false">
      <c r="A2" s="644" t="s">
        <v>7609</v>
      </c>
      <c r="B2" s="645" t="s">
        <v>7613</v>
      </c>
      <c r="C2" s="645"/>
      <c r="D2" s="645"/>
      <c r="E2" s="645" t="s">
        <v>7616</v>
      </c>
      <c r="F2" s="645"/>
      <c r="G2" s="645"/>
      <c r="H2" s="642"/>
    </row>
    <row r="3" customFormat="false" ht="15" hidden="false" customHeight="false" outlineLevel="0" collapsed="false">
      <c r="A3" s="644"/>
      <c r="B3" s="645" t="s">
        <v>4377</v>
      </c>
      <c r="C3" s="645" t="s">
        <v>7528</v>
      </c>
      <c r="D3" s="645" t="s">
        <v>7529</v>
      </c>
      <c r="E3" s="645" t="s">
        <v>4377</v>
      </c>
      <c r="F3" s="645" t="s">
        <v>7528</v>
      </c>
      <c r="G3" s="645" t="s">
        <v>7529</v>
      </c>
      <c r="H3" s="642"/>
    </row>
    <row r="4" customFormat="false" ht="60" hidden="false" customHeight="false" outlineLevel="0" collapsed="false">
      <c r="A4" s="646" t="s">
        <v>7623</v>
      </c>
      <c r="B4" s="647" t="s">
        <v>7624</v>
      </c>
      <c r="C4" s="648" t="s">
        <v>7625</v>
      </c>
      <c r="D4" s="647" t="s">
        <v>7626</v>
      </c>
      <c r="E4" s="647" t="s">
        <v>7627</v>
      </c>
      <c r="F4" s="648" t="s">
        <v>1202</v>
      </c>
      <c r="G4" s="647" t="s">
        <v>7628</v>
      </c>
      <c r="H4" s="642"/>
    </row>
    <row r="5" customFormat="false" ht="30" hidden="false" customHeight="false" outlineLevel="0" collapsed="false">
      <c r="A5" s="646" t="s">
        <v>7629</v>
      </c>
      <c r="B5" s="647" t="s">
        <v>7630</v>
      </c>
      <c r="C5" s="648" t="s">
        <v>285</v>
      </c>
      <c r="D5" s="647"/>
      <c r="E5" s="647" t="s">
        <v>7631</v>
      </c>
      <c r="F5" s="648" t="s">
        <v>1202</v>
      </c>
      <c r="G5" s="647" t="s">
        <v>7628</v>
      </c>
      <c r="H5" s="642"/>
    </row>
    <row r="6" customFormat="false" ht="30" hidden="false" customHeight="false" outlineLevel="0" collapsed="false">
      <c r="A6" s="646" t="s">
        <v>7632</v>
      </c>
      <c r="B6" s="647" t="s">
        <v>7633</v>
      </c>
      <c r="C6" s="648" t="s">
        <v>285</v>
      </c>
      <c r="D6" s="647"/>
      <c r="E6" s="647" t="s">
        <v>7634</v>
      </c>
      <c r="F6" s="648" t="s">
        <v>1202</v>
      </c>
      <c r="G6" s="647" t="s">
        <v>7628</v>
      </c>
      <c r="H6" s="642"/>
    </row>
    <row r="7" customFormat="false" ht="15" hidden="false" customHeight="false" outlineLevel="0" collapsed="false">
      <c r="A7" s="646" t="s">
        <v>7635</v>
      </c>
      <c r="B7" s="647" t="s">
        <v>7636</v>
      </c>
      <c r="C7" s="648" t="s">
        <v>285</v>
      </c>
      <c r="D7" s="647"/>
      <c r="E7" s="647" t="s">
        <v>7637</v>
      </c>
      <c r="F7" s="648" t="s">
        <v>857</v>
      </c>
      <c r="G7" s="647" t="s">
        <v>7638</v>
      </c>
      <c r="H7" s="642"/>
    </row>
    <row r="8" customFormat="false" ht="60" hidden="false" customHeight="false" outlineLevel="0" collapsed="false">
      <c r="A8" s="646" t="s">
        <v>7639</v>
      </c>
      <c r="B8" s="647" t="s">
        <v>7640</v>
      </c>
      <c r="C8" s="648" t="s">
        <v>1402</v>
      </c>
      <c r="D8" s="647"/>
      <c r="E8" s="647" t="s">
        <v>7641</v>
      </c>
      <c r="F8" s="648"/>
      <c r="G8" s="647" t="s">
        <v>7642</v>
      </c>
      <c r="H8" s="642"/>
    </row>
    <row r="9" customFormat="false" ht="30" hidden="false" customHeight="false" outlineLevel="0" collapsed="false">
      <c r="A9" s="646" t="s">
        <v>7643</v>
      </c>
      <c r="B9" s="647" t="s">
        <v>4466</v>
      </c>
      <c r="C9" s="648" t="s">
        <v>1433</v>
      </c>
      <c r="D9" s="647"/>
      <c r="E9" s="647" t="s">
        <v>7644</v>
      </c>
      <c r="F9" s="648" t="s">
        <v>223</v>
      </c>
      <c r="G9" s="647"/>
      <c r="H9" s="642"/>
    </row>
    <row r="10" customFormat="false" ht="30" hidden="false" customHeight="false" outlineLevel="0" collapsed="false">
      <c r="A10" s="646" t="s">
        <v>7645</v>
      </c>
      <c r="B10" s="647" t="s">
        <v>4490</v>
      </c>
      <c r="C10" s="648" t="s">
        <v>285</v>
      </c>
      <c r="D10" s="647"/>
      <c r="E10" s="647" t="s">
        <v>7646</v>
      </c>
      <c r="F10" s="648" t="s">
        <v>223</v>
      </c>
      <c r="G10" s="647"/>
      <c r="H10" s="642"/>
    </row>
    <row r="11" customFormat="false" ht="30" hidden="false" customHeight="false" outlineLevel="0" collapsed="false">
      <c r="A11" s="646" t="s">
        <v>7647</v>
      </c>
      <c r="B11" s="647" t="s">
        <v>4523</v>
      </c>
      <c r="C11" s="648" t="s">
        <v>285</v>
      </c>
      <c r="D11" s="647"/>
      <c r="E11" s="647" t="s">
        <v>7648</v>
      </c>
      <c r="F11" s="648" t="s">
        <v>223</v>
      </c>
      <c r="G11" s="647"/>
      <c r="H11" s="642"/>
    </row>
    <row r="12" customFormat="false" ht="30" hidden="false" customHeight="false" outlineLevel="0" collapsed="false">
      <c r="A12" s="646" t="s">
        <v>7649</v>
      </c>
      <c r="B12" s="647" t="s">
        <v>4564</v>
      </c>
      <c r="C12" s="648" t="s">
        <v>1402</v>
      </c>
      <c r="D12" s="647"/>
      <c r="E12" s="647" t="s">
        <v>7650</v>
      </c>
      <c r="F12" s="648" t="s">
        <v>223</v>
      </c>
      <c r="G12" s="647"/>
      <c r="H12" s="642"/>
    </row>
    <row r="13" customFormat="false" ht="30" hidden="false" customHeight="false" outlineLevel="0" collapsed="false">
      <c r="A13" s="646" t="s">
        <v>7651</v>
      </c>
      <c r="B13" s="647" t="s">
        <v>4655</v>
      </c>
      <c r="C13" s="648" t="s">
        <v>285</v>
      </c>
      <c r="D13" s="647"/>
      <c r="E13" s="647" t="s">
        <v>7652</v>
      </c>
      <c r="F13" s="648" t="s">
        <v>223</v>
      </c>
      <c r="G13" s="647"/>
      <c r="H13" s="642"/>
    </row>
    <row r="14" customFormat="false" ht="30" hidden="false" customHeight="false" outlineLevel="0" collapsed="false">
      <c r="A14" s="646" t="s">
        <v>7653</v>
      </c>
      <c r="B14" s="647" t="s">
        <v>4660</v>
      </c>
      <c r="C14" s="648" t="s">
        <v>285</v>
      </c>
      <c r="D14" s="647"/>
      <c r="E14" s="647" t="s">
        <v>7654</v>
      </c>
      <c r="F14" s="648" t="s">
        <v>223</v>
      </c>
      <c r="G14" s="647"/>
      <c r="H14" s="642"/>
    </row>
    <row r="15" customFormat="false" ht="15" hidden="false" customHeight="false" outlineLevel="0" collapsed="false">
      <c r="A15" s="646" t="s">
        <v>7655</v>
      </c>
      <c r="B15" s="647" t="s">
        <v>7656</v>
      </c>
      <c r="C15" s="648" t="s">
        <v>7603</v>
      </c>
      <c r="D15" s="647" t="s">
        <v>7657</v>
      </c>
      <c r="E15" s="647" t="s">
        <v>7658</v>
      </c>
      <c r="F15" s="648" t="s">
        <v>1202</v>
      </c>
      <c r="G15" s="647" t="s">
        <v>7628</v>
      </c>
      <c r="H15" s="642"/>
    </row>
    <row r="16" customFormat="false" ht="30" hidden="false" customHeight="false" outlineLevel="0" collapsed="false">
      <c r="A16" s="646" t="s">
        <v>7659</v>
      </c>
      <c r="B16" s="647" t="s">
        <v>2989</v>
      </c>
      <c r="C16" s="648" t="s">
        <v>285</v>
      </c>
      <c r="D16" s="647"/>
      <c r="E16" s="647" t="s">
        <v>7660</v>
      </c>
      <c r="F16" s="648" t="s">
        <v>223</v>
      </c>
      <c r="G16" s="647"/>
      <c r="H16" s="642"/>
    </row>
    <row r="17" customFormat="false" ht="30" hidden="false" customHeight="false" outlineLevel="0" collapsed="false">
      <c r="A17" s="646" t="s">
        <v>7661</v>
      </c>
      <c r="B17" s="647" t="s">
        <v>3332</v>
      </c>
      <c r="C17" s="648" t="s">
        <v>285</v>
      </c>
      <c r="D17" s="647"/>
      <c r="E17" s="647" t="s">
        <v>7662</v>
      </c>
      <c r="F17" s="648" t="s">
        <v>223</v>
      </c>
      <c r="G17" s="647"/>
      <c r="H17" s="642"/>
    </row>
    <row r="18" customFormat="false" ht="30" hidden="false" customHeight="false" outlineLevel="0" collapsed="false">
      <c r="A18" s="646" t="s">
        <v>7663</v>
      </c>
      <c r="B18" s="647" t="s">
        <v>4375</v>
      </c>
      <c r="C18" s="648" t="s">
        <v>285</v>
      </c>
      <c r="D18" s="647"/>
      <c r="E18" s="647" t="s">
        <v>7664</v>
      </c>
      <c r="F18" s="648" t="s">
        <v>223</v>
      </c>
      <c r="G18" s="647"/>
      <c r="H18" s="642"/>
    </row>
    <row r="19" customFormat="false" ht="30" hidden="false" customHeight="false" outlineLevel="0" collapsed="false">
      <c r="A19" s="646" t="s">
        <v>7665</v>
      </c>
      <c r="B19" s="647" t="s">
        <v>7666</v>
      </c>
      <c r="C19" s="648" t="s">
        <v>2885</v>
      </c>
      <c r="D19" s="647"/>
      <c r="E19" s="647" t="s">
        <v>7667</v>
      </c>
      <c r="F19" s="648" t="s">
        <v>223</v>
      </c>
      <c r="G19" s="647"/>
      <c r="H19" s="642"/>
    </row>
    <row r="20" customFormat="false" ht="30" hidden="false" customHeight="false" outlineLevel="0" collapsed="false">
      <c r="A20" s="646" t="s">
        <v>7668</v>
      </c>
      <c r="B20" s="647" t="s">
        <v>7669</v>
      </c>
      <c r="C20" s="648" t="s">
        <v>285</v>
      </c>
      <c r="D20" s="647"/>
      <c r="E20" s="647" t="s">
        <v>7670</v>
      </c>
      <c r="F20" s="648" t="s">
        <v>223</v>
      </c>
      <c r="G20" s="647"/>
      <c r="H20" s="642"/>
    </row>
    <row r="21" customFormat="false" ht="30" hidden="false" customHeight="false" outlineLevel="0" collapsed="false">
      <c r="A21" s="646" t="s">
        <v>7671</v>
      </c>
      <c r="B21" s="647" t="s">
        <v>4685</v>
      </c>
      <c r="C21" s="648" t="s">
        <v>197</v>
      </c>
      <c r="D21" s="647"/>
      <c r="E21" s="647" t="s">
        <v>7672</v>
      </c>
      <c r="F21" s="648" t="s">
        <v>223</v>
      </c>
      <c r="G21" s="647"/>
      <c r="H21" s="642"/>
    </row>
    <row r="22" customFormat="false" ht="30" hidden="false" customHeight="false" outlineLevel="0" collapsed="false">
      <c r="A22" s="646" t="s">
        <v>7673</v>
      </c>
      <c r="B22" s="647" t="s">
        <v>4706</v>
      </c>
      <c r="C22" s="648" t="s">
        <v>285</v>
      </c>
      <c r="D22" s="647"/>
      <c r="E22" s="647" t="s">
        <v>7674</v>
      </c>
      <c r="F22" s="648" t="s">
        <v>223</v>
      </c>
      <c r="G22" s="647"/>
      <c r="H22" s="642"/>
    </row>
    <row r="23" customFormat="false" ht="45" hidden="false" customHeight="false" outlineLevel="0" collapsed="false">
      <c r="A23" s="646" t="s">
        <v>7675</v>
      </c>
      <c r="B23" s="647" t="s">
        <v>4699</v>
      </c>
      <c r="C23" s="648" t="s">
        <v>285</v>
      </c>
      <c r="D23" s="647"/>
      <c r="E23" s="647" t="s">
        <v>7676</v>
      </c>
      <c r="F23" s="648" t="s">
        <v>223</v>
      </c>
      <c r="G23" s="647"/>
      <c r="H23" s="642"/>
    </row>
    <row r="24" customFormat="false" ht="30" hidden="false" customHeight="false" outlineLevel="0" collapsed="false">
      <c r="A24" s="646" t="s">
        <v>7677</v>
      </c>
      <c r="B24" s="647" t="s">
        <v>4690</v>
      </c>
      <c r="C24" s="648" t="s">
        <v>285</v>
      </c>
      <c r="D24" s="647"/>
      <c r="E24" s="647" t="s">
        <v>751</v>
      </c>
      <c r="F24" s="648" t="s">
        <v>223</v>
      </c>
      <c r="G24" s="647"/>
      <c r="H24" s="642"/>
    </row>
    <row r="25" customFormat="false" ht="30" hidden="false" customHeight="false" outlineLevel="0" collapsed="false">
      <c r="A25" s="646" t="s">
        <v>7678</v>
      </c>
      <c r="B25" s="647" t="s">
        <v>4681</v>
      </c>
      <c r="C25" s="648" t="s">
        <v>285</v>
      </c>
      <c r="D25" s="647"/>
      <c r="E25" s="647" t="s">
        <v>7679</v>
      </c>
      <c r="F25" s="648" t="s">
        <v>223</v>
      </c>
      <c r="G25" s="647"/>
      <c r="H25" s="642"/>
    </row>
    <row r="26" customFormat="false" ht="30" hidden="false" customHeight="false" outlineLevel="0" collapsed="false">
      <c r="A26" s="646" t="s">
        <v>7680</v>
      </c>
      <c r="B26" s="647" t="s">
        <v>4712</v>
      </c>
      <c r="C26" s="648" t="s">
        <v>285</v>
      </c>
      <c r="D26" s="647"/>
      <c r="E26" s="647" t="s">
        <v>7681</v>
      </c>
      <c r="F26" s="648" t="s">
        <v>1202</v>
      </c>
      <c r="G26" s="647" t="s">
        <v>7628</v>
      </c>
      <c r="H26" s="642"/>
    </row>
    <row r="27" customFormat="false" ht="30" hidden="false" customHeight="false" outlineLevel="0" collapsed="false">
      <c r="A27" s="624" t="s">
        <v>7682</v>
      </c>
      <c r="B27" s="624" t="s">
        <v>7683</v>
      </c>
      <c r="C27" s="649" t="s">
        <v>7625</v>
      </c>
      <c r="D27" s="650" t="s">
        <v>7684</v>
      </c>
      <c r="E27" s="624" t="s">
        <v>7685</v>
      </c>
      <c r="F27" s="649" t="s">
        <v>1202</v>
      </c>
      <c r="G27" s="624" t="s">
        <v>7628</v>
      </c>
      <c r="H27" s="642"/>
    </row>
    <row r="28" customFormat="false" ht="15" hidden="false" customHeight="false" outlineLevel="0" collapsed="false">
      <c r="A28" s="642"/>
      <c r="B28" s="642"/>
      <c r="C28" s="643"/>
      <c r="D28" s="642"/>
      <c r="E28" s="642"/>
      <c r="F28" s="643"/>
      <c r="G28" s="642"/>
      <c r="H28" s="642"/>
    </row>
  </sheetData>
  <mergeCells count="3">
    <mergeCell ref="A2:A3"/>
    <mergeCell ref="B2:D2"/>
    <mergeCell ref="E2:G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62"/>
  <sheetViews>
    <sheetView showFormulas="false" showGridLines="true" showRowColHeaders="true" showZeros="true" rightToLeft="false" tabSelected="false" showOutlineSymbols="true" defaultGridColor="true" view="normal" topLeftCell="A454" colorId="64" zoomScale="100" zoomScaleNormal="100" zoomScalePageLayoutView="100" workbookViewId="0">
      <selection pane="topLeft" activeCell="H460" activeCellId="1" sqref="417:418 H460"/>
    </sheetView>
  </sheetViews>
  <sheetFormatPr defaultColWidth="11.5703125" defaultRowHeight="15" zeroHeight="false" outlineLevelRow="0" outlineLevelCol="0"/>
  <cols>
    <col collapsed="false" customWidth="true" hidden="false" outlineLevel="0" max="1" min="1" style="651" width="12.57"/>
    <col collapsed="false" customWidth="true" hidden="false" outlineLevel="0" max="3" min="2" style="1" width="19.57"/>
    <col collapsed="false" customWidth="true" hidden="false" outlineLevel="0" max="4" min="4" style="1" width="23"/>
    <col collapsed="false" customWidth="true" hidden="false" outlineLevel="0" max="5" min="5" style="1" width="30"/>
    <col collapsed="false" customWidth="true" hidden="false" outlineLevel="0" max="6" min="6" style="173" width="16.14"/>
    <col collapsed="false" customWidth="true" hidden="false" outlineLevel="0" max="7" min="7" style="174" width="12.42"/>
    <col collapsed="false" customWidth="true" hidden="false" outlineLevel="0" max="8" min="8" style="651" width="14.42"/>
    <col collapsed="false" customWidth="false" hidden="true" outlineLevel="0" max="12" min="10" style="1" width="11.57"/>
    <col collapsed="false" customWidth="true" hidden="true" outlineLevel="0" max="13" min="13" style="1" width="9.14"/>
    <col collapsed="false" customWidth="false" hidden="true" outlineLevel="0" max="1024" min="14" style="1" width="11.57"/>
  </cols>
  <sheetData>
    <row r="1" customFormat="false" ht="15" hidden="false" customHeight="false" outlineLevel="0" collapsed="false">
      <c r="A1" s="652"/>
      <c r="B1" s="509"/>
      <c r="C1" s="509"/>
      <c r="D1" s="509"/>
      <c r="E1" s="509"/>
      <c r="F1" s="653"/>
      <c r="G1" s="653"/>
      <c r="H1" s="654"/>
    </row>
    <row r="2" customFormat="false" ht="15" hidden="false" customHeight="false" outlineLevel="0" collapsed="false">
      <c r="A2" s="655" t="s">
        <v>7686</v>
      </c>
      <c r="B2" s="656" t="s">
        <v>7687</v>
      </c>
      <c r="C2" s="656" t="s">
        <v>7688</v>
      </c>
      <c r="D2" s="656" t="s">
        <v>7689</v>
      </c>
      <c r="E2" s="656" t="s">
        <v>7690</v>
      </c>
      <c r="F2" s="657" t="s">
        <v>7691</v>
      </c>
      <c r="G2" s="657" t="s">
        <v>7692</v>
      </c>
      <c r="H2" s="658" t="s">
        <v>7693</v>
      </c>
    </row>
    <row r="3" customFormat="false" ht="66" hidden="false" customHeight="true" outlineLevel="0" collapsed="false">
      <c r="A3" s="659" t="n">
        <v>43281</v>
      </c>
      <c r="B3" s="45"/>
      <c r="C3" s="45" t="s">
        <v>7694</v>
      </c>
      <c r="D3" s="45" t="s">
        <v>7695</v>
      </c>
      <c r="E3" s="45" t="s">
        <v>7696</v>
      </c>
      <c r="F3" s="44" t="s">
        <v>7697</v>
      </c>
      <c r="G3" s="44" t="s">
        <v>145</v>
      </c>
      <c r="H3" s="660"/>
    </row>
    <row r="4" customFormat="false" ht="69.75" hidden="false" customHeight="true" outlineLevel="0" collapsed="false">
      <c r="A4" s="659" t="n">
        <v>43281</v>
      </c>
      <c r="B4" s="45" t="s">
        <v>7698</v>
      </c>
      <c r="C4" s="45" t="s">
        <v>7699</v>
      </c>
      <c r="D4" s="45" t="s">
        <v>7700</v>
      </c>
      <c r="E4" s="45"/>
      <c r="F4" s="44" t="s">
        <v>7701</v>
      </c>
      <c r="G4" s="44" t="s">
        <v>145</v>
      </c>
      <c r="H4" s="660"/>
    </row>
    <row r="5" customFormat="false" ht="24" hidden="false" customHeight="false" outlineLevel="0" collapsed="false">
      <c r="A5" s="659" t="n">
        <v>43281</v>
      </c>
      <c r="B5" s="45" t="s">
        <v>7702</v>
      </c>
      <c r="C5" s="45" t="s">
        <v>7703</v>
      </c>
      <c r="D5" s="45" t="s">
        <v>7700</v>
      </c>
      <c r="E5" s="45"/>
      <c r="F5" s="44" t="s">
        <v>7701</v>
      </c>
      <c r="G5" s="44" t="s">
        <v>145</v>
      </c>
      <c r="H5" s="660"/>
    </row>
    <row r="6" customFormat="false" ht="96" hidden="false" customHeight="false" outlineLevel="0" collapsed="false">
      <c r="A6" s="659" t="n">
        <v>43281</v>
      </c>
      <c r="B6" s="45" t="s">
        <v>7704</v>
      </c>
      <c r="C6" s="45" t="s">
        <v>4574</v>
      </c>
      <c r="D6" s="45" t="s">
        <v>7705</v>
      </c>
      <c r="E6" s="45"/>
      <c r="F6" s="44" t="s">
        <v>7701</v>
      </c>
      <c r="G6" s="44" t="s">
        <v>145</v>
      </c>
      <c r="H6" s="660"/>
    </row>
    <row r="7" customFormat="false" ht="15" hidden="false" customHeight="false" outlineLevel="0" collapsed="false">
      <c r="A7" s="659" t="n">
        <v>43281</v>
      </c>
      <c r="B7" s="45" t="s">
        <v>7706</v>
      </c>
      <c r="C7" s="45" t="s">
        <v>4574</v>
      </c>
      <c r="D7" s="45" t="s">
        <v>7707</v>
      </c>
      <c r="E7" s="45"/>
      <c r="F7" s="44" t="s">
        <v>7701</v>
      </c>
      <c r="G7" s="44" t="s">
        <v>145</v>
      </c>
      <c r="H7" s="660"/>
    </row>
    <row r="8" customFormat="false" ht="24" hidden="false" customHeight="false" outlineLevel="0" collapsed="false">
      <c r="A8" s="659" t="n">
        <v>43281</v>
      </c>
      <c r="B8" s="45" t="s">
        <v>7708</v>
      </c>
      <c r="C8" s="45" t="s">
        <v>4574</v>
      </c>
      <c r="D8" s="45" t="s">
        <v>7700</v>
      </c>
      <c r="E8" s="45"/>
      <c r="F8" s="44" t="s">
        <v>7701</v>
      </c>
      <c r="G8" s="44" t="s">
        <v>145</v>
      </c>
      <c r="H8" s="660"/>
    </row>
    <row r="9" customFormat="false" ht="84" hidden="false" customHeight="false" outlineLevel="0" collapsed="false">
      <c r="A9" s="659" t="n">
        <v>43281</v>
      </c>
      <c r="B9" s="45" t="s">
        <v>7709</v>
      </c>
      <c r="C9" s="45" t="s">
        <v>4574</v>
      </c>
      <c r="D9" s="45" t="s">
        <v>7710</v>
      </c>
      <c r="E9" s="45"/>
      <c r="F9" s="44" t="s">
        <v>7701</v>
      </c>
      <c r="G9" s="44" t="s">
        <v>145</v>
      </c>
      <c r="H9" s="660"/>
    </row>
    <row r="10" customFormat="false" ht="15" hidden="false" customHeight="false" outlineLevel="0" collapsed="false">
      <c r="A10" s="659" t="n">
        <v>43281</v>
      </c>
      <c r="B10" s="45"/>
      <c r="C10" s="45" t="s">
        <v>7711</v>
      </c>
      <c r="D10" s="45" t="s">
        <v>7712</v>
      </c>
      <c r="E10" s="45"/>
      <c r="F10" s="44" t="s">
        <v>7713</v>
      </c>
      <c r="G10" s="44" t="s">
        <v>145</v>
      </c>
      <c r="H10" s="660"/>
    </row>
    <row r="11" customFormat="false" ht="36" hidden="false" customHeight="false" outlineLevel="0" collapsed="false">
      <c r="A11" s="659" t="n">
        <v>43281</v>
      </c>
      <c r="B11" s="45" t="s">
        <v>7714</v>
      </c>
      <c r="C11" s="45" t="s">
        <v>7715</v>
      </c>
      <c r="D11" s="45" t="s">
        <v>7716</v>
      </c>
      <c r="E11" s="45"/>
      <c r="F11" s="44" t="s">
        <v>7713</v>
      </c>
      <c r="G11" s="44" t="s">
        <v>145</v>
      </c>
      <c r="H11" s="660"/>
    </row>
    <row r="12" customFormat="false" ht="24" hidden="false" customHeight="false" outlineLevel="0" collapsed="false">
      <c r="A12" s="659" t="n">
        <v>43281</v>
      </c>
      <c r="B12" s="45" t="s">
        <v>7717</v>
      </c>
      <c r="C12" s="45" t="s">
        <v>7699</v>
      </c>
      <c r="D12" s="45" t="s">
        <v>7700</v>
      </c>
      <c r="E12" s="45"/>
      <c r="F12" s="44" t="s">
        <v>7718</v>
      </c>
      <c r="G12" s="44" t="s">
        <v>145</v>
      </c>
      <c r="H12" s="660"/>
    </row>
    <row r="13" customFormat="false" ht="60" hidden="false" customHeight="false" outlineLevel="0" collapsed="false">
      <c r="A13" s="659" t="n">
        <v>43281</v>
      </c>
      <c r="B13" s="45"/>
      <c r="C13" s="45" t="s">
        <v>7719</v>
      </c>
      <c r="D13" s="45" t="s">
        <v>7712</v>
      </c>
      <c r="E13" s="45"/>
      <c r="F13" s="44" t="s">
        <v>7697</v>
      </c>
      <c r="G13" s="44" t="s">
        <v>145</v>
      </c>
      <c r="H13" s="660"/>
    </row>
    <row r="14" customFormat="false" ht="48" hidden="false" customHeight="false" outlineLevel="0" collapsed="false">
      <c r="A14" s="659" t="n">
        <v>43281</v>
      </c>
      <c r="B14" s="45" t="s">
        <v>7720</v>
      </c>
      <c r="C14" s="45" t="s">
        <v>7721</v>
      </c>
      <c r="D14" s="45" t="s">
        <v>7712</v>
      </c>
      <c r="E14" s="45" t="s">
        <v>7722</v>
      </c>
      <c r="F14" s="44" t="s">
        <v>4576</v>
      </c>
      <c r="G14" s="44" t="s">
        <v>145</v>
      </c>
      <c r="H14" s="660"/>
    </row>
    <row r="15" customFormat="false" ht="48" hidden="false" customHeight="false" outlineLevel="0" collapsed="false">
      <c r="A15" s="659" t="n">
        <v>43281</v>
      </c>
      <c r="B15" s="45" t="s">
        <v>7723</v>
      </c>
      <c r="C15" s="45" t="s">
        <v>7724</v>
      </c>
      <c r="D15" s="45" t="s">
        <v>7700</v>
      </c>
      <c r="E15" s="45"/>
      <c r="F15" s="44" t="s">
        <v>4576</v>
      </c>
      <c r="G15" s="44" t="s">
        <v>145</v>
      </c>
      <c r="H15" s="660"/>
    </row>
    <row r="16" customFormat="false" ht="48" hidden="false" customHeight="false" outlineLevel="0" collapsed="false">
      <c r="A16" s="659" t="n">
        <v>43281</v>
      </c>
      <c r="B16" s="45" t="s">
        <v>7725</v>
      </c>
      <c r="C16" s="45" t="s">
        <v>7726</v>
      </c>
      <c r="D16" s="45" t="s">
        <v>7695</v>
      </c>
      <c r="E16" s="45" t="s">
        <v>7727</v>
      </c>
      <c r="F16" s="44" t="s">
        <v>4576</v>
      </c>
      <c r="G16" s="44" t="s">
        <v>145</v>
      </c>
      <c r="H16" s="660"/>
    </row>
    <row r="17" customFormat="false" ht="60" hidden="false" customHeight="false" outlineLevel="0" collapsed="false">
      <c r="A17" s="659" t="n">
        <v>43281</v>
      </c>
      <c r="B17" s="45" t="s">
        <v>7728</v>
      </c>
      <c r="C17" s="45" t="s">
        <v>7729</v>
      </c>
      <c r="D17" s="45" t="s">
        <v>7700</v>
      </c>
      <c r="E17" s="45"/>
      <c r="F17" s="44" t="s">
        <v>4576</v>
      </c>
      <c r="G17" s="44" t="s">
        <v>145</v>
      </c>
      <c r="H17" s="660"/>
    </row>
    <row r="18" customFormat="false" ht="24" hidden="false" customHeight="false" outlineLevel="0" collapsed="false">
      <c r="A18" s="659" t="n">
        <v>43281</v>
      </c>
      <c r="B18" s="45" t="s">
        <v>7730</v>
      </c>
      <c r="C18" s="45" t="s">
        <v>7731</v>
      </c>
      <c r="D18" s="45" t="s">
        <v>7710</v>
      </c>
      <c r="E18" s="45"/>
      <c r="F18" s="44" t="s">
        <v>4574</v>
      </c>
      <c r="G18" s="44" t="s">
        <v>145</v>
      </c>
      <c r="H18" s="660"/>
    </row>
    <row r="19" customFormat="false" ht="48" hidden="false" customHeight="false" outlineLevel="0" collapsed="false">
      <c r="A19" s="659" t="n">
        <v>43281</v>
      </c>
      <c r="B19" s="45" t="s">
        <v>7720</v>
      </c>
      <c r="C19" s="45" t="s">
        <v>7732</v>
      </c>
      <c r="D19" s="45" t="s">
        <v>7712</v>
      </c>
      <c r="E19" s="45" t="s">
        <v>7722</v>
      </c>
      <c r="F19" s="44" t="s">
        <v>4574</v>
      </c>
      <c r="G19" s="44" t="s">
        <v>145</v>
      </c>
      <c r="H19" s="660"/>
    </row>
    <row r="20" customFormat="false" ht="60" hidden="false" customHeight="false" outlineLevel="0" collapsed="false">
      <c r="A20" s="659" t="n">
        <v>43281</v>
      </c>
      <c r="B20" s="45" t="s">
        <v>7733</v>
      </c>
      <c r="C20" s="45" t="s">
        <v>7734</v>
      </c>
      <c r="D20" s="45" t="s">
        <v>7700</v>
      </c>
      <c r="E20" s="45"/>
      <c r="F20" s="44" t="s">
        <v>4574</v>
      </c>
      <c r="G20" s="44" t="s">
        <v>145</v>
      </c>
      <c r="H20" s="660"/>
    </row>
    <row r="21" customFormat="false" ht="48" hidden="false" customHeight="false" outlineLevel="0" collapsed="false">
      <c r="A21" s="659" t="n">
        <v>43281</v>
      </c>
      <c r="B21" s="45" t="s">
        <v>7735</v>
      </c>
      <c r="C21" s="45" t="s">
        <v>7736</v>
      </c>
      <c r="D21" s="45" t="s">
        <v>7695</v>
      </c>
      <c r="E21" s="45" t="s">
        <v>7737</v>
      </c>
      <c r="F21" s="44" t="s">
        <v>4574</v>
      </c>
      <c r="G21" s="44" t="s">
        <v>145</v>
      </c>
      <c r="H21" s="660"/>
    </row>
    <row r="22" customFormat="false" ht="60" hidden="false" customHeight="false" outlineLevel="0" collapsed="false">
      <c r="A22" s="659" t="n">
        <v>43281</v>
      </c>
      <c r="B22" s="45" t="s">
        <v>7738</v>
      </c>
      <c r="C22" s="45" t="s">
        <v>7739</v>
      </c>
      <c r="D22" s="45" t="s">
        <v>7700</v>
      </c>
      <c r="E22" s="45"/>
      <c r="F22" s="44" t="s">
        <v>4574</v>
      </c>
      <c r="G22" s="44" t="s">
        <v>145</v>
      </c>
      <c r="H22" s="660"/>
    </row>
    <row r="23" customFormat="false" ht="24" hidden="false" customHeight="false" outlineLevel="0" collapsed="false">
      <c r="A23" s="659" t="n">
        <v>43281</v>
      </c>
      <c r="B23" s="45" t="s">
        <v>7740</v>
      </c>
      <c r="C23" s="45" t="s">
        <v>7741</v>
      </c>
      <c r="D23" s="45" t="s">
        <v>7707</v>
      </c>
      <c r="E23" s="45"/>
      <c r="F23" s="44" t="s">
        <v>7742</v>
      </c>
      <c r="G23" s="44" t="s">
        <v>145</v>
      </c>
      <c r="H23" s="660"/>
    </row>
    <row r="24" customFormat="false" ht="60" hidden="false" customHeight="false" outlineLevel="0" collapsed="false">
      <c r="A24" s="659" t="n">
        <v>43281</v>
      </c>
      <c r="B24" s="45" t="s">
        <v>7743</v>
      </c>
      <c r="C24" s="45" t="s">
        <v>7744</v>
      </c>
      <c r="D24" s="45" t="s">
        <v>7705</v>
      </c>
      <c r="E24" s="45" t="s">
        <v>7745</v>
      </c>
      <c r="F24" s="44" t="s">
        <v>7742</v>
      </c>
      <c r="G24" s="44" t="s">
        <v>145</v>
      </c>
      <c r="H24" s="660"/>
    </row>
    <row r="25" customFormat="false" ht="48" hidden="false" customHeight="false" outlineLevel="0" collapsed="false">
      <c r="A25" s="659" t="n">
        <v>43281</v>
      </c>
      <c r="B25" s="45" t="s">
        <v>7738</v>
      </c>
      <c r="C25" s="45" t="s">
        <v>7746</v>
      </c>
      <c r="D25" s="45" t="s">
        <v>7747</v>
      </c>
      <c r="E25" s="45"/>
      <c r="F25" s="44" t="s">
        <v>7742</v>
      </c>
      <c r="G25" s="44" t="s">
        <v>145</v>
      </c>
      <c r="H25" s="660"/>
    </row>
    <row r="26" customFormat="false" ht="72" hidden="false" customHeight="false" outlineLevel="0" collapsed="false">
      <c r="A26" s="659" t="n">
        <v>43281</v>
      </c>
      <c r="B26" s="45" t="s">
        <v>7748</v>
      </c>
      <c r="C26" s="45" t="s">
        <v>7749</v>
      </c>
      <c r="D26" s="45" t="s">
        <v>7716</v>
      </c>
      <c r="E26" s="45"/>
      <c r="F26" s="44" t="s">
        <v>7742</v>
      </c>
      <c r="G26" s="44" t="s">
        <v>145</v>
      </c>
      <c r="H26" s="660"/>
    </row>
    <row r="27" customFormat="false" ht="24" hidden="false" customHeight="false" outlineLevel="0" collapsed="false">
      <c r="A27" s="659" t="n">
        <v>43281</v>
      </c>
      <c r="B27" s="45" t="s">
        <v>7750</v>
      </c>
      <c r="C27" s="45" t="s">
        <v>3899</v>
      </c>
      <c r="D27" s="45" t="s">
        <v>7700</v>
      </c>
      <c r="E27" s="45"/>
      <c r="F27" s="44" t="s">
        <v>7742</v>
      </c>
      <c r="G27" s="44" t="s">
        <v>145</v>
      </c>
      <c r="H27" s="660"/>
    </row>
    <row r="28" customFormat="false" ht="36" hidden="false" customHeight="false" outlineLevel="0" collapsed="false">
      <c r="A28" s="659" t="n">
        <v>43281</v>
      </c>
      <c r="B28" s="45"/>
      <c r="C28" s="45" t="s">
        <v>7751</v>
      </c>
      <c r="D28" s="45" t="s">
        <v>7752</v>
      </c>
      <c r="E28" s="45" t="s">
        <v>7753</v>
      </c>
      <c r="F28" s="44" t="s">
        <v>7742</v>
      </c>
      <c r="G28" s="44" t="s">
        <v>145</v>
      </c>
      <c r="H28" s="660"/>
    </row>
    <row r="29" customFormat="false" ht="24" hidden="false" customHeight="false" outlineLevel="0" collapsed="false">
      <c r="A29" s="659" t="n">
        <v>43281</v>
      </c>
      <c r="B29" s="45" t="s">
        <v>7754</v>
      </c>
      <c r="C29" s="45" t="s">
        <v>7755</v>
      </c>
      <c r="D29" s="45" t="s">
        <v>7710</v>
      </c>
      <c r="E29" s="45"/>
      <c r="F29" s="44" t="s">
        <v>7713</v>
      </c>
      <c r="G29" s="44" t="n">
        <v>2.1</v>
      </c>
      <c r="H29" s="660"/>
    </row>
    <row r="30" customFormat="false" ht="24" hidden="false" customHeight="false" outlineLevel="0" collapsed="false">
      <c r="A30" s="659" t="n">
        <v>43281</v>
      </c>
      <c r="B30" s="45" t="s">
        <v>7756</v>
      </c>
      <c r="C30" s="45" t="s">
        <v>3405</v>
      </c>
      <c r="D30" s="45" t="s">
        <v>7700</v>
      </c>
      <c r="E30" s="45"/>
      <c r="F30" s="44" t="s">
        <v>7757</v>
      </c>
      <c r="G30" s="44" t="n">
        <v>2.1</v>
      </c>
      <c r="H30" s="660"/>
    </row>
    <row r="31" customFormat="false" ht="24" hidden="false" customHeight="false" outlineLevel="0" collapsed="false">
      <c r="A31" s="659" t="n">
        <v>43281</v>
      </c>
      <c r="B31" s="45" t="s">
        <v>7758</v>
      </c>
      <c r="C31" s="45" t="s">
        <v>7759</v>
      </c>
      <c r="D31" s="45" t="s">
        <v>7707</v>
      </c>
      <c r="E31" s="45"/>
      <c r="F31" s="44" t="s">
        <v>7760</v>
      </c>
      <c r="G31" s="44" t="n">
        <v>2.1</v>
      </c>
      <c r="H31" s="660"/>
    </row>
    <row r="32" customFormat="false" ht="15" hidden="false" customHeight="false" outlineLevel="0" collapsed="false">
      <c r="A32" s="659" t="n">
        <v>43281</v>
      </c>
      <c r="B32" s="45" t="s">
        <v>7761</v>
      </c>
      <c r="C32" s="45" t="s">
        <v>7762</v>
      </c>
      <c r="D32" s="45" t="s">
        <v>7707</v>
      </c>
      <c r="E32" s="45"/>
      <c r="F32" s="44" t="s">
        <v>7701</v>
      </c>
      <c r="G32" s="44" t="n">
        <v>2.1</v>
      </c>
      <c r="H32" s="660"/>
    </row>
    <row r="33" customFormat="false" ht="24" hidden="false" customHeight="false" outlineLevel="0" collapsed="false">
      <c r="A33" s="659" t="n">
        <v>43281</v>
      </c>
      <c r="B33" s="45" t="s">
        <v>7763</v>
      </c>
      <c r="C33" s="45" t="s">
        <v>4871</v>
      </c>
      <c r="D33" s="45" t="s">
        <v>7700</v>
      </c>
      <c r="E33" s="45"/>
      <c r="F33" s="44" t="s">
        <v>7701</v>
      </c>
      <c r="G33" s="44" t="n">
        <v>2.1</v>
      </c>
      <c r="H33" s="660"/>
    </row>
    <row r="34" customFormat="false" ht="24" hidden="false" customHeight="false" outlineLevel="0" collapsed="false">
      <c r="A34" s="659" t="n">
        <v>43281</v>
      </c>
      <c r="B34" s="45" t="s">
        <v>7764</v>
      </c>
      <c r="C34" s="45" t="s">
        <v>7765</v>
      </c>
      <c r="D34" s="45" t="s">
        <v>7700</v>
      </c>
      <c r="E34" s="45"/>
      <c r="F34" s="44" t="s">
        <v>7766</v>
      </c>
      <c r="G34" s="44" t="n">
        <v>2.1</v>
      </c>
      <c r="H34" s="660"/>
    </row>
    <row r="35" customFormat="false" ht="36" hidden="false" customHeight="false" outlineLevel="0" collapsed="false">
      <c r="A35" s="659" t="n">
        <v>43281</v>
      </c>
      <c r="B35" s="45"/>
      <c r="C35" s="45" t="s">
        <v>7767</v>
      </c>
      <c r="D35" s="45" t="s">
        <v>7712</v>
      </c>
      <c r="E35" s="45" t="s">
        <v>7768</v>
      </c>
      <c r="F35" s="44" t="s">
        <v>7701</v>
      </c>
      <c r="G35" s="44" t="n">
        <v>2.1</v>
      </c>
      <c r="H35" s="660"/>
    </row>
    <row r="36" customFormat="false" ht="24" hidden="false" customHeight="false" outlineLevel="0" collapsed="false">
      <c r="A36" s="659" t="n">
        <v>43281</v>
      </c>
      <c r="B36" s="45" t="s">
        <v>7769</v>
      </c>
      <c r="C36" s="45" t="s">
        <v>7770</v>
      </c>
      <c r="D36" s="45" t="s">
        <v>7771</v>
      </c>
      <c r="E36" s="45" t="s">
        <v>7772</v>
      </c>
      <c r="F36" s="44" t="s">
        <v>7773</v>
      </c>
      <c r="G36" s="44" t="n">
        <v>2.1</v>
      </c>
      <c r="H36" s="660"/>
    </row>
    <row r="37" customFormat="false" ht="24" hidden="false" customHeight="false" outlineLevel="0" collapsed="false">
      <c r="A37" s="659" t="n">
        <v>43281</v>
      </c>
      <c r="B37" s="45" t="s">
        <v>7774</v>
      </c>
      <c r="C37" s="45" t="s">
        <v>7775</v>
      </c>
      <c r="D37" s="45" t="s">
        <v>7700</v>
      </c>
      <c r="E37" s="45"/>
      <c r="F37" s="44" t="s">
        <v>7776</v>
      </c>
      <c r="G37" s="44" t="n">
        <v>2.1</v>
      </c>
      <c r="H37" s="660"/>
    </row>
    <row r="38" customFormat="false" ht="81" hidden="false" customHeight="true" outlineLevel="0" collapsed="false">
      <c r="A38" s="659" t="n">
        <v>43281</v>
      </c>
      <c r="B38" s="45"/>
      <c r="C38" s="45" t="s">
        <v>7777</v>
      </c>
      <c r="D38" s="45" t="s">
        <v>7778</v>
      </c>
      <c r="E38" s="45" t="s">
        <v>7779</v>
      </c>
      <c r="F38" s="44" t="s">
        <v>7780</v>
      </c>
      <c r="G38" s="44" t="n">
        <v>2.1</v>
      </c>
      <c r="H38" s="660"/>
    </row>
    <row r="39" customFormat="false" ht="78" hidden="false" customHeight="true" outlineLevel="0" collapsed="false">
      <c r="A39" s="659" t="n">
        <v>43281</v>
      </c>
      <c r="B39" s="45"/>
      <c r="C39" s="45" t="s">
        <v>7781</v>
      </c>
      <c r="D39" s="45" t="s">
        <v>7778</v>
      </c>
      <c r="E39" s="45" t="s">
        <v>7779</v>
      </c>
      <c r="F39" s="44" t="s">
        <v>7776</v>
      </c>
      <c r="G39" s="44" t="n">
        <v>2.1</v>
      </c>
      <c r="H39" s="660"/>
    </row>
    <row r="40" customFormat="false" ht="72" hidden="false" customHeight="false" outlineLevel="0" collapsed="false">
      <c r="A40" s="659" t="n">
        <v>43281</v>
      </c>
      <c r="B40" s="45"/>
      <c r="C40" s="45" t="s">
        <v>7782</v>
      </c>
      <c r="D40" s="45" t="s">
        <v>7778</v>
      </c>
      <c r="E40" s="45" t="s">
        <v>7779</v>
      </c>
      <c r="F40" s="44" t="s">
        <v>7783</v>
      </c>
      <c r="G40" s="44" t="n">
        <v>2.1</v>
      </c>
      <c r="H40" s="660"/>
    </row>
    <row r="41" customFormat="false" ht="24" hidden="false" customHeight="false" outlineLevel="0" collapsed="false">
      <c r="A41" s="659" t="n">
        <v>43281</v>
      </c>
      <c r="B41" s="45"/>
      <c r="C41" s="45" t="s">
        <v>7784</v>
      </c>
      <c r="D41" s="45" t="s">
        <v>7712</v>
      </c>
      <c r="E41" s="45"/>
      <c r="F41" s="44" t="s">
        <v>7713</v>
      </c>
      <c r="G41" s="44" t="n">
        <v>2.1</v>
      </c>
      <c r="H41" s="660"/>
    </row>
    <row r="42" customFormat="false" ht="60" hidden="false" customHeight="false" outlineLevel="0" collapsed="false">
      <c r="A42" s="659" t="n">
        <v>43281</v>
      </c>
      <c r="B42" s="45" t="s">
        <v>7785</v>
      </c>
      <c r="C42" s="45" t="s">
        <v>7786</v>
      </c>
      <c r="D42" s="45" t="s">
        <v>7710</v>
      </c>
      <c r="E42" s="45"/>
      <c r="F42" s="44" t="s">
        <v>7701</v>
      </c>
      <c r="G42" s="44" t="n">
        <v>2.1</v>
      </c>
      <c r="H42" s="660"/>
    </row>
    <row r="43" customFormat="false" ht="84" hidden="false" customHeight="false" outlineLevel="0" collapsed="false">
      <c r="A43" s="659" t="n">
        <v>43281</v>
      </c>
      <c r="B43" s="45" t="s">
        <v>7787</v>
      </c>
      <c r="C43" s="45" t="s">
        <v>7788</v>
      </c>
      <c r="D43" s="45" t="s">
        <v>7710</v>
      </c>
      <c r="E43" s="45"/>
      <c r="F43" s="44" t="s">
        <v>7789</v>
      </c>
      <c r="G43" s="44" t="s">
        <v>7790</v>
      </c>
      <c r="H43" s="660"/>
    </row>
    <row r="44" customFormat="false" ht="84" hidden="false" customHeight="false" outlineLevel="0" collapsed="false">
      <c r="A44" s="659" t="n">
        <v>43281</v>
      </c>
      <c r="B44" s="45" t="s">
        <v>7791</v>
      </c>
      <c r="C44" s="45" t="s">
        <v>7788</v>
      </c>
      <c r="D44" s="45" t="s">
        <v>7710</v>
      </c>
      <c r="E44" s="45"/>
      <c r="F44" s="44" t="s">
        <v>7742</v>
      </c>
      <c r="G44" s="44" t="s">
        <v>145</v>
      </c>
      <c r="H44" s="660"/>
    </row>
    <row r="45" customFormat="false" ht="24" hidden="false" customHeight="false" outlineLevel="0" collapsed="false">
      <c r="A45" s="659" t="n">
        <v>43281</v>
      </c>
      <c r="B45" s="45" t="s">
        <v>7792</v>
      </c>
      <c r="C45" s="45" t="s">
        <v>7793</v>
      </c>
      <c r="D45" s="45" t="s">
        <v>7710</v>
      </c>
      <c r="E45" s="45"/>
      <c r="F45" s="44" t="s">
        <v>4574</v>
      </c>
      <c r="G45" s="44" t="s">
        <v>145</v>
      </c>
      <c r="H45" s="660"/>
    </row>
    <row r="46" customFormat="false" ht="36" hidden="false" customHeight="false" outlineLevel="0" collapsed="false">
      <c r="A46" s="659" t="n">
        <v>43281</v>
      </c>
      <c r="B46" s="45" t="s">
        <v>7794</v>
      </c>
      <c r="C46" s="45" t="s">
        <v>161</v>
      </c>
      <c r="D46" s="45" t="s">
        <v>7795</v>
      </c>
      <c r="E46" s="45"/>
      <c r="F46" s="44" t="s">
        <v>7701</v>
      </c>
      <c r="G46" s="44" t="s">
        <v>145</v>
      </c>
      <c r="H46" s="660"/>
    </row>
    <row r="47" customFormat="false" ht="36" hidden="false" customHeight="false" outlineLevel="0" collapsed="false">
      <c r="A47" s="659" t="n">
        <v>43281</v>
      </c>
      <c r="B47" s="45" t="s">
        <v>7796</v>
      </c>
      <c r="C47" s="45" t="s">
        <v>7797</v>
      </c>
      <c r="D47" s="45" t="s">
        <v>7716</v>
      </c>
      <c r="E47" s="45"/>
      <c r="F47" s="44" t="s">
        <v>7798</v>
      </c>
      <c r="G47" s="44" t="n">
        <v>2.1</v>
      </c>
      <c r="H47" s="660"/>
    </row>
    <row r="48" customFormat="false" ht="24" hidden="false" customHeight="false" outlineLevel="0" collapsed="false">
      <c r="A48" s="659" t="n">
        <v>43281</v>
      </c>
      <c r="B48" s="45" t="s">
        <v>7714</v>
      </c>
      <c r="C48" s="45" t="s">
        <v>7715</v>
      </c>
      <c r="D48" s="45" t="s">
        <v>7700</v>
      </c>
      <c r="E48" s="45" t="s">
        <v>7799</v>
      </c>
      <c r="F48" s="44" t="s">
        <v>7713</v>
      </c>
      <c r="G48" s="44" t="s">
        <v>145</v>
      </c>
      <c r="H48" s="660"/>
    </row>
    <row r="49" customFormat="false" ht="15" hidden="false" customHeight="false" outlineLevel="0" collapsed="false">
      <c r="A49" s="659" t="n">
        <v>43281</v>
      </c>
      <c r="B49" s="45" t="s">
        <v>7800</v>
      </c>
      <c r="C49" s="45" t="s">
        <v>7715</v>
      </c>
      <c r="D49" s="45" t="s">
        <v>7801</v>
      </c>
      <c r="E49" s="45"/>
      <c r="F49" s="44" t="s">
        <v>7713</v>
      </c>
      <c r="G49" s="44" t="s">
        <v>145</v>
      </c>
      <c r="H49" s="660"/>
    </row>
    <row r="50" customFormat="false" ht="24" hidden="false" customHeight="false" outlineLevel="0" collapsed="false">
      <c r="A50" s="659" t="n">
        <v>43281</v>
      </c>
      <c r="B50" s="45" t="s">
        <v>7802</v>
      </c>
      <c r="C50" s="45"/>
      <c r="D50" s="45" t="s">
        <v>7700</v>
      </c>
      <c r="E50" s="45" t="s">
        <v>7803</v>
      </c>
      <c r="F50" s="44" t="s">
        <v>7804</v>
      </c>
      <c r="G50" s="44" t="s">
        <v>7790</v>
      </c>
      <c r="H50" s="660"/>
    </row>
    <row r="51" customFormat="false" ht="24" hidden="false" customHeight="false" outlineLevel="0" collapsed="false">
      <c r="A51" s="659" t="n">
        <v>43281</v>
      </c>
      <c r="B51" s="45"/>
      <c r="C51" s="45"/>
      <c r="D51" s="45" t="s">
        <v>7805</v>
      </c>
      <c r="E51" s="45"/>
      <c r="F51" s="44" t="s">
        <v>7806</v>
      </c>
      <c r="G51" s="44"/>
      <c r="H51" s="660"/>
    </row>
    <row r="52" customFormat="false" ht="36" hidden="false" customHeight="false" outlineLevel="0" collapsed="false">
      <c r="A52" s="661" t="n">
        <v>43307</v>
      </c>
      <c r="B52" s="45" t="s">
        <v>7794</v>
      </c>
      <c r="C52" s="45" t="s">
        <v>161</v>
      </c>
      <c r="D52" s="45" t="s">
        <v>7801</v>
      </c>
      <c r="E52" s="45"/>
      <c r="F52" s="44" t="s">
        <v>7807</v>
      </c>
      <c r="G52" s="44" t="s">
        <v>145</v>
      </c>
      <c r="H52" s="660"/>
    </row>
    <row r="53" customFormat="false" ht="36" hidden="false" customHeight="false" outlineLevel="0" collapsed="false">
      <c r="A53" s="661" t="n">
        <v>43307</v>
      </c>
      <c r="B53" s="45" t="s">
        <v>7808</v>
      </c>
      <c r="C53" s="45" t="s">
        <v>161</v>
      </c>
      <c r="D53" s="45" t="s">
        <v>7771</v>
      </c>
      <c r="E53" s="45"/>
      <c r="F53" s="44" t="s">
        <v>7809</v>
      </c>
      <c r="G53" s="44" t="s">
        <v>7790</v>
      </c>
      <c r="H53" s="660"/>
    </row>
    <row r="54" customFormat="false" ht="36" hidden="false" customHeight="false" outlineLevel="0" collapsed="false">
      <c r="A54" s="661" t="n">
        <v>43307</v>
      </c>
      <c r="B54" s="45" t="s">
        <v>7810</v>
      </c>
      <c r="C54" s="45" t="s">
        <v>188</v>
      </c>
      <c r="D54" s="45" t="s">
        <v>7801</v>
      </c>
      <c r="E54" s="45"/>
      <c r="F54" s="44" t="s">
        <v>7807</v>
      </c>
      <c r="G54" s="44" t="s">
        <v>145</v>
      </c>
      <c r="H54" s="660"/>
    </row>
    <row r="55" customFormat="false" ht="24" hidden="false" customHeight="false" outlineLevel="0" collapsed="false">
      <c r="A55" s="661" t="n">
        <v>43307</v>
      </c>
      <c r="B55" s="45" t="s">
        <v>7811</v>
      </c>
      <c r="C55" s="45" t="s">
        <v>7812</v>
      </c>
      <c r="D55" s="45" t="s">
        <v>7801</v>
      </c>
      <c r="E55" s="45" t="s">
        <v>7813</v>
      </c>
      <c r="F55" s="44" t="s">
        <v>7742</v>
      </c>
      <c r="G55" s="44" t="s">
        <v>145</v>
      </c>
      <c r="H55" s="660"/>
    </row>
    <row r="56" customFormat="false" ht="24" hidden="false" customHeight="false" outlineLevel="0" collapsed="false">
      <c r="A56" s="661" t="n">
        <v>43307</v>
      </c>
      <c r="B56" s="45" t="s">
        <v>7814</v>
      </c>
      <c r="C56" s="45" t="s">
        <v>7815</v>
      </c>
      <c r="D56" s="45" t="s">
        <v>7700</v>
      </c>
      <c r="E56" s="45" t="s">
        <v>7813</v>
      </c>
      <c r="F56" s="44" t="s">
        <v>7742</v>
      </c>
      <c r="G56" s="44" t="s">
        <v>145</v>
      </c>
      <c r="H56" s="660"/>
    </row>
    <row r="57" customFormat="false" ht="24" hidden="false" customHeight="false" outlineLevel="0" collapsed="false">
      <c r="A57" s="661" t="n">
        <v>43307</v>
      </c>
      <c r="B57" s="45"/>
      <c r="C57" s="45" t="s">
        <v>7816</v>
      </c>
      <c r="D57" s="45" t="s">
        <v>7712</v>
      </c>
      <c r="E57" s="45" t="s">
        <v>7817</v>
      </c>
      <c r="F57" s="44" t="s">
        <v>7742</v>
      </c>
      <c r="G57" s="44" t="s">
        <v>145</v>
      </c>
      <c r="H57" s="660"/>
    </row>
    <row r="58" customFormat="false" ht="36" hidden="false" customHeight="false" outlineLevel="0" collapsed="false">
      <c r="A58" s="661" t="n">
        <v>43307</v>
      </c>
      <c r="B58" s="45" t="s">
        <v>7818</v>
      </c>
      <c r="C58" s="45"/>
      <c r="D58" s="45" t="s">
        <v>7716</v>
      </c>
      <c r="E58" s="45"/>
      <c r="F58" s="44" t="s">
        <v>7744</v>
      </c>
      <c r="G58" s="44"/>
      <c r="H58" s="660"/>
    </row>
    <row r="59" customFormat="false" ht="36" hidden="false" customHeight="false" outlineLevel="0" collapsed="false">
      <c r="A59" s="661" t="n">
        <v>43307</v>
      </c>
      <c r="B59" s="45" t="s">
        <v>7819</v>
      </c>
      <c r="C59" s="45" t="s">
        <v>7820</v>
      </c>
      <c r="D59" s="45" t="s">
        <v>7700</v>
      </c>
      <c r="E59" s="45" t="s">
        <v>7821</v>
      </c>
      <c r="F59" s="44" t="s">
        <v>7701</v>
      </c>
      <c r="G59" s="44" t="n">
        <v>2.1</v>
      </c>
      <c r="H59" s="660"/>
    </row>
    <row r="60" customFormat="false" ht="24" hidden="false" customHeight="false" outlineLevel="0" collapsed="false">
      <c r="A60" s="661" t="n">
        <v>43307</v>
      </c>
      <c r="B60" s="45"/>
      <c r="C60" s="45" t="s">
        <v>7822</v>
      </c>
      <c r="D60" s="45" t="s">
        <v>7712</v>
      </c>
      <c r="E60" s="45" t="s">
        <v>7823</v>
      </c>
      <c r="F60" s="44" t="s">
        <v>7701</v>
      </c>
      <c r="G60" s="44" t="n">
        <v>2.1</v>
      </c>
      <c r="H60" s="660"/>
    </row>
    <row r="61" customFormat="false" ht="36" hidden="false" customHeight="false" outlineLevel="0" collapsed="false">
      <c r="A61" s="661" t="n">
        <v>43307</v>
      </c>
      <c r="B61" s="45" t="s">
        <v>7824</v>
      </c>
      <c r="C61" s="45" t="s">
        <v>210</v>
      </c>
      <c r="D61" s="45" t="s">
        <v>7825</v>
      </c>
      <c r="E61" s="45" t="s">
        <v>7826</v>
      </c>
      <c r="F61" s="44" t="s">
        <v>7827</v>
      </c>
      <c r="G61" s="44" t="s">
        <v>145</v>
      </c>
      <c r="H61" s="660"/>
    </row>
    <row r="62" customFormat="false" ht="24" hidden="false" customHeight="false" outlineLevel="0" collapsed="false">
      <c r="A62" s="661" t="n">
        <v>43307</v>
      </c>
      <c r="B62" s="45" t="s">
        <v>7828</v>
      </c>
      <c r="C62" s="45" t="s">
        <v>7829</v>
      </c>
      <c r="D62" s="45" t="s">
        <v>7825</v>
      </c>
      <c r="E62" s="45" t="s">
        <v>7830</v>
      </c>
      <c r="F62" s="44" t="s">
        <v>7697</v>
      </c>
      <c r="G62" s="44" t="s">
        <v>145</v>
      </c>
      <c r="H62" s="660"/>
    </row>
    <row r="63" customFormat="false" ht="24" hidden="false" customHeight="false" outlineLevel="0" collapsed="false">
      <c r="A63" s="661" t="n">
        <v>43307</v>
      </c>
      <c r="B63" s="45" t="s">
        <v>7831</v>
      </c>
      <c r="C63" s="45" t="s">
        <v>1052</v>
      </c>
      <c r="D63" s="45" t="s">
        <v>7825</v>
      </c>
      <c r="E63" s="45" t="s">
        <v>7832</v>
      </c>
      <c r="F63" s="44" t="s">
        <v>7742</v>
      </c>
      <c r="G63" s="44" t="s">
        <v>145</v>
      </c>
      <c r="H63" s="660"/>
    </row>
    <row r="64" customFormat="false" ht="120" hidden="false" customHeight="false" outlineLevel="0" collapsed="false">
      <c r="A64" s="661" t="n">
        <v>43307</v>
      </c>
      <c r="B64" s="45"/>
      <c r="C64" s="45"/>
      <c r="D64" s="45" t="s">
        <v>7712</v>
      </c>
      <c r="E64" s="45" t="s">
        <v>7833</v>
      </c>
      <c r="F64" s="44" t="s">
        <v>7701</v>
      </c>
      <c r="G64" s="44" t="s">
        <v>7790</v>
      </c>
      <c r="H64" s="660"/>
    </row>
    <row r="65" customFormat="false" ht="36" hidden="false" customHeight="false" outlineLevel="0" collapsed="false">
      <c r="A65" s="661" t="n">
        <v>43307</v>
      </c>
      <c r="B65" s="45" t="s">
        <v>7834</v>
      </c>
      <c r="C65" s="45" t="s">
        <v>7744</v>
      </c>
      <c r="D65" s="45" t="s">
        <v>7707</v>
      </c>
      <c r="E65" s="45" t="s">
        <v>7835</v>
      </c>
      <c r="F65" s="44" t="s">
        <v>7809</v>
      </c>
      <c r="G65" s="44" t="n">
        <v>2.1</v>
      </c>
      <c r="H65" s="660"/>
    </row>
    <row r="66" customFormat="false" ht="36" hidden="false" customHeight="false" outlineLevel="0" collapsed="false">
      <c r="A66" s="661" t="n">
        <v>43307</v>
      </c>
      <c r="B66" s="45" t="s">
        <v>7836</v>
      </c>
      <c r="C66" s="45" t="s">
        <v>7775</v>
      </c>
      <c r="D66" s="45" t="s">
        <v>7700</v>
      </c>
      <c r="E66" s="45" t="s">
        <v>7837</v>
      </c>
      <c r="F66" s="44" t="s">
        <v>7701</v>
      </c>
      <c r="G66" s="44" t="s">
        <v>145</v>
      </c>
      <c r="H66" s="660"/>
    </row>
    <row r="67" customFormat="false" ht="24" hidden="false" customHeight="false" outlineLevel="0" collapsed="false">
      <c r="A67" s="661" t="n">
        <v>43307</v>
      </c>
      <c r="B67" s="45" t="s">
        <v>7838</v>
      </c>
      <c r="C67" s="45" t="s">
        <v>7839</v>
      </c>
      <c r="D67" s="45" t="s">
        <v>7705</v>
      </c>
      <c r="E67" s="45" t="s">
        <v>7745</v>
      </c>
      <c r="F67" s="44" t="s">
        <v>7701</v>
      </c>
      <c r="G67" s="44" t="s">
        <v>145</v>
      </c>
      <c r="H67" s="660"/>
    </row>
    <row r="68" customFormat="false" ht="24" hidden="false" customHeight="false" outlineLevel="0" collapsed="false">
      <c r="A68" s="661" t="n">
        <v>43307</v>
      </c>
      <c r="B68" s="45"/>
      <c r="C68" s="45" t="s">
        <v>7840</v>
      </c>
      <c r="D68" s="45" t="s">
        <v>7752</v>
      </c>
      <c r="E68" s="45" t="s">
        <v>7841</v>
      </c>
      <c r="F68" s="44" t="s">
        <v>7776</v>
      </c>
      <c r="G68" s="44" t="s">
        <v>145</v>
      </c>
      <c r="H68" s="660"/>
    </row>
    <row r="69" customFormat="false" ht="36" hidden="false" customHeight="false" outlineLevel="0" collapsed="false">
      <c r="A69" s="662" t="n">
        <v>43640</v>
      </c>
      <c r="B69" s="45" t="s">
        <v>7808</v>
      </c>
      <c r="C69" s="45" t="s">
        <v>161</v>
      </c>
      <c r="D69" s="45" t="s">
        <v>7771</v>
      </c>
      <c r="E69" s="45"/>
      <c r="F69" s="44" t="s">
        <v>7742</v>
      </c>
      <c r="G69" s="44" t="s">
        <v>145</v>
      </c>
      <c r="H69" s="660" t="n">
        <v>43307</v>
      </c>
    </row>
    <row r="70" customFormat="false" ht="36" hidden="false" customHeight="false" outlineLevel="0" collapsed="false">
      <c r="A70" s="662" t="n">
        <v>43640</v>
      </c>
      <c r="B70" s="45" t="s">
        <v>7834</v>
      </c>
      <c r="C70" s="45" t="s">
        <v>7744</v>
      </c>
      <c r="D70" s="45" t="s">
        <v>7707</v>
      </c>
      <c r="E70" s="45" t="s">
        <v>7842</v>
      </c>
      <c r="F70" s="44" t="s">
        <v>7809</v>
      </c>
      <c r="G70" s="44" t="n">
        <v>2.1</v>
      </c>
      <c r="H70" s="660" t="n">
        <v>43307</v>
      </c>
    </row>
    <row r="71" customFormat="false" ht="24" hidden="false" customHeight="false" outlineLevel="0" collapsed="false">
      <c r="A71" s="662" t="n">
        <v>43640</v>
      </c>
      <c r="B71" s="45" t="s">
        <v>7843</v>
      </c>
      <c r="C71" s="45" t="s">
        <v>7844</v>
      </c>
      <c r="D71" s="45" t="s">
        <v>7700</v>
      </c>
      <c r="E71" s="45" t="s">
        <v>7845</v>
      </c>
      <c r="F71" s="44" t="s">
        <v>7701</v>
      </c>
      <c r="G71" s="44" t="n">
        <v>2.1</v>
      </c>
      <c r="H71" s="660" t="n">
        <v>43307</v>
      </c>
    </row>
    <row r="72" customFormat="false" ht="48" hidden="false" customHeight="false" outlineLevel="0" collapsed="false">
      <c r="A72" s="662" t="n">
        <v>43640</v>
      </c>
      <c r="B72" s="45" t="s">
        <v>7846</v>
      </c>
      <c r="C72" s="45" t="s">
        <v>1265</v>
      </c>
      <c r="D72" s="45" t="s">
        <v>7700</v>
      </c>
      <c r="E72" s="45" t="s">
        <v>7847</v>
      </c>
      <c r="F72" s="44" t="s">
        <v>7809</v>
      </c>
      <c r="G72" s="44" t="n">
        <v>2.1</v>
      </c>
      <c r="H72" s="660" t="n">
        <v>43307</v>
      </c>
    </row>
    <row r="73" customFormat="false" ht="48" hidden="false" customHeight="false" outlineLevel="0" collapsed="false">
      <c r="A73" s="662" t="n">
        <v>43640</v>
      </c>
      <c r="B73" s="45" t="s">
        <v>7848</v>
      </c>
      <c r="C73" s="45" t="s">
        <v>1265</v>
      </c>
      <c r="D73" s="45" t="s">
        <v>7700</v>
      </c>
      <c r="E73" s="45" t="s">
        <v>7847</v>
      </c>
      <c r="F73" s="44" t="s">
        <v>7849</v>
      </c>
      <c r="G73" s="44" t="s">
        <v>145</v>
      </c>
      <c r="H73" s="660" t="n">
        <v>43307</v>
      </c>
    </row>
    <row r="74" customFormat="false" ht="48" hidden="false" customHeight="false" outlineLevel="0" collapsed="false">
      <c r="A74" s="662" t="n">
        <v>43640</v>
      </c>
      <c r="B74" s="45" t="s">
        <v>7850</v>
      </c>
      <c r="C74" s="45" t="s">
        <v>7851</v>
      </c>
      <c r="D74" s="45" t="s">
        <v>7705</v>
      </c>
      <c r="E74" s="45" t="s">
        <v>7852</v>
      </c>
      <c r="F74" s="44" t="s">
        <v>7807</v>
      </c>
      <c r="G74" s="44" t="s">
        <v>145</v>
      </c>
      <c r="H74" s="660" t="n">
        <v>43640</v>
      </c>
    </row>
    <row r="75" customFormat="false" ht="24" hidden="false" customHeight="false" outlineLevel="0" collapsed="false">
      <c r="A75" s="662" t="n">
        <v>43640</v>
      </c>
      <c r="B75" s="45"/>
      <c r="C75" s="45" t="s">
        <v>2346</v>
      </c>
      <c r="D75" s="45"/>
      <c r="E75" s="45" t="s">
        <v>7853</v>
      </c>
      <c r="F75" s="44" t="s">
        <v>7697</v>
      </c>
      <c r="G75" s="44" t="n">
        <v>2.1</v>
      </c>
      <c r="H75" s="660" t="n">
        <v>43640</v>
      </c>
    </row>
    <row r="76" customFormat="false" ht="24" hidden="false" customHeight="false" outlineLevel="0" collapsed="false">
      <c r="A76" s="662" t="n">
        <v>43640</v>
      </c>
      <c r="B76" s="45" t="s">
        <v>7854</v>
      </c>
      <c r="C76" s="45" t="s">
        <v>7855</v>
      </c>
      <c r="D76" s="45" t="s">
        <v>7705</v>
      </c>
      <c r="E76" s="45" t="s">
        <v>7856</v>
      </c>
      <c r="F76" s="44" t="s">
        <v>7798</v>
      </c>
      <c r="G76" s="44" t="n">
        <v>2.1</v>
      </c>
      <c r="H76" s="660" t="n">
        <v>43640</v>
      </c>
    </row>
    <row r="77" customFormat="false" ht="24" hidden="false" customHeight="false" outlineLevel="0" collapsed="false">
      <c r="A77" s="662" t="n">
        <v>43640</v>
      </c>
      <c r="B77" s="45"/>
      <c r="C77" s="45" t="s">
        <v>1158</v>
      </c>
      <c r="D77" s="45" t="s">
        <v>7857</v>
      </c>
      <c r="E77" s="45" t="s">
        <v>7858</v>
      </c>
      <c r="F77" s="44" t="s">
        <v>7859</v>
      </c>
      <c r="G77" s="44" t="s">
        <v>145</v>
      </c>
      <c r="H77" s="660" t="n">
        <v>43640</v>
      </c>
    </row>
    <row r="78" customFormat="false" ht="24" hidden="false" customHeight="false" outlineLevel="0" collapsed="false">
      <c r="A78" s="662" t="n">
        <v>43640</v>
      </c>
      <c r="B78" s="45" t="s">
        <v>7860</v>
      </c>
      <c r="C78" s="45" t="s">
        <v>7861</v>
      </c>
      <c r="D78" s="45" t="s">
        <v>7705</v>
      </c>
      <c r="E78" s="45" t="s">
        <v>7862</v>
      </c>
      <c r="F78" s="44" t="s">
        <v>7776</v>
      </c>
      <c r="G78" s="44" t="n">
        <v>2.1</v>
      </c>
      <c r="H78" s="660" t="n">
        <v>43640</v>
      </c>
    </row>
    <row r="79" customFormat="false" ht="48" hidden="false" customHeight="false" outlineLevel="0" collapsed="false">
      <c r="A79" s="662" t="n">
        <v>43640</v>
      </c>
      <c r="B79" s="45" t="s">
        <v>7863</v>
      </c>
      <c r="C79" s="45" t="s">
        <v>1396</v>
      </c>
      <c r="D79" s="45" t="s">
        <v>7705</v>
      </c>
      <c r="E79" s="45" t="s">
        <v>7745</v>
      </c>
      <c r="F79" s="44" t="s">
        <v>7701</v>
      </c>
      <c r="G79" s="44" t="n">
        <v>2.1</v>
      </c>
      <c r="H79" s="660" t="n">
        <v>43640</v>
      </c>
    </row>
    <row r="80" customFormat="false" ht="24" hidden="false" customHeight="false" outlineLevel="0" collapsed="false">
      <c r="A80" s="662" t="n">
        <v>43640</v>
      </c>
      <c r="B80" s="45" t="s">
        <v>7864</v>
      </c>
      <c r="C80" s="45"/>
      <c r="D80" s="45" t="s">
        <v>7705</v>
      </c>
      <c r="E80" s="45" t="s">
        <v>7745</v>
      </c>
      <c r="F80" s="44" t="s">
        <v>7713</v>
      </c>
      <c r="G80" s="44" t="n">
        <v>2.1</v>
      </c>
      <c r="H80" s="660" t="n">
        <v>43640</v>
      </c>
    </row>
    <row r="81" customFormat="false" ht="48" hidden="false" customHeight="false" outlineLevel="0" collapsed="false">
      <c r="A81" s="662" t="n">
        <v>43640</v>
      </c>
      <c r="B81" s="45" t="s">
        <v>7865</v>
      </c>
      <c r="C81" s="45" t="s">
        <v>3648</v>
      </c>
      <c r="D81" s="45" t="s">
        <v>7705</v>
      </c>
      <c r="E81" s="45" t="s">
        <v>7866</v>
      </c>
      <c r="F81" s="44" t="s">
        <v>7713</v>
      </c>
      <c r="G81" s="44" t="n">
        <v>2.1</v>
      </c>
      <c r="H81" s="660" t="n">
        <v>43640</v>
      </c>
    </row>
    <row r="82" customFormat="false" ht="48" hidden="false" customHeight="false" outlineLevel="0" collapsed="false">
      <c r="A82" s="662" t="n">
        <v>43640</v>
      </c>
      <c r="B82" s="45" t="s">
        <v>7867</v>
      </c>
      <c r="C82" s="45" t="s">
        <v>7868</v>
      </c>
      <c r="D82" s="45" t="s">
        <v>7705</v>
      </c>
      <c r="E82" s="45" t="s">
        <v>7866</v>
      </c>
      <c r="F82" s="44" t="s">
        <v>1312</v>
      </c>
      <c r="G82" s="44" t="n">
        <v>2.1</v>
      </c>
      <c r="H82" s="660" t="n">
        <v>43640</v>
      </c>
    </row>
    <row r="83" customFormat="false" ht="48" hidden="false" customHeight="false" outlineLevel="0" collapsed="false">
      <c r="A83" s="662" t="n">
        <v>43640</v>
      </c>
      <c r="B83" s="45" t="s">
        <v>7869</v>
      </c>
      <c r="C83" s="45" t="s">
        <v>7870</v>
      </c>
      <c r="D83" s="45" t="s">
        <v>7705</v>
      </c>
      <c r="E83" s="45" t="s">
        <v>7871</v>
      </c>
      <c r="F83" s="44" t="s">
        <v>7697</v>
      </c>
      <c r="G83" s="44" t="n">
        <v>2.1</v>
      </c>
      <c r="H83" s="660" t="n">
        <v>43640</v>
      </c>
    </row>
    <row r="84" customFormat="false" ht="36" hidden="false" customHeight="false" outlineLevel="0" collapsed="false">
      <c r="A84" s="662" t="n">
        <v>43640</v>
      </c>
      <c r="B84" s="45" t="s">
        <v>7872</v>
      </c>
      <c r="C84" s="45" t="s">
        <v>3103</v>
      </c>
      <c r="D84" s="45" t="s">
        <v>7705</v>
      </c>
      <c r="E84" s="45" t="s">
        <v>7871</v>
      </c>
      <c r="F84" s="44" t="s">
        <v>7873</v>
      </c>
      <c r="G84" s="44" t="n">
        <v>2.1</v>
      </c>
      <c r="H84" s="660" t="n">
        <v>43640</v>
      </c>
    </row>
    <row r="85" customFormat="false" ht="60" hidden="false" customHeight="false" outlineLevel="0" collapsed="false">
      <c r="A85" s="662" t="n">
        <v>43640</v>
      </c>
      <c r="B85" s="45" t="s">
        <v>7874</v>
      </c>
      <c r="C85" s="45" t="s">
        <v>7875</v>
      </c>
      <c r="D85" s="45" t="s">
        <v>7705</v>
      </c>
      <c r="E85" s="45" t="s">
        <v>7871</v>
      </c>
      <c r="F85" s="44" t="s">
        <v>7701</v>
      </c>
      <c r="G85" s="44" t="n">
        <v>2.1</v>
      </c>
      <c r="H85" s="660" t="n">
        <v>43640</v>
      </c>
    </row>
    <row r="86" customFormat="false" ht="48" hidden="false" customHeight="false" outlineLevel="0" collapsed="false">
      <c r="A86" s="662" t="n">
        <v>43640</v>
      </c>
      <c r="B86" s="45" t="s">
        <v>7876</v>
      </c>
      <c r="C86" s="45" t="s">
        <v>1128</v>
      </c>
      <c r="D86" s="45" t="s">
        <v>7705</v>
      </c>
      <c r="E86" s="45" t="s">
        <v>7866</v>
      </c>
      <c r="F86" s="44" t="s">
        <v>7713</v>
      </c>
      <c r="G86" s="44" t="n">
        <v>2.1</v>
      </c>
      <c r="H86" s="660" t="n">
        <v>43640</v>
      </c>
    </row>
    <row r="87" customFormat="false" ht="48" hidden="false" customHeight="false" outlineLevel="0" collapsed="false">
      <c r="A87" s="662" t="n">
        <v>43640</v>
      </c>
      <c r="B87" s="45" t="s">
        <v>7877</v>
      </c>
      <c r="C87" s="45" t="s">
        <v>7878</v>
      </c>
      <c r="D87" s="45" t="s">
        <v>7705</v>
      </c>
      <c r="E87" s="45" t="s">
        <v>7866</v>
      </c>
      <c r="F87" s="44" t="s">
        <v>7713</v>
      </c>
      <c r="G87" s="44" t="n">
        <v>2.1</v>
      </c>
      <c r="H87" s="660" t="n">
        <v>43640</v>
      </c>
    </row>
    <row r="88" customFormat="false" ht="48" hidden="false" customHeight="false" outlineLevel="0" collapsed="false">
      <c r="A88" s="662" t="n">
        <v>43640</v>
      </c>
      <c r="B88" s="45" t="s">
        <v>7879</v>
      </c>
      <c r="C88" s="45" t="s">
        <v>7880</v>
      </c>
      <c r="D88" s="45" t="s">
        <v>7705</v>
      </c>
      <c r="E88" s="45" t="s">
        <v>7866</v>
      </c>
      <c r="F88" s="44" t="s">
        <v>7713</v>
      </c>
      <c r="G88" s="44" t="n">
        <v>2.1</v>
      </c>
      <c r="H88" s="660" t="n">
        <v>43640</v>
      </c>
    </row>
    <row r="89" customFormat="false" ht="48" hidden="false" customHeight="false" outlineLevel="0" collapsed="false">
      <c r="A89" s="662" t="n">
        <v>43640</v>
      </c>
      <c r="B89" s="45" t="s">
        <v>7881</v>
      </c>
      <c r="C89" s="45" t="s">
        <v>7882</v>
      </c>
      <c r="D89" s="45" t="s">
        <v>7705</v>
      </c>
      <c r="E89" s="45" t="s">
        <v>7866</v>
      </c>
      <c r="F89" s="44" t="s">
        <v>7713</v>
      </c>
      <c r="G89" s="44" t="n">
        <v>2.1</v>
      </c>
      <c r="H89" s="660" t="n">
        <v>43640</v>
      </c>
    </row>
    <row r="90" customFormat="false" ht="36" hidden="false" customHeight="false" outlineLevel="0" collapsed="false">
      <c r="A90" s="662" t="n">
        <v>43640</v>
      </c>
      <c r="B90" s="45" t="s">
        <v>7744</v>
      </c>
      <c r="C90" s="45"/>
      <c r="D90" s="45" t="s">
        <v>7705</v>
      </c>
      <c r="E90" s="45" t="s">
        <v>7883</v>
      </c>
      <c r="F90" s="44" t="s">
        <v>7713</v>
      </c>
      <c r="G90" s="44" t="n">
        <v>2.1</v>
      </c>
      <c r="H90" s="660" t="n">
        <v>43640</v>
      </c>
    </row>
    <row r="91" customFormat="false" ht="48" hidden="false" customHeight="false" outlineLevel="0" collapsed="false">
      <c r="A91" s="662" t="n">
        <v>43640</v>
      </c>
      <c r="B91" s="45" t="s">
        <v>7884</v>
      </c>
      <c r="C91" s="45"/>
      <c r="D91" s="45" t="s">
        <v>7705</v>
      </c>
      <c r="E91" s="45" t="s">
        <v>7866</v>
      </c>
      <c r="F91" s="44" t="s">
        <v>7697</v>
      </c>
      <c r="G91" s="44" t="n">
        <v>2.1</v>
      </c>
      <c r="H91" s="660" t="n">
        <v>43640</v>
      </c>
    </row>
    <row r="92" customFormat="false" ht="48" hidden="false" customHeight="false" outlineLevel="0" collapsed="false">
      <c r="A92" s="662" t="n">
        <v>43640</v>
      </c>
      <c r="B92" s="45" t="s">
        <v>7885</v>
      </c>
      <c r="C92" s="45"/>
      <c r="D92" s="45" t="s">
        <v>7705</v>
      </c>
      <c r="E92" s="45" t="s">
        <v>7866</v>
      </c>
      <c r="F92" s="44" t="s">
        <v>7713</v>
      </c>
      <c r="G92" s="44" t="n">
        <v>2.1</v>
      </c>
      <c r="H92" s="660" t="n">
        <v>43640</v>
      </c>
    </row>
    <row r="93" customFormat="false" ht="48" hidden="false" customHeight="false" outlineLevel="0" collapsed="false">
      <c r="A93" s="662" t="n">
        <v>43640</v>
      </c>
      <c r="B93" s="45" t="s">
        <v>7886</v>
      </c>
      <c r="C93" s="45"/>
      <c r="D93" s="45" t="s">
        <v>7705</v>
      </c>
      <c r="E93" s="45" t="s">
        <v>7866</v>
      </c>
      <c r="F93" s="44" t="s">
        <v>7701</v>
      </c>
      <c r="G93" s="44" t="n">
        <v>2.1</v>
      </c>
      <c r="H93" s="660" t="n">
        <v>43640</v>
      </c>
    </row>
    <row r="94" customFormat="false" ht="48" hidden="false" customHeight="false" outlineLevel="0" collapsed="false">
      <c r="A94" s="662" t="n">
        <v>43640</v>
      </c>
      <c r="B94" s="45" t="s">
        <v>7887</v>
      </c>
      <c r="C94" s="45"/>
      <c r="D94" s="45" t="s">
        <v>7705</v>
      </c>
      <c r="E94" s="45" t="s">
        <v>7866</v>
      </c>
      <c r="F94" s="44" t="s">
        <v>7713</v>
      </c>
      <c r="G94" s="44" t="n">
        <v>2.1</v>
      </c>
      <c r="H94" s="660" t="n">
        <v>43640</v>
      </c>
    </row>
    <row r="95" customFormat="false" ht="48" hidden="false" customHeight="false" outlineLevel="0" collapsed="false">
      <c r="A95" s="662" t="n">
        <v>43640</v>
      </c>
      <c r="B95" s="45" t="s">
        <v>7888</v>
      </c>
      <c r="C95" s="45"/>
      <c r="D95" s="45" t="s">
        <v>7705</v>
      </c>
      <c r="E95" s="45" t="s">
        <v>7866</v>
      </c>
      <c r="F95" s="44" t="s">
        <v>7701</v>
      </c>
      <c r="G95" s="44" t="n">
        <v>2.1</v>
      </c>
      <c r="H95" s="660" t="n">
        <v>43640</v>
      </c>
    </row>
    <row r="96" customFormat="false" ht="48" hidden="false" customHeight="false" outlineLevel="0" collapsed="false">
      <c r="A96" s="662" t="n">
        <v>43640</v>
      </c>
      <c r="B96" s="45" t="s">
        <v>7889</v>
      </c>
      <c r="C96" s="45"/>
      <c r="D96" s="45" t="s">
        <v>7705</v>
      </c>
      <c r="E96" s="45" t="s">
        <v>7866</v>
      </c>
      <c r="F96" s="44" t="s">
        <v>7776</v>
      </c>
      <c r="G96" s="44" t="n">
        <v>2.1</v>
      </c>
      <c r="H96" s="660" t="n">
        <v>43640</v>
      </c>
    </row>
    <row r="97" customFormat="false" ht="48" hidden="false" customHeight="false" outlineLevel="0" collapsed="false">
      <c r="A97" s="662" t="n">
        <v>43640</v>
      </c>
      <c r="B97" s="45" t="s">
        <v>7890</v>
      </c>
      <c r="C97" s="45"/>
      <c r="D97" s="45" t="s">
        <v>7705</v>
      </c>
      <c r="E97" s="45" t="s">
        <v>7866</v>
      </c>
      <c r="F97" s="44" t="s">
        <v>7807</v>
      </c>
      <c r="G97" s="44" t="s">
        <v>145</v>
      </c>
      <c r="H97" s="660" t="n">
        <v>43640</v>
      </c>
    </row>
    <row r="98" customFormat="false" ht="48" hidden="false" customHeight="false" outlineLevel="0" collapsed="false">
      <c r="A98" s="662" t="n">
        <v>43640</v>
      </c>
      <c r="B98" s="45" t="s">
        <v>7891</v>
      </c>
      <c r="C98" s="45"/>
      <c r="D98" s="45" t="s">
        <v>7705</v>
      </c>
      <c r="E98" s="45" t="s">
        <v>7866</v>
      </c>
      <c r="F98" s="44" t="s">
        <v>7798</v>
      </c>
      <c r="G98" s="44" t="n">
        <v>2.1</v>
      </c>
      <c r="H98" s="660" t="n">
        <v>43640</v>
      </c>
    </row>
    <row r="99" customFormat="false" ht="48" hidden="false" customHeight="false" outlineLevel="0" collapsed="false">
      <c r="A99" s="662" t="n">
        <v>43640</v>
      </c>
      <c r="B99" s="45" t="s">
        <v>7892</v>
      </c>
      <c r="C99" s="45" t="s">
        <v>7744</v>
      </c>
      <c r="D99" s="45" t="s">
        <v>7705</v>
      </c>
      <c r="E99" s="45" t="s">
        <v>7893</v>
      </c>
      <c r="F99" s="44" t="s">
        <v>7798</v>
      </c>
      <c r="G99" s="44" t="n">
        <v>2.1</v>
      </c>
      <c r="H99" s="660" t="n">
        <v>43640</v>
      </c>
    </row>
    <row r="100" customFormat="false" ht="48" hidden="false" customHeight="false" outlineLevel="0" collapsed="false">
      <c r="A100" s="662" t="n">
        <v>43640</v>
      </c>
      <c r="B100" s="45" t="s">
        <v>7894</v>
      </c>
      <c r="C100" s="45"/>
      <c r="D100" s="45" t="s">
        <v>7705</v>
      </c>
      <c r="E100" s="45" t="s">
        <v>7866</v>
      </c>
      <c r="F100" s="44" t="s">
        <v>7742</v>
      </c>
      <c r="G100" s="44"/>
      <c r="H100" s="660" t="n">
        <v>43640</v>
      </c>
    </row>
    <row r="101" customFormat="false" ht="24" hidden="false" customHeight="false" outlineLevel="0" collapsed="false">
      <c r="A101" s="662" t="n">
        <v>43640</v>
      </c>
      <c r="B101" s="45" t="s">
        <v>7895</v>
      </c>
      <c r="C101" s="45"/>
      <c r="D101" s="45" t="s">
        <v>7705</v>
      </c>
      <c r="E101" s="45" t="s">
        <v>7871</v>
      </c>
      <c r="F101" s="44" t="s">
        <v>7742</v>
      </c>
      <c r="G101" s="44" t="s">
        <v>145</v>
      </c>
      <c r="H101" s="660" t="n">
        <v>43640</v>
      </c>
    </row>
    <row r="102" customFormat="false" ht="48" hidden="false" customHeight="false" outlineLevel="0" collapsed="false">
      <c r="A102" s="662" t="n">
        <v>43640</v>
      </c>
      <c r="B102" s="45" t="s">
        <v>7896</v>
      </c>
      <c r="C102" s="45"/>
      <c r="D102" s="45" t="s">
        <v>7705</v>
      </c>
      <c r="E102" s="45" t="s">
        <v>7866</v>
      </c>
      <c r="F102" s="44" t="s">
        <v>7897</v>
      </c>
      <c r="G102" s="44" t="s">
        <v>145</v>
      </c>
      <c r="H102" s="660" t="n">
        <v>43640</v>
      </c>
    </row>
    <row r="103" customFormat="false" ht="132" hidden="false" customHeight="false" outlineLevel="0" collapsed="false">
      <c r="A103" s="662" t="n">
        <v>43640</v>
      </c>
      <c r="B103" s="45" t="s">
        <v>7898</v>
      </c>
      <c r="C103" s="45" t="s">
        <v>7744</v>
      </c>
      <c r="D103" s="45" t="s">
        <v>7705</v>
      </c>
      <c r="E103" s="45" t="s">
        <v>7899</v>
      </c>
      <c r="F103" s="44" t="s">
        <v>7697</v>
      </c>
      <c r="G103" s="44" t="n">
        <v>2.1</v>
      </c>
      <c r="H103" s="660" t="n">
        <v>43640</v>
      </c>
    </row>
    <row r="104" customFormat="false" ht="120" hidden="false" customHeight="false" outlineLevel="0" collapsed="false">
      <c r="A104" s="662" t="n">
        <v>43640</v>
      </c>
      <c r="B104" s="45" t="s">
        <v>7900</v>
      </c>
      <c r="C104" s="45" t="s">
        <v>7744</v>
      </c>
      <c r="D104" s="45" t="s">
        <v>7705</v>
      </c>
      <c r="E104" s="45" t="s">
        <v>7899</v>
      </c>
      <c r="F104" s="44" t="s">
        <v>7827</v>
      </c>
      <c r="G104" s="44" t="n">
        <v>2.1</v>
      </c>
      <c r="H104" s="660" t="n">
        <v>43640</v>
      </c>
    </row>
    <row r="105" customFormat="false" ht="72" hidden="false" customHeight="false" outlineLevel="0" collapsed="false">
      <c r="A105" s="662" t="n">
        <v>43640</v>
      </c>
      <c r="B105" s="45" t="s">
        <v>7901</v>
      </c>
      <c r="C105" s="45" t="s">
        <v>7744</v>
      </c>
      <c r="D105" s="45" t="s">
        <v>7705</v>
      </c>
      <c r="E105" s="45" t="s">
        <v>7899</v>
      </c>
      <c r="F105" s="44" t="s">
        <v>7718</v>
      </c>
      <c r="G105" s="44" t="n">
        <v>2.1</v>
      </c>
      <c r="H105" s="660" t="n">
        <v>43640</v>
      </c>
    </row>
    <row r="106" customFormat="false" ht="72" hidden="false" customHeight="false" outlineLevel="0" collapsed="false">
      <c r="A106" s="662" t="n">
        <v>43640</v>
      </c>
      <c r="B106" s="45" t="s">
        <v>7901</v>
      </c>
      <c r="C106" s="45" t="s">
        <v>7744</v>
      </c>
      <c r="D106" s="45" t="s">
        <v>7705</v>
      </c>
      <c r="E106" s="45" t="s">
        <v>7899</v>
      </c>
      <c r="F106" s="44" t="s">
        <v>7773</v>
      </c>
      <c r="G106" s="44" t="n">
        <v>2.1</v>
      </c>
      <c r="H106" s="660" t="n">
        <v>43640</v>
      </c>
    </row>
    <row r="107" customFormat="false" ht="84" hidden="false" customHeight="false" outlineLevel="0" collapsed="false">
      <c r="A107" s="662" t="n">
        <v>43640</v>
      </c>
      <c r="B107" s="45" t="s">
        <v>7902</v>
      </c>
      <c r="C107" s="45" t="s">
        <v>7744</v>
      </c>
      <c r="D107" s="45" t="s">
        <v>7705</v>
      </c>
      <c r="E107" s="45" t="s">
        <v>7893</v>
      </c>
      <c r="F107" s="44" t="s">
        <v>4576</v>
      </c>
      <c r="G107" s="44" t="s">
        <v>145</v>
      </c>
      <c r="H107" s="660" t="n">
        <v>43640</v>
      </c>
    </row>
    <row r="108" customFormat="false" ht="84" hidden="false" customHeight="false" outlineLevel="0" collapsed="false">
      <c r="A108" s="662" t="n">
        <v>43640</v>
      </c>
      <c r="B108" s="45" t="s">
        <v>7903</v>
      </c>
      <c r="C108" s="45" t="s">
        <v>7744</v>
      </c>
      <c r="D108" s="45" t="s">
        <v>7705</v>
      </c>
      <c r="E108" s="45" t="s">
        <v>7893</v>
      </c>
      <c r="F108" s="44" t="s">
        <v>7904</v>
      </c>
      <c r="G108" s="44" t="s">
        <v>145</v>
      </c>
      <c r="H108" s="660" t="n">
        <v>43640</v>
      </c>
    </row>
    <row r="109" customFormat="false" ht="24" hidden="false" customHeight="false" outlineLevel="0" collapsed="false">
      <c r="A109" s="662" t="n">
        <v>43640</v>
      </c>
      <c r="B109" s="45" t="s">
        <v>7905</v>
      </c>
      <c r="C109" s="45"/>
      <c r="D109" s="45" t="s">
        <v>7705</v>
      </c>
      <c r="E109" s="45" t="s">
        <v>7745</v>
      </c>
      <c r="F109" s="44" t="s">
        <v>7713</v>
      </c>
      <c r="G109" s="44" t="n">
        <v>2.1</v>
      </c>
      <c r="H109" s="660" t="n">
        <v>43640</v>
      </c>
    </row>
    <row r="110" customFormat="false" ht="24" hidden="false" customHeight="false" outlineLevel="0" collapsed="false">
      <c r="A110" s="662" t="n">
        <v>43640</v>
      </c>
      <c r="B110" s="45" t="s">
        <v>7906</v>
      </c>
      <c r="C110" s="45"/>
      <c r="D110" s="45" t="s">
        <v>7705</v>
      </c>
      <c r="E110" s="45" t="s">
        <v>7745</v>
      </c>
      <c r="F110" s="44" t="s">
        <v>7907</v>
      </c>
      <c r="G110" s="44" t="n">
        <v>2.1</v>
      </c>
      <c r="H110" s="660" t="n">
        <v>43640</v>
      </c>
    </row>
    <row r="111" customFormat="false" ht="36" hidden="false" customHeight="false" outlineLevel="0" collapsed="false">
      <c r="A111" s="662" t="n">
        <v>43640</v>
      </c>
      <c r="B111" s="45" t="s">
        <v>7908</v>
      </c>
      <c r="C111" s="45" t="s">
        <v>7909</v>
      </c>
      <c r="D111" s="45" t="s">
        <v>7705</v>
      </c>
      <c r="E111" s="45" t="s">
        <v>7745</v>
      </c>
      <c r="F111" s="44" t="s">
        <v>7776</v>
      </c>
      <c r="G111" s="44" t="n">
        <v>2.1</v>
      </c>
      <c r="H111" s="660" t="n">
        <v>43640</v>
      </c>
    </row>
    <row r="112" customFormat="false" ht="36" hidden="false" customHeight="false" outlineLevel="0" collapsed="false">
      <c r="A112" s="662" t="n">
        <v>43640</v>
      </c>
      <c r="B112" s="45" t="s">
        <v>7910</v>
      </c>
      <c r="C112" s="45" t="s">
        <v>7911</v>
      </c>
      <c r="D112" s="45" t="s">
        <v>7705</v>
      </c>
      <c r="E112" s="45" t="s">
        <v>7912</v>
      </c>
      <c r="F112" s="44" t="s">
        <v>7776</v>
      </c>
      <c r="G112" s="44" t="n">
        <v>2.1</v>
      </c>
      <c r="H112" s="660" t="n">
        <v>43640</v>
      </c>
    </row>
    <row r="113" customFormat="false" ht="24" hidden="false" customHeight="false" outlineLevel="0" collapsed="false">
      <c r="A113" s="662" t="n">
        <v>43640</v>
      </c>
      <c r="B113" s="45" t="s">
        <v>7913</v>
      </c>
      <c r="C113" s="45" t="s">
        <v>7914</v>
      </c>
      <c r="D113" s="45" t="s">
        <v>7705</v>
      </c>
      <c r="E113" s="45" t="s">
        <v>7915</v>
      </c>
      <c r="F113" s="44" t="s">
        <v>7713</v>
      </c>
      <c r="G113" s="44" t="n">
        <v>2.1</v>
      </c>
      <c r="H113" s="660" t="n">
        <v>43640</v>
      </c>
    </row>
    <row r="114" customFormat="false" ht="24" hidden="false" customHeight="false" outlineLevel="0" collapsed="false">
      <c r="A114" s="662" t="n">
        <v>43640</v>
      </c>
      <c r="B114" s="45" t="s">
        <v>7916</v>
      </c>
      <c r="C114" s="45" t="s">
        <v>7917</v>
      </c>
      <c r="D114" s="45" t="s">
        <v>7705</v>
      </c>
      <c r="E114" s="45" t="s">
        <v>7915</v>
      </c>
      <c r="F114" s="44" t="s">
        <v>7701</v>
      </c>
      <c r="G114" s="44" t="n">
        <v>2.1</v>
      </c>
      <c r="H114" s="660" t="n">
        <v>43640</v>
      </c>
    </row>
    <row r="115" customFormat="false" ht="24" hidden="false" customHeight="false" outlineLevel="0" collapsed="false">
      <c r="A115" s="662" t="n">
        <v>43640</v>
      </c>
      <c r="B115" s="45" t="s">
        <v>7918</v>
      </c>
      <c r="C115" s="45" t="s">
        <v>7919</v>
      </c>
      <c r="D115" s="45" t="s">
        <v>7705</v>
      </c>
      <c r="E115" s="45" t="s">
        <v>7920</v>
      </c>
      <c r="F115" s="44" t="s">
        <v>7921</v>
      </c>
      <c r="G115" s="44" t="n">
        <v>2.1</v>
      </c>
      <c r="H115" s="660" t="n">
        <v>43640</v>
      </c>
    </row>
    <row r="116" customFormat="false" ht="24" hidden="false" customHeight="false" outlineLevel="0" collapsed="false">
      <c r="A116" s="662" t="n">
        <v>43640</v>
      </c>
      <c r="B116" s="45" t="s">
        <v>7922</v>
      </c>
      <c r="C116" s="45" t="s">
        <v>7923</v>
      </c>
      <c r="D116" s="45" t="s">
        <v>7705</v>
      </c>
      <c r="E116" s="45" t="s">
        <v>7920</v>
      </c>
      <c r="F116" s="44" t="s">
        <v>7921</v>
      </c>
      <c r="G116" s="44" t="n">
        <v>2.1</v>
      </c>
      <c r="H116" s="660" t="n">
        <v>43640</v>
      </c>
    </row>
    <row r="117" customFormat="false" ht="36" hidden="false" customHeight="false" outlineLevel="0" collapsed="false">
      <c r="A117" s="662" t="n">
        <v>43640</v>
      </c>
      <c r="B117" s="45"/>
      <c r="C117" s="45" t="s">
        <v>7924</v>
      </c>
      <c r="D117" s="45" t="s">
        <v>7712</v>
      </c>
      <c r="E117" s="45" t="s">
        <v>7925</v>
      </c>
      <c r="F117" s="44" t="s">
        <v>7701</v>
      </c>
      <c r="G117" s="44" t="n">
        <v>2.1</v>
      </c>
      <c r="H117" s="660" t="n">
        <v>43640</v>
      </c>
    </row>
    <row r="118" customFormat="false" ht="48" hidden="false" customHeight="false" outlineLevel="0" collapsed="false">
      <c r="A118" s="662" t="n">
        <v>43640</v>
      </c>
      <c r="B118" s="45"/>
      <c r="C118" s="45" t="s">
        <v>7926</v>
      </c>
      <c r="D118" s="45" t="s">
        <v>7712</v>
      </c>
      <c r="E118" s="45" t="s">
        <v>7925</v>
      </c>
      <c r="F118" s="44" t="s">
        <v>7827</v>
      </c>
      <c r="G118" s="44" t="n">
        <v>2.1</v>
      </c>
      <c r="H118" s="660" t="n">
        <v>43640</v>
      </c>
    </row>
    <row r="119" customFormat="false" ht="84" hidden="false" customHeight="false" outlineLevel="0" collapsed="false">
      <c r="A119" s="662" t="n">
        <v>43640</v>
      </c>
      <c r="B119" s="45"/>
      <c r="C119" s="45" t="s">
        <v>7927</v>
      </c>
      <c r="D119" s="45" t="s">
        <v>7712</v>
      </c>
      <c r="E119" s="45" t="s">
        <v>7925</v>
      </c>
      <c r="F119" s="44" t="s">
        <v>7697</v>
      </c>
      <c r="G119" s="44" t="n">
        <v>2.1</v>
      </c>
      <c r="H119" s="660" t="n">
        <v>43640</v>
      </c>
    </row>
    <row r="120" customFormat="false" ht="48" hidden="false" customHeight="false" outlineLevel="0" collapsed="false">
      <c r="A120" s="662" t="n">
        <v>43640</v>
      </c>
      <c r="B120" s="45"/>
      <c r="C120" s="45" t="s">
        <v>2156</v>
      </c>
      <c r="D120" s="45" t="s">
        <v>7712</v>
      </c>
      <c r="E120" s="45" t="s">
        <v>7925</v>
      </c>
      <c r="F120" s="44" t="s">
        <v>7697</v>
      </c>
      <c r="G120" s="44" t="n">
        <v>2.1</v>
      </c>
      <c r="H120" s="660" t="n">
        <v>43640</v>
      </c>
    </row>
    <row r="121" customFormat="false" ht="24" hidden="false" customHeight="false" outlineLevel="0" collapsed="false">
      <c r="A121" s="662" t="n">
        <v>43640</v>
      </c>
      <c r="B121" s="45"/>
      <c r="C121" s="45" t="s">
        <v>7928</v>
      </c>
      <c r="D121" s="45" t="s">
        <v>7929</v>
      </c>
      <c r="E121" s="45" t="s">
        <v>7930</v>
      </c>
      <c r="F121" s="44" t="s">
        <v>7701</v>
      </c>
      <c r="G121" s="44" t="n">
        <v>2.1</v>
      </c>
      <c r="H121" s="660" t="n">
        <v>43640</v>
      </c>
    </row>
    <row r="122" customFormat="false" ht="24" hidden="false" customHeight="false" outlineLevel="0" collapsed="false">
      <c r="A122" s="662" t="n">
        <v>43640</v>
      </c>
      <c r="B122" s="45"/>
      <c r="C122" s="45" t="s">
        <v>7931</v>
      </c>
      <c r="D122" s="45" t="s">
        <v>7929</v>
      </c>
      <c r="E122" s="45" t="s">
        <v>7932</v>
      </c>
      <c r="F122" s="44" t="s">
        <v>7697</v>
      </c>
      <c r="G122" s="44" t="n">
        <v>2.1</v>
      </c>
      <c r="H122" s="660" t="n">
        <v>43640</v>
      </c>
    </row>
    <row r="123" customFormat="false" ht="24" hidden="false" customHeight="false" outlineLevel="0" collapsed="false">
      <c r="A123" s="662" t="n">
        <v>43640</v>
      </c>
      <c r="B123" s="45"/>
      <c r="C123" s="45" t="s">
        <v>7933</v>
      </c>
      <c r="D123" s="45" t="s">
        <v>7752</v>
      </c>
      <c r="E123" s="45" t="s">
        <v>7934</v>
      </c>
      <c r="F123" s="44" t="s">
        <v>7798</v>
      </c>
      <c r="G123" s="44" t="n">
        <v>2.1</v>
      </c>
      <c r="H123" s="660" t="n">
        <v>43640</v>
      </c>
    </row>
    <row r="124" customFormat="false" ht="15" hidden="false" customHeight="false" outlineLevel="0" collapsed="false">
      <c r="A124" s="662" t="n">
        <v>43640</v>
      </c>
      <c r="B124" s="45"/>
      <c r="C124" s="45" t="s">
        <v>7935</v>
      </c>
      <c r="D124" s="45" t="s">
        <v>7929</v>
      </c>
      <c r="E124" s="45"/>
      <c r="F124" s="44" t="s">
        <v>7701</v>
      </c>
      <c r="G124" s="44" t="n">
        <v>2.1</v>
      </c>
      <c r="H124" s="660" t="n">
        <v>43640</v>
      </c>
    </row>
    <row r="125" customFormat="false" ht="15" hidden="false" customHeight="false" outlineLevel="0" collapsed="false">
      <c r="A125" s="662" t="n">
        <v>43640</v>
      </c>
      <c r="B125" s="45" t="s">
        <v>7936</v>
      </c>
      <c r="C125" s="45" t="s">
        <v>4578</v>
      </c>
      <c r="D125" s="45" t="s">
        <v>7929</v>
      </c>
      <c r="E125" s="45" t="s">
        <v>7937</v>
      </c>
      <c r="F125" s="44" t="s">
        <v>7701</v>
      </c>
      <c r="G125" s="44" t="n">
        <v>2.1</v>
      </c>
      <c r="H125" s="660" t="n">
        <v>43640</v>
      </c>
    </row>
    <row r="126" customFormat="false" ht="132" hidden="false" customHeight="false" outlineLevel="0" collapsed="false">
      <c r="A126" s="662" t="n">
        <v>43640</v>
      </c>
      <c r="B126" s="45"/>
      <c r="C126" s="45" t="s">
        <v>7938</v>
      </c>
      <c r="D126" s="45" t="s">
        <v>7695</v>
      </c>
      <c r="E126" s="45" t="s">
        <v>7939</v>
      </c>
      <c r="F126" s="44" t="s">
        <v>7827</v>
      </c>
      <c r="G126" s="44" t="n">
        <v>2.1</v>
      </c>
      <c r="H126" s="660" t="n">
        <v>43640</v>
      </c>
    </row>
    <row r="127" customFormat="false" ht="60" hidden="false" customHeight="false" outlineLevel="0" collapsed="false">
      <c r="A127" s="662" t="n">
        <v>43640</v>
      </c>
      <c r="B127" s="45"/>
      <c r="C127" s="45" t="s">
        <v>7940</v>
      </c>
      <c r="D127" s="45" t="s">
        <v>7695</v>
      </c>
      <c r="E127" s="45" t="s">
        <v>7941</v>
      </c>
      <c r="F127" s="44" t="s">
        <v>7697</v>
      </c>
      <c r="G127" s="44" t="n">
        <v>2.1</v>
      </c>
      <c r="H127" s="660" t="n">
        <v>43640</v>
      </c>
    </row>
    <row r="128" customFormat="false" ht="36" hidden="false" customHeight="false" outlineLevel="0" collapsed="false">
      <c r="A128" s="662" t="n">
        <v>43640</v>
      </c>
      <c r="B128" s="45"/>
      <c r="C128" s="45" t="s">
        <v>7942</v>
      </c>
      <c r="D128" s="45" t="s">
        <v>7695</v>
      </c>
      <c r="E128" s="45" t="s">
        <v>7943</v>
      </c>
      <c r="F128" s="44" t="s">
        <v>7798</v>
      </c>
      <c r="G128" s="44" t="n">
        <v>2.1</v>
      </c>
      <c r="H128" s="660" t="n">
        <v>43640</v>
      </c>
    </row>
    <row r="129" customFormat="false" ht="15" hidden="false" customHeight="false" outlineLevel="0" collapsed="false">
      <c r="A129" s="662" t="n">
        <v>43640</v>
      </c>
      <c r="B129" s="45" t="s">
        <v>4374</v>
      </c>
      <c r="C129" s="45" t="s">
        <v>7944</v>
      </c>
      <c r="D129" s="45" t="s">
        <v>7945</v>
      </c>
      <c r="E129" s="45" t="s">
        <v>7946</v>
      </c>
      <c r="F129" s="44" t="s">
        <v>7947</v>
      </c>
      <c r="G129" s="44"/>
      <c r="H129" s="660" t="n">
        <v>43640</v>
      </c>
    </row>
    <row r="130" customFormat="false" ht="36" hidden="false" customHeight="false" outlineLevel="0" collapsed="false">
      <c r="A130" s="662" t="n">
        <v>43640</v>
      </c>
      <c r="B130" s="45" t="s">
        <v>7948</v>
      </c>
      <c r="C130" s="45" t="s">
        <v>7949</v>
      </c>
      <c r="D130" s="45" t="s">
        <v>7700</v>
      </c>
      <c r="E130" s="45"/>
      <c r="F130" s="44" t="s">
        <v>7718</v>
      </c>
      <c r="G130" s="44" t="n">
        <v>2.1</v>
      </c>
      <c r="H130" s="660" t="n">
        <v>43647</v>
      </c>
    </row>
    <row r="131" customFormat="false" ht="36" hidden="false" customHeight="false" outlineLevel="0" collapsed="false">
      <c r="A131" s="662" t="n">
        <v>43640</v>
      </c>
      <c r="B131" s="45" t="s">
        <v>7950</v>
      </c>
      <c r="C131" s="45" t="s">
        <v>7951</v>
      </c>
      <c r="D131" s="45" t="s">
        <v>7700</v>
      </c>
      <c r="E131" s="45"/>
      <c r="F131" s="44" t="s">
        <v>7718</v>
      </c>
      <c r="G131" s="44" t="n">
        <v>2.1</v>
      </c>
      <c r="H131" s="660" t="n">
        <v>43647</v>
      </c>
    </row>
    <row r="132" customFormat="false" ht="36" hidden="false" customHeight="false" outlineLevel="0" collapsed="false">
      <c r="A132" s="662" t="n">
        <v>43640</v>
      </c>
      <c r="B132" s="45" t="s">
        <v>7952</v>
      </c>
      <c r="C132" s="45" t="s">
        <v>7949</v>
      </c>
      <c r="D132" s="45" t="s">
        <v>7700</v>
      </c>
      <c r="E132" s="45"/>
      <c r="F132" s="44" t="s">
        <v>7773</v>
      </c>
      <c r="G132" s="44" t="n">
        <v>2.1</v>
      </c>
      <c r="H132" s="660" t="n">
        <v>43647</v>
      </c>
    </row>
    <row r="133" customFormat="false" ht="36" hidden="false" customHeight="false" outlineLevel="0" collapsed="false">
      <c r="A133" s="662" t="n">
        <v>43640</v>
      </c>
      <c r="B133" s="45" t="s">
        <v>7953</v>
      </c>
      <c r="C133" s="45" t="s">
        <v>7951</v>
      </c>
      <c r="D133" s="45" t="s">
        <v>7700</v>
      </c>
      <c r="E133" s="45"/>
      <c r="F133" s="44" t="s">
        <v>7773</v>
      </c>
      <c r="G133" s="44" t="n">
        <v>2.1</v>
      </c>
      <c r="H133" s="660" t="n">
        <v>43647</v>
      </c>
    </row>
    <row r="134" customFormat="false" ht="36" hidden="false" customHeight="false" outlineLevel="0" collapsed="false">
      <c r="A134" s="662" t="n">
        <v>43640</v>
      </c>
      <c r="B134" s="45" t="s">
        <v>7954</v>
      </c>
      <c r="C134" s="45" t="s">
        <v>2081</v>
      </c>
      <c r="D134" s="45" t="s">
        <v>7700</v>
      </c>
      <c r="E134" s="45" t="s">
        <v>7955</v>
      </c>
      <c r="F134" s="44" t="s">
        <v>7697</v>
      </c>
      <c r="G134" s="44" t="n">
        <v>2.1</v>
      </c>
      <c r="H134" s="660" t="n">
        <v>43647</v>
      </c>
    </row>
    <row r="135" customFormat="false" ht="36" hidden="false" customHeight="false" outlineLevel="0" collapsed="false">
      <c r="A135" s="662" t="n">
        <v>43640</v>
      </c>
      <c r="B135" s="45" t="s">
        <v>7910</v>
      </c>
      <c r="C135" s="45" t="s">
        <v>7956</v>
      </c>
      <c r="D135" s="45" t="s">
        <v>7700</v>
      </c>
      <c r="E135" s="45" t="s">
        <v>7957</v>
      </c>
      <c r="F135" s="44" t="s">
        <v>7718</v>
      </c>
      <c r="G135" s="44" t="n">
        <v>2.1</v>
      </c>
      <c r="H135" s="660" t="n">
        <v>43647</v>
      </c>
    </row>
    <row r="136" customFormat="false" ht="24" hidden="false" customHeight="false" outlineLevel="0" collapsed="false">
      <c r="A136" s="662" t="n">
        <v>43640</v>
      </c>
      <c r="B136" s="45" t="s">
        <v>7958</v>
      </c>
      <c r="C136" s="45" t="s">
        <v>7959</v>
      </c>
      <c r="D136" s="45" t="s">
        <v>7707</v>
      </c>
      <c r="E136" s="45" t="s">
        <v>7960</v>
      </c>
      <c r="F136" s="44" t="s">
        <v>7718</v>
      </c>
      <c r="G136" s="44" t="n">
        <v>2.1</v>
      </c>
      <c r="H136" s="660" t="n">
        <v>43647</v>
      </c>
    </row>
    <row r="137" customFormat="false" ht="24" hidden="false" customHeight="false" outlineLevel="0" collapsed="false">
      <c r="A137" s="662" t="n">
        <v>43640</v>
      </c>
      <c r="B137" s="45" t="s">
        <v>7961</v>
      </c>
      <c r="C137" s="45" t="s">
        <v>7840</v>
      </c>
      <c r="D137" s="45" t="s">
        <v>7707</v>
      </c>
      <c r="E137" s="45"/>
      <c r="F137" s="44" t="s">
        <v>7809</v>
      </c>
      <c r="G137" s="44" t="n">
        <v>2.1</v>
      </c>
      <c r="H137" s="660" t="n">
        <v>43647</v>
      </c>
    </row>
    <row r="138" customFormat="false" ht="15" hidden="false" customHeight="false" outlineLevel="0" collapsed="false">
      <c r="A138" s="662" t="n">
        <v>43640</v>
      </c>
      <c r="B138" s="45" t="s">
        <v>7962</v>
      </c>
      <c r="C138" s="45" t="s">
        <v>7711</v>
      </c>
      <c r="D138" s="45" t="s">
        <v>7801</v>
      </c>
      <c r="E138" s="45" t="s">
        <v>7963</v>
      </c>
      <c r="F138" s="44" t="s">
        <v>7809</v>
      </c>
      <c r="G138" s="44" t="n">
        <v>2.1</v>
      </c>
      <c r="H138" s="660" t="n">
        <v>43647</v>
      </c>
    </row>
    <row r="139" customFormat="false" ht="24" hidden="false" customHeight="false" outlineLevel="0" collapsed="false">
      <c r="A139" s="662" t="n">
        <v>43640</v>
      </c>
      <c r="B139" s="45" t="s">
        <v>7964</v>
      </c>
      <c r="C139" s="45" t="s">
        <v>2779</v>
      </c>
      <c r="D139" s="45" t="s">
        <v>7801</v>
      </c>
      <c r="E139" s="45" t="s">
        <v>7965</v>
      </c>
      <c r="F139" s="44" t="s">
        <v>7701</v>
      </c>
      <c r="G139" s="44" t="n">
        <v>2.1</v>
      </c>
      <c r="H139" s="660" t="n">
        <v>43647</v>
      </c>
    </row>
    <row r="140" customFormat="false" ht="36" hidden="false" customHeight="false" outlineLevel="0" collapsed="false">
      <c r="A140" s="662" t="n">
        <v>43640</v>
      </c>
      <c r="B140" s="45" t="s">
        <v>7966</v>
      </c>
      <c r="C140" s="45" t="s">
        <v>7711</v>
      </c>
      <c r="D140" s="45" t="s">
        <v>7825</v>
      </c>
      <c r="E140" s="45" t="s">
        <v>7967</v>
      </c>
      <c r="F140" s="44" t="s">
        <v>7809</v>
      </c>
      <c r="G140" s="44" t="n">
        <v>2.1</v>
      </c>
      <c r="H140" s="660" t="n">
        <v>43647</v>
      </c>
    </row>
    <row r="141" customFormat="false" ht="36" hidden="false" customHeight="false" outlineLevel="0" collapsed="false">
      <c r="A141" s="662" t="n">
        <v>43640</v>
      </c>
      <c r="B141" s="45" t="s">
        <v>7968</v>
      </c>
      <c r="C141" s="45" t="s">
        <v>7711</v>
      </c>
      <c r="D141" s="45" t="s">
        <v>7825</v>
      </c>
      <c r="E141" s="45" t="s">
        <v>7969</v>
      </c>
      <c r="F141" s="44" t="s">
        <v>7809</v>
      </c>
      <c r="G141" s="44" t="n">
        <v>2.1</v>
      </c>
      <c r="H141" s="660" t="n">
        <v>43647</v>
      </c>
    </row>
    <row r="142" customFormat="false" ht="36" hidden="false" customHeight="false" outlineLevel="0" collapsed="false">
      <c r="A142" s="662" t="n">
        <v>43640</v>
      </c>
      <c r="B142" s="45" t="s">
        <v>7970</v>
      </c>
      <c r="C142" s="45" t="s">
        <v>7711</v>
      </c>
      <c r="D142" s="45" t="s">
        <v>7825</v>
      </c>
      <c r="E142" s="45" t="s">
        <v>7971</v>
      </c>
      <c r="F142" s="44" t="s">
        <v>7809</v>
      </c>
      <c r="G142" s="44" t="n">
        <v>2.1</v>
      </c>
      <c r="H142" s="660" t="n">
        <v>43647</v>
      </c>
    </row>
    <row r="143" customFormat="false" ht="24" hidden="false" customHeight="false" outlineLevel="0" collapsed="false">
      <c r="A143" s="662" t="n">
        <v>43640</v>
      </c>
      <c r="B143" s="45" t="s">
        <v>7972</v>
      </c>
      <c r="C143" s="45" t="s">
        <v>7711</v>
      </c>
      <c r="D143" s="45" t="s">
        <v>7700</v>
      </c>
      <c r="E143" s="45" t="s">
        <v>7973</v>
      </c>
      <c r="F143" s="44" t="s">
        <v>7809</v>
      </c>
      <c r="G143" s="44" t="n">
        <v>2.1</v>
      </c>
      <c r="H143" s="660" t="n">
        <v>43647</v>
      </c>
    </row>
    <row r="144" customFormat="false" ht="36" hidden="false" customHeight="false" outlineLevel="0" collapsed="false">
      <c r="A144" s="662" t="n">
        <v>43640</v>
      </c>
      <c r="B144" s="45" t="s">
        <v>7974</v>
      </c>
      <c r="C144" s="45" t="s">
        <v>2779</v>
      </c>
      <c r="D144" s="45" t="s">
        <v>7700</v>
      </c>
      <c r="E144" s="45" t="s">
        <v>7975</v>
      </c>
      <c r="F144" s="44" t="s">
        <v>7776</v>
      </c>
      <c r="G144" s="44" t="n">
        <v>2.1</v>
      </c>
      <c r="H144" s="660" t="n">
        <v>43647</v>
      </c>
    </row>
    <row r="145" customFormat="false" ht="36" hidden="false" customHeight="false" outlineLevel="0" collapsed="false">
      <c r="A145" s="662" t="n">
        <v>43640</v>
      </c>
      <c r="B145" s="45" t="s">
        <v>7976</v>
      </c>
      <c r="C145" s="45" t="s">
        <v>2779</v>
      </c>
      <c r="D145" s="45" t="s">
        <v>7825</v>
      </c>
      <c r="E145" s="45" t="s">
        <v>7977</v>
      </c>
      <c r="F145" s="44" t="s">
        <v>7713</v>
      </c>
      <c r="G145" s="44" t="n">
        <v>2.1</v>
      </c>
      <c r="H145" s="660" t="n">
        <v>43647</v>
      </c>
    </row>
    <row r="146" customFormat="false" ht="60" hidden="false" customHeight="false" outlineLevel="0" collapsed="false">
      <c r="A146" s="662" t="n">
        <v>43640</v>
      </c>
      <c r="B146" s="45" t="s">
        <v>7978</v>
      </c>
      <c r="C146" s="45" t="s">
        <v>2779</v>
      </c>
      <c r="D146" s="45" t="s">
        <v>7801</v>
      </c>
      <c r="E146" s="45" t="s">
        <v>7979</v>
      </c>
      <c r="F146" s="44" t="s">
        <v>7713</v>
      </c>
      <c r="G146" s="44" t="n">
        <v>2.1</v>
      </c>
      <c r="H146" s="660" t="n">
        <v>43647</v>
      </c>
    </row>
    <row r="147" customFormat="false" ht="48" hidden="false" customHeight="false" outlineLevel="0" collapsed="false">
      <c r="A147" s="662" t="n">
        <v>43640</v>
      </c>
      <c r="B147" s="45"/>
      <c r="C147" s="45" t="s">
        <v>7538</v>
      </c>
      <c r="D147" s="45"/>
      <c r="E147" s="45" t="s">
        <v>7980</v>
      </c>
      <c r="F147" s="44"/>
      <c r="G147" s="44"/>
      <c r="H147" s="660" t="n">
        <v>43647</v>
      </c>
    </row>
    <row r="148" customFormat="false" ht="48" hidden="false" customHeight="false" outlineLevel="0" collapsed="false">
      <c r="A148" s="662" t="n">
        <v>43640</v>
      </c>
      <c r="B148" s="45" t="s">
        <v>7802</v>
      </c>
      <c r="C148" s="45" t="s">
        <v>7981</v>
      </c>
      <c r="D148" s="45" t="s">
        <v>7801</v>
      </c>
      <c r="E148" s="45" t="s">
        <v>7982</v>
      </c>
      <c r="F148" s="44" t="s">
        <v>7983</v>
      </c>
      <c r="G148" s="44" t="n">
        <v>2.1</v>
      </c>
      <c r="H148" s="660" t="n">
        <v>43647</v>
      </c>
    </row>
    <row r="149" customFormat="false" ht="15" hidden="false" customHeight="false" outlineLevel="0" collapsed="false">
      <c r="A149" s="662" t="n">
        <v>43640</v>
      </c>
      <c r="B149" s="45" t="s">
        <v>7796</v>
      </c>
      <c r="C149" s="45" t="s">
        <v>7797</v>
      </c>
      <c r="D149" s="45" t="s">
        <v>7707</v>
      </c>
      <c r="E149" s="45"/>
      <c r="F149" s="44" t="s">
        <v>7798</v>
      </c>
      <c r="G149" s="44" t="n">
        <v>2.1</v>
      </c>
      <c r="H149" s="660" t="n">
        <v>43647</v>
      </c>
    </row>
    <row r="150" customFormat="false" ht="36" hidden="false" customHeight="false" outlineLevel="0" collapsed="false">
      <c r="A150" s="662" t="n">
        <v>43640</v>
      </c>
      <c r="B150" s="45" t="s">
        <v>7984</v>
      </c>
      <c r="C150" s="45" t="s">
        <v>7985</v>
      </c>
      <c r="D150" s="45" t="s">
        <v>7700</v>
      </c>
      <c r="E150" s="45" t="s">
        <v>7986</v>
      </c>
      <c r="F150" s="44" t="s">
        <v>7701</v>
      </c>
      <c r="G150" s="44" t="n">
        <v>2.1</v>
      </c>
      <c r="H150" s="660" t="n">
        <v>43647</v>
      </c>
    </row>
    <row r="151" customFormat="false" ht="24" hidden="false" customHeight="false" outlineLevel="0" collapsed="false">
      <c r="A151" s="662" t="n">
        <v>43640</v>
      </c>
      <c r="B151" s="45" t="s">
        <v>7987</v>
      </c>
      <c r="C151" s="45" t="s">
        <v>1847</v>
      </c>
      <c r="D151" s="45" t="s">
        <v>7825</v>
      </c>
      <c r="E151" s="45" t="s">
        <v>7988</v>
      </c>
      <c r="F151" s="44" t="s">
        <v>7701</v>
      </c>
      <c r="G151" s="44" t="n">
        <v>2.1</v>
      </c>
      <c r="H151" s="660" t="n">
        <v>43647</v>
      </c>
    </row>
    <row r="152" customFormat="false" ht="36" hidden="false" customHeight="false" outlineLevel="0" collapsed="false">
      <c r="A152" s="662" t="n">
        <v>43640</v>
      </c>
      <c r="B152" s="45" t="s">
        <v>7989</v>
      </c>
      <c r="C152" s="45" t="s">
        <v>1847</v>
      </c>
      <c r="D152" s="45" t="s">
        <v>7700</v>
      </c>
      <c r="E152" s="45" t="s">
        <v>7986</v>
      </c>
      <c r="F152" s="44" t="s">
        <v>7701</v>
      </c>
      <c r="G152" s="44" t="n">
        <v>2.1</v>
      </c>
      <c r="H152" s="660" t="n">
        <v>43647</v>
      </c>
    </row>
    <row r="153" customFormat="false" ht="36" hidden="false" customHeight="false" outlineLevel="0" collapsed="false">
      <c r="A153" s="662" t="n">
        <v>43640</v>
      </c>
      <c r="B153" s="45" t="s">
        <v>7990</v>
      </c>
      <c r="C153" s="45" t="s">
        <v>7991</v>
      </c>
      <c r="D153" s="45" t="s">
        <v>7825</v>
      </c>
      <c r="E153" s="45" t="s">
        <v>7992</v>
      </c>
      <c r="F153" s="44" t="s">
        <v>7993</v>
      </c>
      <c r="G153" s="44" t="n">
        <v>2.1</v>
      </c>
      <c r="H153" s="660" t="n">
        <v>43647</v>
      </c>
    </row>
    <row r="154" customFormat="false" ht="36" hidden="false" customHeight="false" outlineLevel="0" collapsed="false">
      <c r="A154" s="662" t="n">
        <v>43640</v>
      </c>
      <c r="B154" s="45" t="s">
        <v>4374</v>
      </c>
      <c r="C154" s="45" t="s">
        <v>7994</v>
      </c>
      <c r="D154" s="45" t="s">
        <v>7945</v>
      </c>
      <c r="E154" s="45" t="s">
        <v>7995</v>
      </c>
      <c r="F154" s="44" t="s">
        <v>7947</v>
      </c>
      <c r="G154" s="44"/>
      <c r="H154" s="660" t="n">
        <v>43678</v>
      </c>
    </row>
    <row r="155" customFormat="false" ht="36" hidden="false" customHeight="false" outlineLevel="0" collapsed="false">
      <c r="A155" s="662" t="n">
        <v>43640</v>
      </c>
      <c r="B155" s="45" t="s">
        <v>7996</v>
      </c>
      <c r="C155" s="45" t="s">
        <v>7880</v>
      </c>
      <c r="D155" s="45" t="s">
        <v>7700</v>
      </c>
      <c r="E155" s="45" t="s">
        <v>7997</v>
      </c>
      <c r="F155" s="44" t="s">
        <v>7701</v>
      </c>
      <c r="G155" s="44" t="n">
        <v>2.1</v>
      </c>
      <c r="H155" s="660" t="n">
        <v>43678</v>
      </c>
    </row>
    <row r="156" customFormat="false" ht="24" hidden="false" customHeight="false" outlineLevel="0" collapsed="false">
      <c r="A156" s="662" t="n">
        <v>43640</v>
      </c>
      <c r="B156" s="45" t="s">
        <v>7998</v>
      </c>
      <c r="C156" s="45" t="s">
        <v>7999</v>
      </c>
      <c r="D156" s="45" t="s">
        <v>7700</v>
      </c>
      <c r="E156" s="45" t="s">
        <v>7997</v>
      </c>
      <c r="F156" s="44" t="s">
        <v>7701</v>
      </c>
      <c r="G156" s="44" t="n">
        <v>2.1</v>
      </c>
      <c r="H156" s="660" t="n">
        <v>43678</v>
      </c>
    </row>
    <row r="157" customFormat="false" ht="24" hidden="false" customHeight="false" outlineLevel="0" collapsed="false">
      <c r="A157" s="662" t="n">
        <v>43640</v>
      </c>
      <c r="B157" s="45" t="s">
        <v>8000</v>
      </c>
      <c r="C157" s="45" t="s">
        <v>1600</v>
      </c>
      <c r="D157" s="45" t="s">
        <v>7700</v>
      </c>
      <c r="E157" s="45" t="s">
        <v>7997</v>
      </c>
      <c r="F157" s="44" t="s">
        <v>7809</v>
      </c>
      <c r="G157" s="44" t="n">
        <v>2.1</v>
      </c>
      <c r="H157" s="660" t="n">
        <v>43678</v>
      </c>
    </row>
    <row r="158" customFormat="false" ht="48" hidden="false" customHeight="false" outlineLevel="0" collapsed="false">
      <c r="A158" s="662" t="n">
        <v>43640</v>
      </c>
      <c r="B158" s="45" t="s">
        <v>8001</v>
      </c>
      <c r="C158" s="45" t="s">
        <v>8002</v>
      </c>
      <c r="D158" s="45" t="s">
        <v>7801</v>
      </c>
      <c r="E158" s="45" t="s">
        <v>7997</v>
      </c>
      <c r="F158" s="44" t="s">
        <v>7809</v>
      </c>
      <c r="G158" s="44" t="n">
        <v>2.1</v>
      </c>
      <c r="H158" s="660" t="n">
        <v>43678</v>
      </c>
    </row>
    <row r="159" customFormat="false" ht="15" hidden="false" customHeight="false" outlineLevel="0" collapsed="false">
      <c r="A159" s="662" t="n">
        <v>43640</v>
      </c>
      <c r="B159" s="45" t="s">
        <v>8003</v>
      </c>
      <c r="C159" s="45" t="s">
        <v>3492</v>
      </c>
      <c r="D159" s="45" t="s">
        <v>7801</v>
      </c>
      <c r="E159" s="45" t="s">
        <v>7997</v>
      </c>
      <c r="F159" s="44" t="s">
        <v>7809</v>
      </c>
      <c r="G159" s="44" t="n">
        <v>2.1</v>
      </c>
      <c r="H159" s="660" t="n">
        <v>43678</v>
      </c>
    </row>
    <row r="160" customFormat="false" ht="36" hidden="false" customHeight="false" outlineLevel="0" collapsed="false">
      <c r="A160" s="662" t="n">
        <v>43640</v>
      </c>
      <c r="B160" s="45" t="s">
        <v>8004</v>
      </c>
      <c r="C160" s="45" t="s">
        <v>8005</v>
      </c>
      <c r="D160" s="45" t="s">
        <v>7801</v>
      </c>
      <c r="E160" s="45" t="s">
        <v>7997</v>
      </c>
      <c r="F160" s="44" t="s">
        <v>7827</v>
      </c>
      <c r="G160" s="44" t="n">
        <v>2.1</v>
      </c>
      <c r="H160" s="660" t="n">
        <v>43678</v>
      </c>
    </row>
    <row r="161" customFormat="false" ht="36" hidden="false" customHeight="false" outlineLevel="0" collapsed="false">
      <c r="A161" s="662" t="n">
        <v>43640</v>
      </c>
      <c r="B161" s="45" t="s">
        <v>8006</v>
      </c>
      <c r="C161" s="45" t="s">
        <v>7880</v>
      </c>
      <c r="D161" s="45" t="s">
        <v>7825</v>
      </c>
      <c r="E161" s="45" t="s">
        <v>8007</v>
      </c>
      <c r="F161" s="44" t="s">
        <v>7776</v>
      </c>
      <c r="G161" s="44" t="n">
        <v>2.1</v>
      </c>
      <c r="H161" s="660" t="n">
        <v>43678</v>
      </c>
    </row>
    <row r="162" customFormat="false" ht="36" hidden="false" customHeight="false" outlineLevel="0" collapsed="false">
      <c r="A162" s="662" t="n">
        <v>43640</v>
      </c>
      <c r="B162" s="45" t="s">
        <v>7774</v>
      </c>
      <c r="C162" s="45" t="s">
        <v>7775</v>
      </c>
      <c r="D162" s="45" t="s">
        <v>7700</v>
      </c>
      <c r="E162" s="45" t="s">
        <v>8008</v>
      </c>
      <c r="F162" s="44" t="s">
        <v>7776</v>
      </c>
      <c r="G162" s="44" t="n">
        <v>2.1</v>
      </c>
      <c r="H162" s="660" t="n">
        <v>43678</v>
      </c>
    </row>
    <row r="163" customFormat="false" ht="24" hidden="false" customHeight="false" outlineLevel="0" collapsed="false">
      <c r="A163" s="662" t="n">
        <v>43640</v>
      </c>
      <c r="B163" s="45" t="s">
        <v>7836</v>
      </c>
      <c r="C163" s="45" t="s">
        <v>7751</v>
      </c>
      <c r="D163" s="45" t="s">
        <v>7700</v>
      </c>
      <c r="E163" s="45" t="s">
        <v>7997</v>
      </c>
      <c r="F163" s="44" t="s">
        <v>7742</v>
      </c>
      <c r="G163" s="44" t="s">
        <v>145</v>
      </c>
      <c r="H163" s="660" t="n">
        <v>43678</v>
      </c>
    </row>
    <row r="164" customFormat="false" ht="36" hidden="false" customHeight="false" outlineLevel="0" collapsed="false">
      <c r="A164" s="662" t="n">
        <v>43640</v>
      </c>
      <c r="B164" s="45" t="s">
        <v>8009</v>
      </c>
      <c r="C164" s="45" t="s">
        <v>8010</v>
      </c>
      <c r="D164" s="45" t="s">
        <v>7700</v>
      </c>
      <c r="E164" s="45" t="s">
        <v>8011</v>
      </c>
      <c r="F164" s="44" t="s">
        <v>7809</v>
      </c>
      <c r="G164" s="44" t="n">
        <v>2.1</v>
      </c>
      <c r="H164" s="660" t="n">
        <v>43678</v>
      </c>
    </row>
    <row r="165" customFormat="false" ht="91.5" hidden="false" customHeight="true" outlineLevel="0" collapsed="false">
      <c r="A165" s="662" t="n">
        <v>43640</v>
      </c>
      <c r="B165" s="45" t="s">
        <v>8012</v>
      </c>
      <c r="C165" s="45" t="s">
        <v>8013</v>
      </c>
      <c r="D165" s="45" t="s">
        <v>7700</v>
      </c>
      <c r="E165" s="45" t="s">
        <v>8011</v>
      </c>
      <c r="F165" s="44" t="s">
        <v>7809</v>
      </c>
      <c r="G165" s="44" t="n">
        <v>2.1</v>
      </c>
      <c r="H165" s="660" t="n">
        <v>43678</v>
      </c>
    </row>
    <row r="166" customFormat="false" ht="36" hidden="false" customHeight="false" outlineLevel="0" collapsed="false">
      <c r="A166" s="662" t="n">
        <v>43640</v>
      </c>
      <c r="B166" s="45" t="s">
        <v>8014</v>
      </c>
      <c r="C166" s="45" t="s">
        <v>8015</v>
      </c>
      <c r="D166" s="45" t="s">
        <v>7801</v>
      </c>
      <c r="E166" s="45" t="s">
        <v>8016</v>
      </c>
      <c r="F166" s="44" t="s">
        <v>7806</v>
      </c>
      <c r="G166" s="44"/>
      <c r="H166" s="663" t="n">
        <v>43831</v>
      </c>
    </row>
    <row r="167" customFormat="false" ht="48" hidden="false" customHeight="false" outlineLevel="0" collapsed="false">
      <c r="A167" s="662" t="n">
        <v>43640</v>
      </c>
      <c r="B167" s="45" t="s">
        <v>8017</v>
      </c>
      <c r="C167" s="45" t="s">
        <v>176</v>
      </c>
      <c r="D167" s="45" t="s">
        <v>7700</v>
      </c>
      <c r="E167" s="45" t="s">
        <v>8018</v>
      </c>
      <c r="F167" s="44" t="s">
        <v>7776</v>
      </c>
      <c r="G167" s="44" t="n">
        <v>2.1</v>
      </c>
      <c r="H167" s="663" t="n">
        <v>43831</v>
      </c>
    </row>
    <row r="168" customFormat="false" ht="36" hidden="false" customHeight="false" outlineLevel="0" collapsed="false">
      <c r="A168" s="662" t="n">
        <v>43640</v>
      </c>
      <c r="B168" s="45" t="s">
        <v>8019</v>
      </c>
      <c r="C168" s="45" t="s">
        <v>176</v>
      </c>
      <c r="D168" s="45" t="s">
        <v>7700</v>
      </c>
      <c r="E168" s="45" t="s">
        <v>8020</v>
      </c>
      <c r="F168" s="44" t="s">
        <v>4843</v>
      </c>
      <c r="G168" s="44" t="n">
        <v>2.1</v>
      </c>
      <c r="H168" s="663" t="n">
        <v>43831</v>
      </c>
    </row>
    <row r="169" customFormat="false" ht="36" hidden="false" customHeight="false" outlineLevel="0" collapsed="false">
      <c r="A169" s="662" t="n">
        <v>43640</v>
      </c>
      <c r="B169" s="45" t="s">
        <v>8021</v>
      </c>
      <c r="C169" s="45"/>
      <c r="D169" s="45" t="s">
        <v>7700</v>
      </c>
      <c r="E169" s="45" t="s">
        <v>8022</v>
      </c>
      <c r="F169" s="44" t="s">
        <v>7742</v>
      </c>
      <c r="G169" s="44" t="s">
        <v>145</v>
      </c>
      <c r="H169" s="660" t="n">
        <v>43768</v>
      </c>
    </row>
    <row r="170" customFormat="false" ht="36" hidden="false" customHeight="false" outlineLevel="0" collapsed="false">
      <c r="A170" s="662" t="n">
        <v>43640</v>
      </c>
      <c r="B170" s="45" t="s">
        <v>8023</v>
      </c>
      <c r="C170" s="45"/>
      <c r="D170" s="45" t="s">
        <v>7801</v>
      </c>
      <c r="E170" s="45" t="s">
        <v>8024</v>
      </c>
      <c r="F170" s="44" t="s">
        <v>7742</v>
      </c>
      <c r="G170" s="44" t="s">
        <v>145</v>
      </c>
      <c r="H170" s="660" t="n">
        <v>43768</v>
      </c>
    </row>
    <row r="171" customFormat="false" ht="36" hidden="false" customHeight="false" outlineLevel="0" collapsed="false">
      <c r="A171" s="662" t="n">
        <v>43640</v>
      </c>
      <c r="B171" s="45" t="s">
        <v>8025</v>
      </c>
      <c r="C171" s="45" t="s">
        <v>1201</v>
      </c>
      <c r="D171" s="45" t="s">
        <v>7801</v>
      </c>
      <c r="E171" s="45" t="s">
        <v>8024</v>
      </c>
      <c r="F171" s="44" t="s">
        <v>8026</v>
      </c>
      <c r="G171" s="44" t="s">
        <v>145</v>
      </c>
      <c r="H171" s="660" t="n">
        <v>43768</v>
      </c>
    </row>
    <row r="172" customFormat="false" ht="48" hidden="false" customHeight="false" outlineLevel="0" collapsed="false">
      <c r="A172" s="662" t="n">
        <v>43640</v>
      </c>
      <c r="B172" s="45" t="s">
        <v>8027</v>
      </c>
      <c r="C172" s="45" t="s">
        <v>7870</v>
      </c>
      <c r="D172" s="45" t="s">
        <v>7700</v>
      </c>
      <c r="E172" s="45" t="s">
        <v>8028</v>
      </c>
      <c r="F172" s="44" t="s">
        <v>7713</v>
      </c>
      <c r="G172" s="44" t="n">
        <v>2.1</v>
      </c>
      <c r="H172" s="660" t="n">
        <v>43768</v>
      </c>
    </row>
    <row r="173" customFormat="false" ht="24" hidden="false" customHeight="false" outlineLevel="0" collapsed="false">
      <c r="A173" s="662" t="n">
        <v>43640</v>
      </c>
      <c r="B173" s="45" t="s">
        <v>8029</v>
      </c>
      <c r="C173" s="45" t="s">
        <v>8030</v>
      </c>
      <c r="D173" s="45" t="s">
        <v>7700</v>
      </c>
      <c r="E173" s="45" t="s">
        <v>8028</v>
      </c>
      <c r="F173" s="44" t="s">
        <v>7713</v>
      </c>
      <c r="G173" s="44" t="n">
        <v>2.1</v>
      </c>
      <c r="H173" s="660" t="n">
        <v>43768</v>
      </c>
    </row>
    <row r="174" customFormat="false" ht="24" hidden="false" customHeight="false" outlineLevel="0" collapsed="false">
      <c r="A174" s="662" t="n">
        <v>43640</v>
      </c>
      <c r="B174" s="45" t="s">
        <v>8031</v>
      </c>
      <c r="C174" s="45" t="s">
        <v>8032</v>
      </c>
      <c r="D174" s="45" t="s">
        <v>7801</v>
      </c>
      <c r="E174" s="45" t="s">
        <v>8033</v>
      </c>
      <c r="F174" s="44" t="s">
        <v>7776</v>
      </c>
      <c r="G174" s="44" t="n">
        <v>2.1</v>
      </c>
      <c r="H174" s="660" t="n">
        <v>43768</v>
      </c>
    </row>
    <row r="175" customFormat="false" ht="24" hidden="false" customHeight="false" outlineLevel="0" collapsed="false">
      <c r="A175" s="662" t="n">
        <v>43640</v>
      </c>
      <c r="B175" s="45" t="s">
        <v>8034</v>
      </c>
      <c r="C175" s="45" t="s">
        <v>1192</v>
      </c>
      <c r="D175" s="45" t="s">
        <v>7801</v>
      </c>
      <c r="E175" s="45" t="s">
        <v>8033</v>
      </c>
      <c r="F175" s="44" t="s">
        <v>8026</v>
      </c>
      <c r="G175" s="44" t="s">
        <v>145</v>
      </c>
      <c r="H175" s="660" t="n">
        <v>43768</v>
      </c>
    </row>
    <row r="176" customFormat="false" ht="36" hidden="false" customHeight="false" outlineLevel="0" collapsed="false">
      <c r="A176" s="662" t="n">
        <v>43640</v>
      </c>
      <c r="B176" s="45" t="s">
        <v>8035</v>
      </c>
      <c r="C176" s="45" t="s">
        <v>7949</v>
      </c>
      <c r="D176" s="45" t="s">
        <v>7700</v>
      </c>
      <c r="E176" s="45" t="s">
        <v>8036</v>
      </c>
      <c r="F176" s="44" t="s">
        <v>7718</v>
      </c>
      <c r="G176" s="44" t="n">
        <v>2.1</v>
      </c>
      <c r="H176" s="664" t="n">
        <v>44013</v>
      </c>
    </row>
    <row r="177" customFormat="false" ht="24" hidden="false" customHeight="false" outlineLevel="0" collapsed="false">
      <c r="A177" s="662" t="n">
        <v>43640</v>
      </c>
      <c r="B177" s="45" t="s">
        <v>7738</v>
      </c>
      <c r="C177" s="45" t="s">
        <v>8037</v>
      </c>
      <c r="D177" s="45" t="s">
        <v>7700</v>
      </c>
      <c r="E177" s="45" t="s">
        <v>8038</v>
      </c>
      <c r="F177" s="44" t="s">
        <v>7742</v>
      </c>
      <c r="G177" s="44" t="s">
        <v>145</v>
      </c>
      <c r="H177" s="660" t="n">
        <v>43768</v>
      </c>
    </row>
    <row r="178" customFormat="false" ht="24" hidden="false" customHeight="false" outlineLevel="0" collapsed="false">
      <c r="A178" s="662" t="n">
        <v>43640</v>
      </c>
      <c r="B178" s="45" t="s">
        <v>8039</v>
      </c>
      <c r="C178" s="45" t="s">
        <v>982</v>
      </c>
      <c r="D178" s="45" t="s">
        <v>7700</v>
      </c>
      <c r="E178" s="45" t="s">
        <v>8040</v>
      </c>
      <c r="F178" s="44" t="s">
        <v>7742</v>
      </c>
      <c r="G178" s="44" t="s">
        <v>145</v>
      </c>
      <c r="H178" s="660" t="n">
        <v>43768</v>
      </c>
    </row>
    <row r="179" customFormat="false" ht="36" hidden="false" customHeight="false" outlineLevel="0" collapsed="false">
      <c r="A179" s="662" t="n">
        <v>43640</v>
      </c>
      <c r="B179" s="45" t="s">
        <v>8041</v>
      </c>
      <c r="C179" s="45" t="s">
        <v>8042</v>
      </c>
      <c r="D179" s="45" t="s">
        <v>7700</v>
      </c>
      <c r="E179" s="45" t="s">
        <v>8043</v>
      </c>
      <c r="F179" s="44" t="s">
        <v>7742</v>
      </c>
      <c r="G179" s="44" t="s">
        <v>145</v>
      </c>
      <c r="H179" s="660" t="n">
        <v>43768</v>
      </c>
    </row>
    <row r="180" customFormat="false" ht="24" hidden="false" customHeight="false" outlineLevel="0" collapsed="false">
      <c r="A180" s="662" t="n">
        <v>43640</v>
      </c>
      <c r="B180" s="45" t="s">
        <v>8044</v>
      </c>
      <c r="C180" s="45" t="s">
        <v>7793</v>
      </c>
      <c r="D180" s="45" t="s">
        <v>7700</v>
      </c>
      <c r="E180" s="45" t="s">
        <v>8045</v>
      </c>
      <c r="F180" s="44" t="s">
        <v>8046</v>
      </c>
      <c r="G180" s="44" t="s">
        <v>145</v>
      </c>
      <c r="H180" s="664" t="n">
        <v>44013</v>
      </c>
    </row>
    <row r="181" customFormat="false" ht="48" hidden="false" customHeight="false" outlineLevel="0" collapsed="false">
      <c r="A181" s="662" t="n">
        <v>43640</v>
      </c>
      <c r="B181" s="45" t="s">
        <v>8047</v>
      </c>
      <c r="C181" s="45" t="s">
        <v>1005</v>
      </c>
      <c r="D181" s="45" t="s">
        <v>7700</v>
      </c>
      <c r="E181" s="45" t="s">
        <v>8048</v>
      </c>
      <c r="F181" s="44" t="s">
        <v>7742</v>
      </c>
      <c r="G181" s="44" t="s">
        <v>145</v>
      </c>
      <c r="H181" s="660" t="n">
        <v>43768</v>
      </c>
    </row>
    <row r="182" customFormat="false" ht="24" hidden="false" customHeight="false" outlineLevel="0" collapsed="false">
      <c r="A182" s="662" t="n">
        <v>43640</v>
      </c>
      <c r="B182" s="45" t="s">
        <v>7836</v>
      </c>
      <c r="C182" s="45" t="s">
        <v>1052</v>
      </c>
      <c r="D182" s="45" t="s">
        <v>7707</v>
      </c>
      <c r="E182" s="45"/>
      <c r="F182" s="44" t="s">
        <v>7742</v>
      </c>
      <c r="G182" s="44" t="s">
        <v>145</v>
      </c>
      <c r="H182" s="660" t="n">
        <v>43768</v>
      </c>
    </row>
    <row r="183" customFormat="false" ht="24" hidden="false" customHeight="false" outlineLevel="0" collapsed="false">
      <c r="A183" s="662" t="n">
        <v>43640</v>
      </c>
      <c r="B183" s="45" t="s">
        <v>7836</v>
      </c>
      <c r="C183" s="45" t="s">
        <v>1098</v>
      </c>
      <c r="D183" s="45" t="s">
        <v>7700</v>
      </c>
      <c r="E183" s="45" t="s">
        <v>8049</v>
      </c>
      <c r="F183" s="44" t="s">
        <v>7742</v>
      </c>
      <c r="G183" s="44" t="s">
        <v>145</v>
      </c>
      <c r="H183" s="660" t="n">
        <v>43768</v>
      </c>
    </row>
    <row r="184" customFormat="false" ht="36" hidden="false" customHeight="false" outlineLevel="0" collapsed="false">
      <c r="A184" s="662" t="n">
        <v>43640</v>
      </c>
      <c r="B184" s="45" t="s">
        <v>7869</v>
      </c>
      <c r="C184" s="45" t="s">
        <v>1418</v>
      </c>
      <c r="D184" s="45" t="s">
        <v>7700</v>
      </c>
      <c r="E184" s="45" t="s">
        <v>8050</v>
      </c>
      <c r="F184" s="44" t="s">
        <v>7697</v>
      </c>
      <c r="G184" s="44" t="n">
        <v>2.1</v>
      </c>
      <c r="H184" s="660" t="n">
        <v>43768</v>
      </c>
    </row>
    <row r="185" customFormat="false" ht="15" hidden="false" customHeight="false" outlineLevel="0" collapsed="false">
      <c r="A185" s="662" t="n">
        <v>43640</v>
      </c>
      <c r="B185" s="45"/>
      <c r="C185" s="45" t="s">
        <v>8051</v>
      </c>
      <c r="D185" s="45"/>
      <c r="E185" s="45" t="s">
        <v>8052</v>
      </c>
      <c r="F185" s="44"/>
      <c r="G185" s="44"/>
      <c r="H185" s="664" t="n">
        <v>44013</v>
      </c>
    </row>
    <row r="186" customFormat="false" ht="24" hidden="false" customHeight="false" outlineLevel="0" collapsed="false">
      <c r="A186" s="662" t="n">
        <v>43640</v>
      </c>
      <c r="B186" s="45" t="s">
        <v>8053</v>
      </c>
      <c r="C186" s="45" t="s">
        <v>7924</v>
      </c>
      <c r="D186" s="45" t="s">
        <v>7801</v>
      </c>
      <c r="E186" s="45"/>
      <c r="F186" s="44" t="s">
        <v>7701</v>
      </c>
      <c r="G186" s="44" t="n">
        <v>2.1</v>
      </c>
      <c r="H186" s="664" t="n">
        <v>44013</v>
      </c>
    </row>
    <row r="187" customFormat="false" ht="36" hidden="false" customHeight="false" outlineLevel="0" collapsed="false">
      <c r="A187" s="662" t="n">
        <v>43640</v>
      </c>
      <c r="B187" s="665" t="s">
        <v>7872</v>
      </c>
      <c r="C187" s="665" t="s">
        <v>3103</v>
      </c>
      <c r="D187" s="665" t="s">
        <v>7700</v>
      </c>
      <c r="E187" s="665" t="s">
        <v>8054</v>
      </c>
      <c r="F187" s="666" t="s">
        <v>7827</v>
      </c>
      <c r="G187" s="666" t="n">
        <v>2.1</v>
      </c>
      <c r="H187" s="664" t="n">
        <v>44013</v>
      </c>
    </row>
    <row r="188" customFormat="false" ht="36" hidden="false" customHeight="false" outlineLevel="0" collapsed="false">
      <c r="A188" s="662" t="n">
        <v>43640</v>
      </c>
      <c r="B188" s="665" t="s">
        <v>7872</v>
      </c>
      <c r="C188" s="665" t="s">
        <v>3103</v>
      </c>
      <c r="D188" s="665" t="s">
        <v>7700</v>
      </c>
      <c r="E188" s="667" t="s">
        <v>8055</v>
      </c>
      <c r="F188" s="668" t="s">
        <v>7697</v>
      </c>
      <c r="G188" s="666" t="n">
        <v>2.1</v>
      </c>
      <c r="H188" s="664" t="n">
        <v>44013</v>
      </c>
    </row>
    <row r="189" customFormat="false" ht="36" hidden="false" customHeight="false" outlineLevel="0" collapsed="false">
      <c r="A189" s="662" t="n">
        <v>43640</v>
      </c>
      <c r="B189" s="45" t="s">
        <v>8056</v>
      </c>
      <c r="C189" s="45" t="s">
        <v>1201</v>
      </c>
      <c r="D189" s="45" t="s">
        <v>7771</v>
      </c>
      <c r="E189" s="45" t="s">
        <v>8057</v>
      </c>
      <c r="F189" s="44" t="s">
        <v>8026</v>
      </c>
      <c r="G189" s="44" t="s">
        <v>145</v>
      </c>
      <c r="H189" s="660" t="n">
        <v>43768</v>
      </c>
    </row>
    <row r="190" customFormat="false" ht="84" hidden="false" customHeight="false" outlineLevel="0" collapsed="false">
      <c r="A190" s="662" t="n">
        <v>43640</v>
      </c>
      <c r="B190" s="45" t="s">
        <v>8058</v>
      </c>
      <c r="C190" s="45" t="s">
        <v>8059</v>
      </c>
      <c r="D190" s="45" t="s">
        <v>7707</v>
      </c>
      <c r="E190" s="45" t="s">
        <v>8060</v>
      </c>
      <c r="F190" s="44" t="s">
        <v>4574</v>
      </c>
      <c r="G190" s="44" t="s">
        <v>145</v>
      </c>
      <c r="H190" s="660" t="n">
        <v>43768</v>
      </c>
    </row>
    <row r="191" customFormat="false" ht="60" hidden="false" customHeight="false" outlineLevel="0" collapsed="false">
      <c r="A191" s="662" t="n">
        <v>43640</v>
      </c>
      <c r="B191" s="45"/>
      <c r="C191" s="45" t="s">
        <v>8061</v>
      </c>
      <c r="D191" s="45" t="s">
        <v>7778</v>
      </c>
      <c r="E191" s="45" t="s">
        <v>8062</v>
      </c>
      <c r="F191" s="44" t="s">
        <v>7776</v>
      </c>
      <c r="G191" s="44" t="n">
        <v>2.1</v>
      </c>
      <c r="H191" s="664" t="n">
        <v>44013</v>
      </c>
    </row>
    <row r="192" customFormat="false" ht="24" hidden="false" customHeight="false" outlineLevel="0" collapsed="false">
      <c r="A192" s="662" t="n">
        <v>43640</v>
      </c>
      <c r="B192" s="45" t="s">
        <v>8063</v>
      </c>
      <c r="C192" s="45" t="s">
        <v>3124</v>
      </c>
      <c r="D192" s="45" t="s">
        <v>7707</v>
      </c>
      <c r="E192" s="45"/>
      <c r="F192" s="44" t="s">
        <v>7776</v>
      </c>
      <c r="G192" s="44" t="n">
        <v>2.1</v>
      </c>
      <c r="H192" s="664" t="n">
        <v>44013</v>
      </c>
    </row>
    <row r="193" customFormat="false" ht="36" hidden="false" customHeight="false" outlineLevel="0" collapsed="false">
      <c r="A193" s="662" t="n">
        <v>43640</v>
      </c>
      <c r="B193" s="45" t="s">
        <v>8064</v>
      </c>
      <c r="C193" s="45" t="s">
        <v>8065</v>
      </c>
      <c r="D193" s="45" t="s">
        <v>7700</v>
      </c>
      <c r="E193" s="45" t="s">
        <v>8066</v>
      </c>
      <c r="F193" s="44" t="s">
        <v>7713</v>
      </c>
      <c r="G193" s="44" t="n">
        <v>2.1</v>
      </c>
      <c r="H193" s="660" t="n">
        <v>43768</v>
      </c>
    </row>
    <row r="194" customFormat="false" ht="24" hidden="false" customHeight="false" outlineLevel="0" collapsed="false">
      <c r="A194" s="662" t="n">
        <v>43640</v>
      </c>
      <c r="B194" s="45" t="s">
        <v>8067</v>
      </c>
      <c r="C194" s="45" t="s">
        <v>7999</v>
      </c>
      <c r="D194" s="45" t="s">
        <v>7801</v>
      </c>
      <c r="E194" s="45"/>
      <c r="F194" s="44" t="s">
        <v>7701</v>
      </c>
      <c r="G194" s="44" t="n">
        <v>2.1</v>
      </c>
      <c r="H194" s="664" t="n">
        <v>44013</v>
      </c>
    </row>
    <row r="195" customFormat="false" ht="24" hidden="false" customHeight="false" outlineLevel="0" collapsed="false">
      <c r="A195" s="662" t="n">
        <v>43640</v>
      </c>
      <c r="B195" s="45" t="s">
        <v>8068</v>
      </c>
      <c r="C195" s="45" t="s">
        <v>4341</v>
      </c>
      <c r="D195" s="45" t="s">
        <v>7700</v>
      </c>
      <c r="E195" s="45" t="s">
        <v>8069</v>
      </c>
      <c r="F195" s="44"/>
      <c r="G195" s="44" t="s">
        <v>7806</v>
      </c>
      <c r="H195" s="664" t="n">
        <v>44013</v>
      </c>
    </row>
    <row r="196" customFormat="false" ht="24" hidden="false" customHeight="false" outlineLevel="0" collapsed="false">
      <c r="A196" s="662" t="n">
        <v>43640</v>
      </c>
      <c r="B196" s="45" t="s">
        <v>8070</v>
      </c>
      <c r="C196" s="45"/>
      <c r="D196" s="45" t="s">
        <v>7700</v>
      </c>
      <c r="E196" s="45" t="s">
        <v>8071</v>
      </c>
      <c r="F196" s="44" t="s">
        <v>8072</v>
      </c>
      <c r="G196" s="44" t="n">
        <v>2.1</v>
      </c>
      <c r="H196" s="664" t="n">
        <v>44013</v>
      </c>
    </row>
    <row r="197" customFormat="false" ht="48" hidden="false" customHeight="false" outlineLevel="0" collapsed="false">
      <c r="A197" s="662" t="n">
        <v>43640</v>
      </c>
      <c r="B197" s="45" t="s">
        <v>8073</v>
      </c>
      <c r="C197" s="45"/>
      <c r="D197" s="45" t="s">
        <v>7700</v>
      </c>
      <c r="E197" s="45" t="s">
        <v>8074</v>
      </c>
      <c r="F197" s="44" t="s">
        <v>7713</v>
      </c>
      <c r="G197" s="44" t="n">
        <v>2.1</v>
      </c>
      <c r="H197" s="664" t="n">
        <v>44013</v>
      </c>
    </row>
    <row r="198" customFormat="false" ht="24" hidden="false" customHeight="false" outlineLevel="0" collapsed="false">
      <c r="A198" s="662" t="n">
        <v>43640</v>
      </c>
      <c r="B198" s="45" t="s">
        <v>8075</v>
      </c>
      <c r="C198" s="45"/>
      <c r="D198" s="45" t="s">
        <v>7700</v>
      </c>
      <c r="E198" s="45" t="s">
        <v>8071</v>
      </c>
      <c r="F198" s="44" t="s">
        <v>8076</v>
      </c>
      <c r="G198" s="44" t="n">
        <v>2.1</v>
      </c>
      <c r="H198" s="664" t="n">
        <v>44013</v>
      </c>
    </row>
    <row r="199" customFormat="false" ht="48" hidden="false" customHeight="false" outlineLevel="0" collapsed="false">
      <c r="A199" s="662" t="n">
        <v>43640</v>
      </c>
      <c r="B199" s="45" t="s">
        <v>7908</v>
      </c>
      <c r="C199" s="45" t="s">
        <v>8077</v>
      </c>
      <c r="D199" s="45" t="s">
        <v>7700</v>
      </c>
      <c r="E199" s="45" t="s">
        <v>8071</v>
      </c>
      <c r="F199" s="44" t="s">
        <v>7776</v>
      </c>
      <c r="G199" s="44" t="n">
        <v>2.1</v>
      </c>
      <c r="H199" s="664" t="n">
        <v>44013</v>
      </c>
    </row>
    <row r="200" customFormat="false" ht="36" hidden="false" customHeight="false" outlineLevel="0" collapsed="false">
      <c r="A200" s="662" t="n">
        <v>43640</v>
      </c>
      <c r="B200" s="45" t="s">
        <v>7910</v>
      </c>
      <c r="C200" s="45" t="s">
        <v>8078</v>
      </c>
      <c r="D200" s="45" t="s">
        <v>7700</v>
      </c>
      <c r="E200" s="45" t="s">
        <v>8071</v>
      </c>
      <c r="F200" s="44" t="s">
        <v>7776</v>
      </c>
      <c r="G200" s="44" t="n">
        <v>2.1</v>
      </c>
      <c r="H200" s="664" t="n">
        <v>44013</v>
      </c>
    </row>
    <row r="201" customFormat="false" ht="36" hidden="false" customHeight="false" outlineLevel="0" collapsed="false">
      <c r="A201" s="662" t="n">
        <v>43640</v>
      </c>
      <c r="B201" s="669" t="s">
        <v>7984</v>
      </c>
      <c r="C201" s="669" t="s">
        <v>7985</v>
      </c>
      <c r="D201" s="669" t="s">
        <v>7700</v>
      </c>
      <c r="E201" s="669" t="s">
        <v>7986</v>
      </c>
      <c r="F201" s="44" t="s">
        <v>7701</v>
      </c>
      <c r="G201" s="44" t="n">
        <v>2.1</v>
      </c>
      <c r="H201" s="660"/>
    </row>
    <row r="202" customFormat="false" ht="36" hidden="false" customHeight="false" outlineLevel="0" collapsed="false">
      <c r="A202" s="662" t="n">
        <v>43640</v>
      </c>
      <c r="B202" s="669" t="s">
        <v>7989</v>
      </c>
      <c r="C202" s="669" t="s">
        <v>1847</v>
      </c>
      <c r="D202" s="669" t="s">
        <v>7700</v>
      </c>
      <c r="E202" s="669" t="s">
        <v>7986</v>
      </c>
      <c r="F202" s="44" t="s">
        <v>7701</v>
      </c>
      <c r="G202" s="44" t="n">
        <v>2.1</v>
      </c>
      <c r="H202" s="660"/>
    </row>
    <row r="203" customFormat="false" ht="36" hidden="false" customHeight="false" outlineLevel="0" collapsed="false">
      <c r="A203" s="662" t="n">
        <v>43640</v>
      </c>
      <c r="B203" s="45" t="s">
        <v>8079</v>
      </c>
      <c r="C203" s="45" t="s">
        <v>731</v>
      </c>
      <c r="D203" s="45" t="s">
        <v>8080</v>
      </c>
      <c r="E203" s="45" t="s">
        <v>8081</v>
      </c>
      <c r="F203" s="44" t="s">
        <v>7798</v>
      </c>
      <c r="G203" s="44" t="n">
        <v>2.1</v>
      </c>
      <c r="H203" s="664" t="n">
        <v>44013</v>
      </c>
    </row>
    <row r="204" customFormat="false" ht="132" hidden="false" customHeight="false" outlineLevel="0" collapsed="false">
      <c r="A204" s="662" t="n">
        <v>43640</v>
      </c>
      <c r="B204" s="45" t="s">
        <v>4374</v>
      </c>
      <c r="C204" s="45" t="s">
        <v>8082</v>
      </c>
      <c r="D204" s="45" t="s">
        <v>7945</v>
      </c>
      <c r="E204" s="45" t="s">
        <v>8083</v>
      </c>
      <c r="F204" s="44" t="s">
        <v>7947</v>
      </c>
      <c r="G204" s="44"/>
      <c r="H204" s="660" t="n">
        <v>43768</v>
      </c>
    </row>
    <row r="205" customFormat="false" ht="36" hidden="false" customHeight="false" outlineLevel="0" collapsed="false">
      <c r="A205" s="662" t="n">
        <v>43640</v>
      </c>
      <c r="B205" s="45" t="s">
        <v>4374</v>
      </c>
      <c r="C205" s="45" t="s">
        <v>8084</v>
      </c>
      <c r="D205" s="45" t="s">
        <v>7945</v>
      </c>
      <c r="E205" s="45" t="s">
        <v>8085</v>
      </c>
      <c r="F205" s="44" t="s">
        <v>7947</v>
      </c>
      <c r="G205" s="44"/>
      <c r="H205" s="660" t="n">
        <v>43768</v>
      </c>
    </row>
    <row r="206" customFormat="false" ht="15" hidden="false" customHeight="false" outlineLevel="0" collapsed="false">
      <c r="A206" s="662" t="n">
        <v>43640</v>
      </c>
      <c r="B206" s="45" t="s">
        <v>4374</v>
      </c>
      <c r="C206" s="45" t="s">
        <v>8086</v>
      </c>
      <c r="D206" s="45" t="s">
        <v>7945</v>
      </c>
      <c r="E206" s="45" t="s">
        <v>8087</v>
      </c>
      <c r="F206" s="44" t="s">
        <v>7947</v>
      </c>
      <c r="G206" s="44"/>
      <c r="H206" s="660" t="n">
        <v>43768</v>
      </c>
    </row>
    <row r="207" customFormat="false" ht="15" hidden="false" customHeight="false" outlineLevel="0" collapsed="false">
      <c r="A207" s="662" t="n">
        <v>43640</v>
      </c>
      <c r="B207" s="45" t="s">
        <v>4374</v>
      </c>
      <c r="C207" s="45" t="s">
        <v>8088</v>
      </c>
      <c r="D207" s="45" t="s">
        <v>8089</v>
      </c>
      <c r="E207" s="45" t="s">
        <v>8090</v>
      </c>
      <c r="F207" s="44" t="s">
        <v>7947</v>
      </c>
      <c r="G207" s="44"/>
      <c r="H207" s="660" t="n">
        <v>43768</v>
      </c>
    </row>
    <row r="208" customFormat="false" ht="24" hidden="false" customHeight="false" outlineLevel="0" collapsed="false">
      <c r="A208" s="662" t="n">
        <v>43640</v>
      </c>
      <c r="B208" s="45" t="s">
        <v>4374</v>
      </c>
      <c r="C208" s="45" t="s">
        <v>8091</v>
      </c>
      <c r="D208" s="45" t="s">
        <v>8092</v>
      </c>
      <c r="E208" s="45" t="s">
        <v>8093</v>
      </c>
      <c r="F208" s="44" t="s">
        <v>7947</v>
      </c>
      <c r="G208" s="44"/>
      <c r="H208" s="660" t="n">
        <v>43768</v>
      </c>
    </row>
    <row r="209" customFormat="false" ht="15" hidden="false" customHeight="false" outlineLevel="0" collapsed="false">
      <c r="A209" s="662" t="n">
        <v>43640</v>
      </c>
      <c r="B209" s="45" t="s">
        <v>4374</v>
      </c>
      <c r="C209" s="45" t="s">
        <v>8094</v>
      </c>
      <c r="D209" s="45" t="s">
        <v>7695</v>
      </c>
      <c r="E209" s="45" t="s">
        <v>8095</v>
      </c>
      <c r="F209" s="44" t="s">
        <v>7947</v>
      </c>
      <c r="G209" s="44"/>
      <c r="H209" s="660" t="n">
        <v>43768</v>
      </c>
    </row>
    <row r="210" customFormat="false" ht="15" hidden="false" customHeight="false" outlineLevel="0" collapsed="false">
      <c r="A210" s="662" t="n">
        <v>43640</v>
      </c>
      <c r="B210" s="45" t="s">
        <v>4374</v>
      </c>
      <c r="C210" s="45" t="s">
        <v>8096</v>
      </c>
      <c r="D210" s="45" t="s">
        <v>7945</v>
      </c>
      <c r="E210" s="45" t="s">
        <v>8097</v>
      </c>
      <c r="F210" s="44" t="s">
        <v>7947</v>
      </c>
      <c r="G210" s="44"/>
      <c r="H210" s="660" t="n">
        <v>43768</v>
      </c>
    </row>
    <row r="211" customFormat="false" ht="60" hidden="false" customHeight="false" outlineLevel="0" collapsed="false">
      <c r="A211" s="662" t="n">
        <v>43640</v>
      </c>
      <c r="B211" s="45" t="s">
        <v>8098</v>
      </c>
      <c r="C211" s="45" t="s">
        <v>8099</v>
      </c>
      <c r="D211" s="45" t="s">
        <v>7695</v>
      </c>
      <c r="E211" s="45"/>
      <c r="F211" s="44"/>
      <c r="G211" s="44"/>
      <c r="H211" s="660" t="n">
        <v>43768</v>
      </c>
    </row>
    <row r="212" customFormat="false" ht="36" hidden="false" customHeight="false" outlineLevel="0" collapsed="false">
      <c r="A212" s="662" t="n">
        <v>43640</v>
      </c>
      <c r="B212" s="45" t="s">
        <v>8100</v>
      </c>
      <c r="C212" s="45"/>
      <c r="D212" s="45" t="s">
        <v>7716</v>
      </c>
      <c r="E212" s="45"/>
      <c r="F212" s="44"/>
      <c r="G212" s="44"/>
      <c r="H212" s="660" t="n">
        <v>43768</v>
      </c>
    </row>
    <row r="213" customFormat="false" ht="36" hidden="false" customHeight="false" outlineLevel="0" collapsed="false">
      <c r="A213" s="662" t="n">
        <v>43640</v>
      </c>
      <c r="B213" s="45" t="s">
        <v>8101</v>
      </c>
      <c r="C213" s="45" t="s">
        <v>1142</v>
      </c>
      <c r="D213" s="45" t="s">
        <v>7716</v>
      </c>
      <c r="E213" s="45" t="s">
        <v>8102</v>
      </c>
      <c r="F213" s="44"/>
      <c r="G213" s="44"/>
      <c r="H213" s="660" t="n">
        <v>43768</v>
      </c>
    </row>
    <row r="214" customFormat="false" ht="48" hidden="false" customHeight="false" outlineLevel="0" collapsed="false">
      <c r="A214" s="662" t="n">
        <v>43640</v>
      </c>
      <c r="B214" s="45" t="s">
        <v>8103</v>
      </c>
      <c r="C214" s="45" t="s">
        <v>2749</v>
      </c>
      <c r="D214" s="45" t="s">
        <v>7716</v>
      </c>
      <c r="E214" s="45" t="s">
        <v>8104</v>
      </c>
      <c r="F214" s="44"/>
      <c r="G214" s="44"/>
      <c r="H214" s="660" t="n">
        <v>43768</v>
      </c>
    </row>
    <row r="215" customFormat="false" ht="36" hidden="false" customHeight="false" outlineLevel="0" collapsed="false">
      <c r="A215" s="662" t="n">
        <v>43640</v>
      </c>
      <c r="B215" s="45" t="s">
        <v>8105</v>
      </c>
      <c r="C215" s="45"/>
      <c r="D215" s="45" t="s">
        <v>7716</v>
      </c>
      <c r="E215" s="45" t="s">
        <v>8104</v>
      </c>
      <c r="F215" s="44"/>
      <c r="G215" s="44"/>
      <c r="H215" s="660" t="n">
        <v>43768</v>
      </c>
    </row>
    <row r="216" customFormat="false" ht="36" hidden="false" customHeight="false" outlineLevel="0" collapsed="false">
      <c r="A216" s="662" t="n">
        <v>43640</v>
      </c>
      <c r="B216" s="45" t="s">
        <v>8106</v>
      </c>
      <c r="C216" s="45"/>
      <c r="D216" s="45" t="s">
        <v>7716</v>
      </c>
      <c r="E216" s="45" t="s">
        <v>8107</v>
      </c>
      <c r="F216" s="44"/>
      <c r="G216" s="44"/>
      <c r="H216" s="660" t="n">
        <v>43768</v>
      </c>
    </row>
    <row r="217" customFormat="false" ht="36" hidden="false" customHeight="false" outlineLevel="0" collapsed="false">
      <c r="A217" s="662" t="n">
        <v>43640</v>
      </c>
      <c r="B217" s="45" t="s">
        <v>8108</v>
      </c>
      <c r="C217" s="45"/>
      <c r="D217" s="45" t="s">
        <v>7716</v>
      </c>
      <c r="E217" s="45" t="s">
        <v>8109</v>
      </c>
      <c r="F217" s="44"/>
      <c r="G217" s="44"/>
      <c r="H217" s="660" t="n">
        <v>43768</v>
      </c>
    </row>
    <row r="218" customFormat="false" ht="36" hidden="false" customHeight="false" outlineLevel="0" collapsed="false">
      <c r="A218" s="662" t="n">
        <v>43640</v>
      </c>
      <c r="B218" s="45" t="s">
        <v>8021</v>
      </c>
      <c r="C218" s="45"/>
      <c r="D218" s="45" t="s">
        <v>7716</v>
      </c>
      <c r="E218" s="45" t="s">
        <v>8110</v>
      </c>
      <c r="F218" s="44"/>
      <c r="G218" s="44"/>
      <c r="H218" s="660" t="n">
        <v>43768</v>
      </c>
    </row>
    <row r="219" customFormat="false" ht="36" hidden="false" customHeight="false" outlineLevel="0" collapsed="false">
      <c r="A219" s="662" t="n">
        <v>43640</v>
      </c>
      <c r="B219" s="45" t="s">
        <v>8023</v>
      </c>
      <c r="C219" s="45"/>
      <c r="D219" s="45" t="s">
        <v>7716</v>
      </c>
      <c r="E219" s="45" t="s">
        <v>8111</v>
      </c>
      <c r="F219" s="44"/>
      <c r="G219" s="44"/>
      <c r="H219" s="660" t="n">
        <v>43768</v>
      </c>
    </row>
    <row r="220" customFormat="false" ht="36" hidden="false" customHeight="false" outlineLevel="0" collapsed="false">
      <c r="A220" s="662" t="n">
        <v>43640</v>
      </c>
      <c r="B220" s="45" t="s">
        <v>8014</v>
      </c>
      <c r="C220" s="45"/>
      <c r="D220" s="45" t="s">
        <v>7716</v>
      </c>
      <c r="E220" s="45" t="s">
        <v>8112</v>
      </c>
      <c r="F220" s="44"/>
      <c r="G220" s="44"/>
      <c r="H220" s="660" t="n">
        <v>43768</v>
      </c>
    </row>
    <row r="221" customFormat="false" ht="60" hidden="false" customHeight="false" outlineLevel="0" collapsed="false">
      <c r="A221" s="662" t="n">
        <v>43640</v>
      </c>
      <c r="B221" s="45" t="s">
        <v>8113</v>
      </c>
      <c r="C221" s="45"/>
      <c r="D221" s="45" t="s">
        <v>7716</v>
      </c>
      <c r="E221" s="45" t="s">
        <v>8114</v>
      </c>
      <c r="F221" s="44"/>
      <c r="G221" s="44"/>
      <c r="H221" s="660" t="n">
        <v>43768</v>
      </c>
    </row>
    <row r="222" customFormat="false" ht="36" hidden="false" customHeight="false" outlineLevel="0" collapsed="false">
      <c r="A222" s="662" t="n">
        <v>43640</v>
      </c>
      <c r="B222" s="45" t="s">
        <v>8115</v>
      </c>
      <c r="C222" s="45"/>
      <c r="D222" s="45" t="s">
        <v>7716</v>
      </c>
      <c r="E222" s="45"/>
      <c r="F222" s="44"/>
      <c r="G222" s="44"/>
      <c r="H222" s="660" t="n">
        <v>43768</v>
      </c>
    </row>
    <row r="223" customFormat="false" ht="36" hidden="false" customHeight="false" outlineLevel="0" collapsed="false">
      <c r="A223" s="662" t="n">
        <v>43640</v>
      </c>
      <c r="B223" s="45" t="s">
        <v>8116</v>
      </c>
      <c r="C223" s="45"/>
      <c r="D223" s="45" t="s">
        <v>7716</v>
      </c>
      <c r="E223" s="45"/>
      <c r="F223" s="44"/>
      <c r="G223" s="44"/>
      <c r="H223" s="660" t="n">
        <v>43768</v>
      </c>
    </row>
    <row r="224" customFormat="false" ht="36" hidden="false" customHeight="false" outlineLevel="0" collapsed="false">
      <c r="A224" s="662" t="n">
        <v>43640</v>
      </c>
      <c r="B224" s="45" t="s">
        <v>7950</v>
      </c>
      <c r="C224" s="45" t="s">
        <v>7951</v>
      </c>
      <c r="D224" s="45" t="s">
        <v>7700</v>
      </c>
      <c r="E224" s="45" t="s">
        <v>8117</v>
      </c>
      <c r="F224" s="44" t="s">
        <v>7718</v>
      </c>
      <c r="G224" s="44" t="n">
        <v>2.1</v>
      </c>
      <c r="H224" s="663" t="n">
        <v>43831</v>
      </c>
    </row>
    <row r="225" customFormat="false" ht="39.75" hidden="false" customHeight="true" outlineLevel="0" collapsed="false">
      <c r="A225" s="662" t="n">
        <v>43640</v>
      </c>
      <c r="B225" s="45" t="s">
        <v>8118</v>
      </c>
      <c r="C225" s="45" t="s">
        <v>7951</v>
      </c>
      <c r="D225" s="45" t="s">
        <v>7700</v>
      </c>
      <c r="E225" s="45" t="s">
        <v>8119</v>
      </c>
      <c r="F225" s="44" t="s">
        <v>7718</v>
      </c>
      <c r="G225" s="44" t="n">
        <v>2.1</v>
      </c>
      <c r="H225" s="663" t="n">
        <v>43831</v>
      </c>
    </row>
    <row r="226" customFormat="false" ht="57" hidden="false" customHeight="true" outlineLevel="0" collapsed="false">
      <c r="A226" s="662" t="n">
        <v>43640</v>
      </c>
      <c r="B226" s="45" t="s">
        <v>8120</v>
      </c>
      <c r="C226" s="45" t="s">
        <v>7949</v>
      </c>
      <c r="D226" s="45" t="s">
        <v>7700</v>
      </c>
      <c r="E226" s="45" t="s">
        <v>8121</v>
      </c>
      <c r="F226" s="44" t="s">
        <v>7718</v>
      </c>
      <c r="G226" s="44" t="n">
        <v>2.1</v>
      </c>
      <c r="H226" s="663" t="n">
        <v>43831</v>
      </c>
    </row>
    <row r="227" customFormat="false" ht="43.5" hidden="false" customHeight="true" outlineLevel="0" collapsed="false">
      <c r="A227" s="662" t="n">
        <v>43640</v>
      </c>
      <c r="B227" s="45" t="s">
        <v>7953</v>
      </c>
      <c r="C227" s="45" t="s">
        <v>7951</v>
      </c>
      <c r="D227" s="45" t="s">
        <v>7700</v>
      </c>
      <c r="E227" s="45" t="s">
        <v>8122</v>
      </c>
      <c r="F227" s="44" t="s">
        <v>7773</v>
      </c>
      <c r="G227" s="44" t="n">
        <v>2.1</v>
      </c>
      <c r="H227" s="663" t="n">
        <v>43831</v>
      </c>
    </row>
    <row r="228" customFormat="false" ht="36" hidden="false" customHeight="false" outlineLevel="0" collapsed="false">
      <c r="A228" s="662" t="n">
        <v>43640</v>
      </c>
      <c r="B228" s="45" t="s">
        <v>7953</v>
      </c>
      <c r="C228" s="45"/>
      <c r="D228" s="45" t="s">
        <v>7716</v>
      </c>
      <c r="E228" s="45" t="s">
        <v>8123</v>
      </c>
      <c r="F228" s="44" t="s">
        <v>7773</v>
      </c>
      <c r="G228" s="44" t="n">
        <v>2.1</v>
      </c>
      <c r="H228" s="663" t="n">
        <v>43831</v>
      </c>
    </row>
    <row r="229" customFormat="false" ht="36.75" hidden="false" customHeight="true" outlineLevel="0" collapsed="false">
      <c r="A229" s="662" t="n">
        <v>43640</v>
      </c>
      <c r="B229" s="45" t="s">
        <v>8118</v>
      </c>
      <c r="C229" s="45" t="s">
        <v>7951</v>
      </c>
      <c r="D229" s="45" t="s">
        <v>7700</v>
      </c>
      <c r="E229" s="45" t="s">
        <v>8119</v>
      </c>
      <c r="F229" s="44" t="s">
        <v>7773</v>
      </c>
      <c r="G229" s="44" t="n">
        <v>2.1</v>
      </c>
      <c r="H229" s="663" t="n">
        <v>43831</v>
      </c>
    </row>
    <row r="230" customFormat="false" ht="60" hidden="false" customHeight="false" outlineLevel="0" collapsed="false">
      <c r="A230" s="662" t="n">
        <v>43640</v>
      </c>
      <c r="B230" s="45" t="s">
        <v>8124</v>
      </c>
      <c r="C230" s="45" t="s">
        <v>7949</v>
      </c>
      <c r="D230" s="45" t="s">
        <v>7700</v>
      </c>
      <c r="E230" s="45" t="s">
        <v>8125</v>
      </c>
      <c r="F230" s="44" t="s">
        <v>7773</v>
      </c>
      <c r="G230" s="44" t="n">
        <v>2.1</v>
      </c>
      <c r="H230" s="663" t="n">
        <v>43831</v>
      </c>
    </row>
    <row r="231" customFormat="false" ht="48" hidden="false" customHeight="false" outlineLevel="0" collapsed="false">
      <c r="A231" s="662" t="n">
        <v>43640</v>
      </c>
      <c r="B231" s="45" t="s">
        <v>8126</v>
      </c>
      <c r="C231" s="45" t="s">
        <v>8127</v>
      </c>
      <c r="D231" s="45" t="s">
        <v>7700</v>
      </c>
      <c r="E231" s="45" t="s">
        <v>8128</v>
      </c>
      <c r="F231" s="44" t="s">
        <v>8026</v>
      </c>
      <c r="G231" s="44" t="s">
        <v>145</v>
      </c>
      <c r="H231" s="663" t="n">
        <v>43831</v>
      </c>
    </row>
    <row r="232" customFormat="false" ht="48" hidden="false" customHeight="false" outlineLevel="0" collapsed="false">
      <c r="A232" s="662" t="n">
        <v>43640</v>
      </c>
      <c r="B232" s="45" t="s">
        <v>8129</v>
      </c>
      <c r="C232" s="45" t="s">
        <v>1192</v>
      </c>
      <c r="D232" s="45" t="s">
        <v>7700</v>
      </c>
      <c r="E232" s="45" t="s">
        <v>8130</v>
      </c>
      <c r="F232" s="44" t="s">
        <v>8026</v>
      </c>
      <c r="G232" s="44" t="s">
        <v>145</v>
      </c>
      <c r="H232" s="663" t="n">
        <v>43831</v>
      </c>
    </row>
    <row r="233" customFormat="false" ht="38.25" hidden="false" customHeight="true" outlineLevel="0" collapsed="false">
      <c r="A233" s="662" t="n">
        <v>43640</v>
      </c>
      <c r="B233" s="45" t="s">
        <v>8129</v>
      </c>
      <c r="C233" s="45" t="s">
        <v>1192</v>
      </c>
      <c r="D233" s="45" t="s">
        <v>7801</v>
      </c>
      <c r="E233" s="45" t="s">
        <v>8131</v>
      </c>
      <c r="F233" s="44" t="s">
        <v>8026</v>
      </c>
      <c r="G233" s="44" t="s">
        <v>145</v>
      </c>
      <c r="H233" s="663" t="n">
        <v>43831</v>
      </c>
    </row>
    <row r="234" customFormat="false" ht="42.75" hidden="false" customHeight="true" outlineLevel="0" collapsed="false">
      <c r="A234" s="662" t="n">
        <v>43640</v>
      </c>
      <c r="B234" s="45" t="s">
        <v>8132</v>
      </c>
      <c r="C234" s="45" t="s">
        <v>1201</v>
      </c>
      <c r="D234" s="45" t="s">
        <v>7801</v>
      </c>
      <c r="E234" s="45" t="s">
        <v>8133</v>
      </c>
      <c r="F234" s="44" t="s">
        <v>8026</v>
      </c>
      <c r="G234" s="44" t="s">
        <v>145</v>
      </c>
      <c r="H234" s="663" t="n">
        <v>43831</v>
      </c>
    </row>
    <row r="235" customFormat="false" ht="41.25" hidden="false" customHeight="true" outlineLevel="0" collapsed="false">
      <c r="A235" s="662" t="n">
        <v>43640</v>
      </c>
      <c r="B235" s="45" t="s">
        <v>8134</v>
      </c>
      <c r="C235" s="45" t="s">
        <v>1201</v>
      </c>
      <c r="D235" s="45" t="s">
        <v>7700</v>
      </c>
      <c r="E235" s="45" t="s">
        <v>8130</v>
      </c>
      <c r="F235" s="44" t="s">
        <v>8026</v>
      </c>
      <c r="G235" s="44" t="s">
        <v>145</v>
      </c>
      <c r="H235" s="663" t="n">
        <v>43831</v>
      </c>
    </row>
    <row r="236" customFormat="false" ht="24" hidden="false" customHeight="false" outlineLevel="0" collapsed="false">
      <c r="A236" s="662" t="n">
        <v>43640</v>
      </c>
      <c r="B236" s="45" t="s">
        <v>8106</v>
      </c>
      <c r="C236" s="45" t="s">
        <v>8135</v>
      </c>
      <c r="D236" s="45" t="s">
        <v>7801</v>
      </c>
      <c r="E236" s="45" t="s">
        <v>8136</v>
      </c>
      <c r="F236" s="44" t="s">
        <v>7713</v>
      </c>
      <c r="G236" s="44" t="n">
        <v>2.1</v>
      </c>
      <c r="H236" s="664" t="n">
        <v>44013</v>
      </c>
    </row>
    <row r="237" customFormat="false" ht="36" hidden="false" customHeight="false" outlineLevel="0" collapsed="false">
      <c r="A237" s="662" t="n">
        <v>43640</v>
      </c>
      <c r="B237" s="45" t="s">
        <v>8137</v>
      </c>
      <c r="C237" s="45" t="s">
        <v>8138</v>
      </c>
      <c r="D237" s="45" t="s">
        <v>7700</v>
      </c>
      <c r="E237" s="45" t="s">
        <v>7893</v>
      </c>
      <c r="F237" s="44" t="s">
        <v>7776</v>
      </c>
      <c r="G237" s="44" t="n">
        <v>2.1</v>
      </c>
      <c r="H237" s="664" t="n">
        <v>44013</v>
      </c>
    </row>
    <row r="238" customFormat="false" ht="24" hidden="false" customHeight="false" outlineLevel="0" collapsed="false">
      <c r="A238" s="662" t="n">
        <v>43640</v>
      </c>
      <c r="B238" s="45" t="s">
        <v>8139</v>
      </c>
      <c r="C238" s="45" t="s">
        <v>8140</v>
      </c>
      <c r="D238" s="45" t="s">
        <v>7700</v>
      </c>
      <c r="E238" s="45" t="s">
        <v>7893</v>
      </c>
      <c r="F238" s="44" t="s">
        <v>7859</v>
      </c>
      <c r="G238" s="44"/>
      <c r="H238" s="664" t="n">
        <v>44013</v>
      </c>
    </row>
    <row r="239" customFormat="false" ht="24" hidden="false" customHeight="false" outlineLevel="0" collapsed="false">
      <c r="A239" s="662" t="n">
        <v>43640</v>
      </c>
      <c r="B239" s="45" t="s">
        <v>8141</v>
      </c>
      <c r="C239" s="45" t="s">
        <v>8142</v>
      </c>
      <c r="D239" s="45" t="s">
        <v>7700</v>
      </c>
      <c r="E239" s="45" t="s">
        <v>7893</v>
      </c>
      <c r="F239" s="44" t="s">
        <v>7798</v>
      </c>
      <c r="G239" s="44" t="n">
        <v>2.1</v>
      </c>
      <c r="H239" s="664" t="n">
        <v>44013</v>
      </c>
    </row>
    <row r="240" customFormat="false" ht="19.5" hidden="false" customHeight="true" outlineLevel="0" collapsed="false">
      <c r="A240" s="662" t="n">
        <v>43640</v>
      </c>
      <c r="B240" s="45" t="s">
        <v>8143</v>
      </c>
      <c r="C240" s="45" t="s">
        <v>1158</v>
      </c>
      <c r="D240" s="45" t="s">
        <v>8080</v>
      </c>
      <c r="E240" s="45" t="s">
        <v>8144</v>
      </c>
      <c r="F240" s="44" t="s">
        <v>7859</v>
      </c>
      <c r="G240" s="44" t="s">
        <v>145</v>
      </c>
      <c r="H240" s="664" t="n">
        <v>44013</v>
      </c>
    </row>
    <row r="241" customFormat="false" ht="36" hidden="false" customHeight="false" outlineLevel="0" collapsed="false">
      <c r="A241" s="662" t="n">
        <v>43640</v>
      </c>
      <c r="B241" s="45" t="s">
        <v>8145</v>
      </c>
      <c r="C241" s="45" t="s">
        <v>8146</v>
      </c>
      <c r="D241" s="45" t="s">
        <v>8080</v>
      </c>
      <c r="E241" s="45" t="s">
        <v>8147</v>
      </c>
      <c r="F241" s="44" t="s">
        <v>8148</v>
      </c>
      <c r="G241" s="44" t="s">
        <v>145</v>
      </c>
      <c r="H241" s="663" t="n">
        <v>43831</v>
      </c>
    </row>
    <row r="242" customFormat="false" ht="48" hidden="false" customHeight="false" outlineLevel="0" collapsed="false">
      <c r="A242" s="662" t="n">
        <v>43640</v>
      </c>
      <c r="B242" s="45" t="s">
        <v>8149</v>
      </c>
      <c r="C242" s="45" t="s">
        <v>1005</v>
      </c>
      <c r="D242" s="45" t="s">
        <v>8080</v>
      </c>
      <c r="E242" s="45" t="s">
        <v>8150</v>
      </c>
      <c r="F242" s="44" t="s">
        <v>7742</v>
      </c>
      <c r="G242" s="44" t="s">
        <v>145</v>
      </c>
      <c r="H242" s="660" t="n">
        <v>43768</v>
      </c>
    </row>
    <row r="243" customFormat="false" ht="48" hidden="false" customHeight="false" outlineLevel="0" collapsed="false">
      <c r="A243" s="662" t="n">
        <v>43640</v>
      </c>
      <c r="B243" s="45" t="s">
        <v>8151</v>
      </c>
      <c r="C243" s="45" t="s">
        <v>8152</v>
      </c>
      <c r="D243" s="45" t="s">
        <v>8080</v>
      </c>
      <c r="E243" s="45" t="s">
        <v>8153</v>
      </c>
      <c r="F243" s="44" t="s">
        <v>7742</v>
      </c>
      <c r="G243" s="44" t="s">
        <v>145</v>
      </c>
      <c r="H243" s="663" t="n">
        <v>43831</v>
      </c>
    </row>
    <row r="244" customFormat="false" ht="36" hidden="false" customHeight="false" outlineLevel="0" collapsed="false">
      <c r="A244" s="662" t="n">
        <v>43640</v>
      </c>
      <c r="B244" s="45" t="s">
        <v>8154</v>
      </c>
      <c r="C244" s="45" t="s">
        <v>2092</v>
      </c>
      <c r="D244" s="45" t="s">
        <v>7700</v>
      </c>
      <c r="E244" s="45" t="s">
        <v>8155</v>
      </c>
      <c r="F244" s="44" t="s">
        <v>7697</v>
      </c>
      <c r="G244" s="44" t="n">
        <v>2.1</v>
      </c>
      <c r="H244" s="664" t="n">
        <v>44013</v>
      </c>
    </row>
    <row r="245" customFormat="false" ht="36" hidden="false" customHeight="false" outlineLevel="0" collapsed="false">
      <c r="A245" s="662" t="n">
        <v>43640</v>
      </c>
      <c r="B245" s="45" t="s">
        <v>8154</v>
      </c>
      <c r="C245" s="45" t="s">
        <v>2092</v>
      </c>
      <c r="D245" s="45" t="s">
        <v>7700</v>
      </c>
      <c r="E245" s="45" t="s">
        <v>8156</v>
      </c>
      <c r="F245" s="44" t="s">
        <v>7697</v>
      </c>
      <c r="G245" s="44" t="n">
        <v>2.1</v>
      </c>
      <c r="H245" s="664" t="n">
        <v>44013</v>
      </c>
    </row>
    <row r="246" customFormat="false" ht="24" hidden="false" customHeight="false" outlineLevel="0" collapsed="false">
      <c r="A246" s="662" t="n">
        <v>43640</v>
      </c>
      <c r="B246" s="45" t="s">
        <v>8157</v>
      </c>
      <c r="C246" s="45" t="s">
        <v>925</v>
      </c>
      <c r="D246" s="45" t="s">
        <v>8080</v>
      </c>
      <c r="E246" s="45" t="s">
        <v>8158</v>
      </c>
      <c r="F246" s="44" t="s">
        <v>7789</v>
      </c>
      <c r="G246" s="44" t="n">
        <v>2.1</v>
      </c>
      <c r="H246" s="664" t="n">
        <v>44013</v>
      </c>
    </row>
    <row r="247" customFormat="false" ht="24" hidden="false" customHeight="false" outlineLevel="0" collapsed="false">
      <c r="A247" s="662" t="n">
        <v>43640</v>
      </c>
      <c r="B247" s="45" t="s">
        <v>8159</v>
      </c>
      <c r="C247" s="45" t="s">
        <v>1895</v>
      </c>
      <c r="D247" s="45" t="s">
        <v>7771</v>
      </c>
      <c r="E247" s="45" t="s">
        <v>8160</v>
      </c>
      <c r="F247" s="44" t="s">
        <v>7713</v>
      </c>
      <c r="G247" s="44" t="n">
        <v>2.1</v>
      </c>
      <c r="H247" s="664" t="n">
        <v>44013</v>
      </c>
    </row>
    <row r="248" customFormat="false" ht="36" hidden="false" customHeight="false" outlineLevel="0" collapsed="false">
      <c r="A248" s="662" t="n">
        <v>43640</v>
      </c>
      <c r="B248" s="45" t="s">
        <v>8161</v>
      </c>
      <c r="C248" s="45" t="s">
        <v>151</v>
      </c>
      <c r="D248" s="45" t="s">
        <v>8080</v>
      </c>
      <c r="E248" s="45" t="s">
        <v>8162</v>
      </c>
      <c r="F248" s="44" t="s">
        <v>7776</v>
      </c>
      <c r="G248" s="44" t="n">
        <v>2.1</v>
      </c>
      <c r="H248" s="664" t="n">
        <v>44013</v>
      </c>
    </row>
    <row r="249" customFormat="false" ht="24" hidden="false" customHeight="false" outlineLevel="0" collapsed="false">
      <c r="A249" s="662" t="n">
        <v>43640</v>
      </c>
      <c r="B249" s="45" t="s">
        <v>8163</v>
      </c>
      <c r="C249" s="45" t="s">
        <v>8164</v>
      </c>
      <c r="D249" s="45" t="s">
        <v>7700</v>
      </c>
      <c r="E249" s="45" t="s">
        <v>8165</v>
      </c>
      <c r="F249" s="44" t="s">
        <v>7827</v>
      </c>
      <c r="G249" s="44" t="n">
        <v>2.1</v>
      </c>
      <c r="H249" s="664" t="n">
        <v>44013</v>
      </c>
    </row>
    <row r="250" customFormat="false" ht="24" hidden="false" customHeight="false" outlineLevel="0" collapsed="false">
      <c r="A250" s="662" t="n">
        <v>43640</v>
      </c>
      <c r="B250" s="45" t="s">
        <v>8044</v>
      </c>
      <c r="C250" s="45" t="s">
        <v>7793</v>
      </c>
      <c r="D250" s="45" t="s">
        <v>7700</v>
      </c>
      <c r="E250" s="45" t="s">
        <v>8166</v>
      </c>
      <c r="F250" s="44" t="s">
        <v>4574</v>
      </c>
      <c r="G250" s="44" t="s">
        <v>145</v>
      </c>
      <c r="H250" s="664" t="n">
        <v>44013</v>
      </c>
    </row>
    <row r="251" customFormat="false" ht="48" hidden="false" customHeight="false" outlineLevel="0" collapsed="false">
      <c r="A251" s="662" t="n">
        <v>43640</v>
      </c>
      <c r="B251" s="665" t="s">
        <v>8167</v>
      </c>
      <c r="C251" s="665" t="s">
        <v>1005</v>
      </c>
      <c r="D251" s="665" t="s">
        <v>7700</v>
      </c>
      <c r="E251" s="45" t="s">
        <v>8166</v>
      </c>
      <c r="F251" s="44" t="s">
        <v>7742</v>
      </c>
      <c r="G251" s="44" t="s">
        <v>145</v>
      </c>
      <c r="H251" s="660"/>
    </row>
    <row r="252" customFormat="false" ht="15" hidden="false" customHeight="false" outlineLevel="0" collapsed="false">
      <c r="A252" s="662" t="n">
        <v>43640</v>
      </c>
      <c r="B252" s="45" t="s">
        <v>8168</v>
      </c>
      <c r="C252" s="45" t="s">
        <v>8169</v>
      </c>
      <c r="D252" s="45" t="s">
        <v>7801</v>
      </c>
      <c r="E252" s="45" t="s">
        <v>7826</v>
      </c>
      <c r="F252" s="44" t="s">
        <v>7827</v>
      </c>
      <c r="G252" s="44" t="n">
        <v>2.1</v>
      </c>
      <c r="H252" s="664" t="n">
        <v>44013</v>
      </c>
    </row>
    <row r="253" customFormat="false" ht="36" hidden="false" customHeight="false" outlineLevel="0" collapsed="false">
      <c r="A253" s="662" t="n">
        <v>43640</v>
      </c>
      <c r="B253" s="45" t="s">
        <v>7761</v>
      </c>
      <c r="C253" s="45" t="s">
        <v>8170</v>
      </c>
      <c r="D253" s="45" t="s">
        <v>7707</v>
      </c>
      <c r="E253" s="45" t="s">
        <v>8171</v>
      </c>
      <c r="F253" s="44" t="s">
        <v>7776</v>
      </c>
      <c r="G253" s="44" t="n">
        <v>2.1</v>
      </c>
      <c r="H253" s="664" t="n">
        <v>44013</v>
      </c>
    </row>
    <row r="254" customFormat="false" ht="48" hidden="false" customHeight="false" outlineLevel="0" collapsed="false">
      <c r="A254" s="662" t="n">
        <v>43640</v>
      </c>
      <c r="B254" s="45"/>
      <c r="C254" s="45" t="s">
        <v>8172</v>
      </c>
      <c r="D254" s="45" t="s">
        <v>7712</v>
      </c>
      <c r="E254" s="45" t="s">
        <v>8173</v>
      </c>
      <c r="F254" s="44" t="s">
        <v>7701</v>
      </c>
      <c r="G254" s="44" t="n">
        <v>2.1</v>
      </c>
      <c r="H254" s="664" t="n">
        <v>44013</v>
      </c>
    </row>
    <row r="255" customFormat="false" ht="48" hidden="false" customHeight="false" outlineLevel="0" collapsed="false">
      <c r="A255" s="662" t="n">
        <v>43640</v>
      </c>
      <c r="B255" s="45" t="s">
        <v>8174</v>
      </c>
      <c r="C255" s="45" t="s">
        <v>8172</v>
      </c>
      <c r="D255" s="45" t="s">
        <v>7801</v>
      </c>
      <c r="E255" s="45" t="s">
        <v>8173</v>
      </c>
      <c r="F255" s="44" t="s">
        <v>7701</v>
      </c>
      <c r="G255" s="44" t="n">
        <v>2.1</v>
      </c>
      <c r="H255" s="664" t="n">
        <v>44013</v>
      </c>
    </row>
    <row r="256" customFormat="false" ht="48" hidden="false" customHeight="false" outlineLevel="0" collapsed="false">
      <c r="A256" s="662" t="n">
        <v>43640</v>
      </c>
      <c r="B256" s="45" t="s">
        <v>8175</v>
      </c>
      <c r="C256" s="45" t="s">
        <v>8176</v>
      </c>
      <c r="D256" s="45" t="s">
        <v>7700</v>
      </c>
      <c r="E256" s="45" t="s">
        <v>8173</v>
      </c>
      <c r="F256" s="44" t="s">
        <v>7701</v>
      </c>
      <c r="G256" s="44" t="n">
        <v>2.1</v>
      </c>
      <c r="H256" s="664" t="n">
        <v>44013</v>
      </c>
    </row>
    <row r="257" customFormat="false" ht="48" hidden="false" customHeight="false" outlineLevel="0" collapsed="false">
      <c r="A257" s="662" t="n">
        <v>43640</v>
      </c>
      <c r="B257" s="45" t="s">
        <v>8177</v>
      </c>
      <c r="C257" s="45" t="s">
        <v>8176</v>
      </c>
      <c r="D257" s="45" t="s">
        <v>7707</v>
      </c>
      <c r="E257" s="45" t="s">
        <v>8173</v>
      </c>
      <c r="F257" s="44" t="s">
        <v>7701</v>
      </c>
      <c r="G257" s="44" t="n">
        <v>2.1</v>
      </c>
      <c r="H257" s="664" t="n">
        <v>44013</v>
      </c>
    </row>
    <row r="258" customFormat="false" ht="48" hidden="false" customHeight="false" outlineLevel="0" collapsed="false">
      <c r="A258" s="662" t="n">
        <v>43640</v>
      </c>
      <c r="B258" s="45"/>
      <c r="C258" s="45" t="s">
        <v>8178</v>
      </c>
      <c r="D258" s="45" t="s">
        <v>7712</v>
      </c>
      <c r="E258" s="45" t="s">
        <v>8173</v>
      </c>
      <c r="F258" s="44" t="s">
        <v>7701</v>
      </c>
      <c r="G258" s="44" t="n">
        <v>2.1</v>
      </c>
      <c r="H258" s="664" t="n">
        <v>44013</v>
      </c>
    </row>
    <row r="259" customFormat="false" ht="48" hidden="false" customHeight="false" outlineLevel="0" collapsed="false">
      <c r="A259" s="662" t="n">
        <v>43640</v>
      </c>
      <c r="B259" s="45" t="s">
        <v>8179</v>
      </c>
      <c r="C259" s="45" t="s">
        <v>8178</v>
      </c>
      <c r="D259" s="45" t="s">
        <v>7801</v>
      </c>
      <c r="E259" s="45" t="s">
        <v>8173</v>
      </c>
      <c r="F259" s="44" t="s">
        <v>7701</v>
      </c>
      <c r="G259" s="44" t="n">
        <v>2.1</v>
      </c>
      <c r="H259" s="664" t="n">
        <v>44013</v>
      </c>
    </row>
    <row r="260" customFormat="false" ht="36" hidden="false" customHeight="false" outlineLevel="0" collapsed="false">
      <c r="A260" s="662" t="n">
        <v>43640</v>
      </c>
      <c r="B260" s="45" t="s">
        <v>8179</v>
      </c>
      <c r="C260" s="45" t="s">
        <v>8180</v>
      </c>
      <c r="D260" s="45" t="s">
        <v>7700</v>
      </c>
      <c r="E260" s="45" t="s">
        <v>8173</v>
      </c>
      <c r="F260" s="44" t="s">
        <v>7701</v>
      </c>
      <c r="G260" s="44" t="n">
        <v>2.1</v>
      </c>
      <c r="H260" s="664" t="n">
        <v>44013</v>
      </c>
    </row>
    <row r="261" customFormat="false" ht="24" hidden="false" customHeight="false" outlineLevel="0" collapsed="false">
      <c r="A261" s="662" t="n">
        <v>43640</v>
      </c>
      <c r="B261" s="45" t="s">
        <v>8181</v>
      </c>
      <c r="C261" s="45" t="s">
        <v>2244</v>
      </c>
      <c r="D261" s="45" t="s">
        <v>7700</v>
      </c>
      <c r="E261" s="45" t="s">
        <v>8173</v>
      </c>
      <c r="F261" s="44" t="s">
        <v>7701</v>
      </c>
      <c r="G261" s="44" t="n">
        <v>2.1</v>
      </c>
      <c r="H261" s="664" t="n">
        <v>44013</v>
      </c>
    </row>
    <row r="262" customFormat="false" ht="156" hidden="false" customHeight="false" outlineLevel="0" collapsed="false">
      <c r="A262" s="662" t="n">
        <v>43640</v>
      </c>
      <c r="B262" s="45" t="s">
        <v>8182</v>
      </c>
      <c r="C262" s="45" t="s">
        <v>7744</v>
      </c>
      <c r="D262" s="45" t="s">
        <v>7700</v>
      </c>
      <c r="E262" s="45" t="s">
        <v>8183</v>
      </c>
      <c r="F262" s="44" t="s">
        <v>7701</v>
      </c>
      <c r="G262" s="44" t="n">
        <v>2.1</v>
      </c>
      <c r="H262" s="664" t="n">
        <v>44013</v>
      </c>
    </row>
    <row r="263" customFormat="false" ht="48" hidden="false" customHeight="false" outlineLevel="0" collapsed="false">
      <c r="A263" s="670" t="n">
        <v>43738</v>
      </c>
      <c r="B263" s="45" t="s">
        <v>8184</v>
      </c>
      <c r="C263" s="45" t="s">
        <v>3047</v>
      </c>
      <c r="D263" s="45" t="s">
        <v>7707</v>
      </c>
      <c r="E263" s="45" t="s">
        <v>8185</v>
      </c>
      <c r="F263" s="44" t="s">
        <v>7776</v>
      </c>
      <c r="G263" s="44" t="n">
        <v>2.1</v>
      </c>
      <c r="H263" s="660" t="n">
        <v>43768</v>
      </c>
    </row>
    <row r="264" customFormat="false" ht="52.5" hidden="false" customHeight="true" outlineLevel="0" collapsed="false">
      <c r="A264" s="670" t="n">
        <v>43738</v>
      </c>
      <c r="B264" s="45" t="s">
        <v>8186</v>
      </c>
      <c r="C264" s="45" t="s">
        <v>4281</v>
      </c>
      <c r="D264" s="45" t="s">
        <v>7700</v>
      </c>
      <c r="E264" s="45" t="s">
        <v>8187</v>
      </c>
      <c r="F264" s="44" t="s">
        <v>8188</v>
      </c>
      <c r="G264" s="477"/>
      <c r="H264" s="660" t="n">
        <v>43768</v>
      </c>
    </row>
    <row r="265" customFormat="false" ht="24" hidden="false" customHeight="false" outlineLevel="0" collapsed="false">
      <c r="A265" s="670" t="n">
        <v>43738</v>
      </c>
      <c r="B265" s="45" t="s">
        <v>8189</v>
      </c>
      <c r="C265" s="45" t="s">
        <v>986</v>
      </c>
      <c r="D265" s="45" t="s">
        <v>7700</v>
      </c>
      <c r="E265" s="45" t="s">
        <v>8190</v>
      </c>
      <c r="F265" s="44" t="s">
        <v>7742</v>
      </c>
      <c r="G265" s="44" t="s">
        <v>145</v>
      </c>
      <c r="H265" s="660" t="n">
        <v>43768</v>
      </c>
    </row>
    <row r="266" customFormat="false" ht="24" hidden="false" customHeight="false" outlineLevel="0" collapsed="false">
      <c r="A266" s="670" t="n">
        <v>43738</v>
      </c>
      <c r="B266" s="45" t="s">
        <v>8191</v>
      </c>
      <c r="C266" s="45" t="s">
        <v>176</v>
      </c>
      <c r="D266" s="45" t="s">
        <v>7700</v>
      </c>
      <c r="E266" s="45" t="s">
        <v>8192</v>
      </c>
      <c r="F266" s="44" t="s">
        <v>7776</v>
      </c>
      <c r="G266" s="44" t="n">
        <v>2.1</v>
      </c>
      <c r="H266" s="663" t="n">
        <v>43831</v>
      </c>
    </row>
    <row r="267" customFormat="false" ht="36" hidden="false" customHeight="false" outlineLevel="0" collapsed="false">
      <c r="A267" s="670" t="n">
        <v>43738</v>
      </c>
      <c r="B267" s="45" t="s">
        <v>8193</v>
      </c>
      <c r="C267" s="45"/>
      <c r="D267" s="45" t="s">
        <v>7716</v>
      </c>
      <c r="E267" s="45" t="s">
        <v>8114</v>
      </c>
      <c r="F267" s="44"/>
      <c r="G267" s="44"/>
      <c r="H267" s="660" t="n">
        <v>43768</v>
      </c>
    </row>
    <row r="268" customFormat="false" ht="24" hidden="false" customHeight="false" outlineLevel="0" collapsed="false">
      <c r="A268" s="670" t="n">
        <v>43738</v>
      </c>
      <c r="B268" s="45" t="s">
        <v>8194</v>
      </c>
      <c r="C268" s="45"/>
      <c r="D268" s="45" t="s">
        <v>7705</v>
      </c>
      <c r="E268" s="45" t="s">
        <v>8195</v>
      </c>
      <c r="F268" s="44" t="s">
        <v>7701</v>
      </c>
      <c r="G268" s="44" t="n">
        <v>2.1</v>
      </c>
      <c r="H268" s="660" t="n">
        <v>43738</v>
      </c>
    </row>
    <row r="269" customFormat="false" ht="36" hidden="false" customHeight="false" outlineLevel="0" collapsed="false">
      <c r="A269" s="670" t="n">
        <v>43738</v>
      </c>
      <c r="B269" s="263"/>
      <c r="C269" s="45" t="s">
        <v>735</v>
      </c>
      <c r="D269" s="45" t="s">
        <v>7929</v>
      </c>
      <c r="E269" s="45" t="s">
        <v>8196</v>
      </c>
      <c r="F269" s="44" t="s">
        <v>7798</v>
      </c>
      <c r="G269" s="44" t="n">
        <v>2.1</v>
      </c>
      <c r="H269" s="660" t="n">
        <v>43738</v>
      </c>
    </row>
    <row r="270" customFormat="false" ht="54" hidden="false" customHeight="true" outlineLevel="0" collapsed="false">
      <c r="A270" s="670" t="n">
        <v>43738</v>
      </c>
      <c r="B270" s="45" t="s">
        <v>4374</v>
      </c>
      <c r="C270" s="45" t="s">
        <v>7944</v>
      </c>
      <c r="D270" s="45" t="s">
        <v>7945</v>
      </c>
      <c r="E270" s="45" t="s">
        <v>8197</v>
      </c>
      <c r="F270" s="44" t="s">
        <v>7947</v>
      </c>
      <c r="G270" s="44"/>
      <c r="H270" s="660" t="n">
        <v>43738</v>
      </c>
    </row>
    <row r="271" customFormat="false" ht="24" hidden="false" customHeight="false" outlineLevel="0" collapsed="false">
      <c r="A271" s="670" t="n">
        <v>43738</v>
      </c>
      <c r="B271" s="45" t="s">
        <v>8198</v>
      </c>
      <c r="C271" s="45" t="s">
        <v>8199</v>
      </c>
      <c r="D271" s="45" t="s">
        <v>7705</v>
      </c>
      <c r="E271" s="45" t="s">
        <v>8200</v>
      </c>
      <c r="F271" s="44" t="s">
        <v>8199</v>
      </c>
      <c r="G271" s="44"/>
      <c r="H271" s="660" t="n">
        <v>43738</v>
      </c>
    </row>
    <row r="272" customFormat="false" ht="24" hidden="false" customHeight="false" outlineLevel="0" collapsed="false">
      <c r="A272" s="670" t="n">
        <v>43738</v>
      </c>
      <c r="B272" s="45" t="s">
        <v>7854</v>
      </c>
      <c r="C272" s="45" t="s">
        <v>8201</v>
      </c>
      <c r="D272" s="45" t="s">
        <v>7700</v>
      </c>
      <c r="E272" s="45" t="s">
        <v>8202</v>
      </c>
      <c r="F272" s="44" t="s">
        <v>7798</v>
      </c>
      <c r="G272" s="44" t="n">
        <v>2.1</v>
      </c>
      <c r="H272" s="664" t="n">
        <v>44013</v>
      </c>
    </row>
    <row r="273" customFormat="false" ht="71.25" hidden="false" customHeight="true" outlineLevel="0" collapsed="false">
      <c r="A273" s="670" t="n">
        <v>43738</v>
      </c>
      <c r="B273" s="45" t="s">
        <v>8203</v>
      </c>
      <c r="C273" s="45" t="s">
        <v>8204</v>
      </c>
      <c r="D273" s="45" t="s">
        <v>7700</v>
      </c>
      <c r="E273" s="45" t="s">
        <v>8205</v>
      </c>
      <c r="F273" s="44" t="s">
        <v>7701</v>
      </c>
      <c r="G273" s="44" t="n">
        <v>2.1</v>
      </c>
      <c r="H273" s="664" t="n">
        <v>44013</v>
      </c>
    </row>
    <row r="274" customFormat="false" ht="36" hidden="false" customHeight="false" outlineLevel="0" collapsed="false">
      <c r="A274" s="670" t="n">
        <v>43738</v>
      </c>
      <c r="B274" s="45" t="s">
        <v>8206</v>
      </c>
      <c r="C274" s="45" t="s">
        <v>1752</v>
      </c>
      <c r="D274" s="45" t="s">
        <v>7801</v>
      </c>
      <c r="E274" s="45" t="s">
        <v>8207</v>
      </c>
      <c r="F274" s="44" t="s">
        <v>7713</v>
      </c>
      <c r="G274" s="44" t="n">
        <v>2.1</v>
      </c>
      <c r="H274" s="664" t="n">
        <v>44013</v>
      </c>
    </row>
    <row r="275" customFormat="false" ht="24" hidden="false" customHeight="false" outlineLevel="0" collapsed="false">
      <c r="A275" s="670" t="n">
        <v>43738</v>
      </c>
      <c r="B275" s="45" t="s">
        <v>8031</v>
      </c>
      <c r="C275" s="45" t="s">
        <v>2862</v>
      </c>
      <c r="D275" s="45" t="s">
        <v>7801</v>
      </c>
      <c r="E275" s="45" t="s">
        <v>8208</v>
      </c>
      <c r="F275" s="44" t="s">
        <v>7701</v>
      </c>
      <c r="G275" s="44" t="n">
        <v>2.1</v>
      </c>
      <c r="H275" s="664" t="n">
        <v>44013</v>
      </c>
    </row>
    <row r="276" customFormat="false" ht="24" hidden="false" customHeight="false" outlineLevel="0" collapsed="false">
      <c r="A276" s="670" t="n">
        <v>43738</v>
      </c>
      <c r="B276" s="45" t="s">
        <v>8031</v>
      </c>
      <c r="C276" s="45" t="s">
        <v>1012</v>
      </c>
      <c r="D276" s="45" t="s">
        <v>7801</v>
      </c>
      <c r="E276" s="45" t="s">
        <v>8208</v>
      </c>
      <c r="F276" s="44" t="s">
        <v>7776</v>
      </c>
      <c r="G276" s="44" t="n">
        <v>2.1</v>
      </c>
      <c r="H276" s="664" t="n">
        <v>44013</v>
      </c>
    </row>
    <row r="277" customFormat="false" ht="48" hidden="false" customHeight="false" outlineLevel="0" collapsed="false">
      <c r="A277" s="670" t="n">
        <v>43738</v>
      </c>
      <c r="B277" s="45"/>
      <c r="C277" s="45" t="s">
        <v>7538</v>
      </c>
      <c r="D277" s="45"/>
      <c r="E277" s="45" t="s">
        <v>8209</v>
      </c>
      <c r="F277" s="44"/>
      <c r="G277" s="44"/>
      <c r="H277" s="664" t="n">
        <v>44013</v>
      </c>
    </row>
    <row r="278" customFormat="false" ht="36" hidden="false" customHeight="false" outlineLevel="0" collapsed="false">
      <c r="A278" s="670" t="n">
        <v>43738</v>
      </c>
      <c r="B278" s="45" t="s">
        <v>7998</v>
      </c>
      <c r="C278" s="45" t="s">
        <v>2856</v>
      </c>
      <c r="D278" s="45" t="s">
        <v>7700</v>
      </c>
      <c r="E278" s="45" t="s">
        <v>8210</v>
      </c>
      <c r="F278" s="44" t="s">
        <v>7827</v>
      </c>
      <c r="G278" s="44" t="n">
        <v>2.1</v>
      </c>
      <c r="H278" s="664" t="n">
        <v>44013</v>
      </c>
    </row>
    <row r="279" customFormat="false" ht="36" hidden="false" customHeight="false" outlineLevel="0" collapsed="false">
      <c r="A279" s="670" t="n">
        <v>43738</v>
      </c>
      <c r="B279" s="45"/>
      <c r="C279" s="45" t="s">
        <v>8211</v>
      </c>
      <c r="D279" s="45" t="s">
        <v>7945</v>
      </c>
      <c r="E279" s="45" t="s">
        <v>8212</v>
      </c>
      <c r="F279" s="44" t="s">
        <v>7947</v>
      </c>
      <c r="G279" s="44"/>
      <c r="H279" s="663" t="n">
        <v>43831</v>
      </c>
    </row>
    <row r="280" customFormat="false" ht="120" hidden="false" customHeight="false" outlineLevel="0" collapsed="false">
      <c r="A280" s="671" t="n">
        <v>43819</v>
      </c>
      <c r="B280" s="45"/>
      <c r="C280" s="45" t="s">
        <v>1897</v>
      </c>
      <c r="D280" s="45" t="s">
        <v>7712</v>
      </c>
      <c r="E280" s="45" t="s">
        <v>8213</v>
      </c>
      <c r="F280" s="44" t="s">
        <v>7697</v>
      </c>
      <c r="G280" s="44" t="n">
        <v>2.1</v>
      </c>
      <c r="H280" s="663" t="n">
        <v>43831</v>
      </c>
    </row>
    <row r="281" customFormat="false" ht="84" hidden="false" customHeight="false" outlineLevel="0" collapsed="false">
      <c r="A281" s="671" t="n">
        <v>43819</v>
      </c>
      <c r="B281" s="45"/>
      <c r="C281" s="45" t="s">
        <v>1897</v>
      </c>
      <c r="D281" s="45" t="s">
        <v>7712</v>
      </c>
      <c r="E281" s="45" t="s">
        <v>8214</v>
      </c>
      <c r="F281" s="44" t="s">
        <v>8215</v>
      </c>
      <c r="G281" s="44" t="n">
        <v>2.1</v>
      </c>
      <c r="H281" s="663" t="n">
        <v>43831</v>
      </c>
    </row>
    <row r="282" customFormat="false" ht="84" hidden="false" customHeight="false" outlineLevel="0" collapsed="false">
      <c r="A282" s="671" t="n">
        <v>43819</v>
      </c>
      <c r="B282" s="45"/>
      <c r="C282" s="45" t="s">
        <v>1897</v>
      </c>
      <c r="D282" s="45" t="s">
        <v>7712</v>
      </c>
      <c r="E282" s="45" t="s">
        <v>8216</v>
      </c>
      <c r="F282" s="44" t="s">
        <v>7827</v>
      </c>
      <c r="G282" s="44" t="n">
        <v>2.1</v>
      </c>
      <c r="H282" s="663" t="n">
        <v>43831</v>
      </c>
    </row>
    <row r="283" customFormat="false" ht="72" hidden="false" customHeight="false" outlineLevel="0" collapsed="false">
      <c r="A283" s="671" t="n">
        <v>43819</v>
      </c>
      <c r="B283" s="45"/>
      <c r="C283" s="45" t="s">
        <v>1897</v>
      </c>
      <c r="D283" s="45" t="s">
        <v>7712</v>
      </c>
      <c r="E283" s="45" t="s">
        <v>8217</v>
      </c>
      <c r="F283" s="44" t="s">
        <v>7713</v>
      </c>
      <c r="G283" s="44" t="n">
        <v>2.1</v>
      </c>
      <c r="H283" s="663" t="n">
        <v>43831</v>
      </c>
    </row>
    <row r="284" customFormat="false" ht="64.5" hidden="false" customHeight="true" outlineLevel="0" collapsed="false">
      <c r="A284" s="671" t="n">
        <v>43819</v>
      </c>
      <c r="B284" s="45"/>
      <c r="C284" s="45" t="s">
        <v>7744</v>
      </c>
      <c r="D284" s="45" t="s">
        <v>7801</v>
      </c>
      <c r="E284" s="45" t="s">
        <v>8218</v>
      </c>
      <c r="F284" s="44" t="s">
        <v>8219</v>
      </c>
      <c r="G284" s="44" t="n">
        <v>2.1</v>
      </c>
      <c r="H284" s="672" t="n">
        <v>43862</v>
      </c>
    </row>
    <row r="285" customFormat="false" ht="79.5" hidden="false" customHeight="true" outlineLevel="0" collapsed="false">
      <c r="A285" s="671" t="n">
        <v>43819</v>
      </c>
      <c r="B285" s="45" t="s">
        <v>8220</v>
      </c>
      <c r="C285" s="45" t="s">
        <v>7744</v>
      </c>
      <c r="D285" s="45" t="s">
        <v>7801</v>
      </c>
      <c r="E285" s="45" t="s">
        <v>8221</v>
      </c>
      <c r="F285" s="44" t="s">
        <v>7859</v>
      </c>
      <c r="G285" s="44" t="s">
        <v>145</v>
      </c>
      <c r="H285" s="672" t="n">
        <v>43862</v>
      </c>
    </row>
    <row r="286" customFormat="false" ht="72" hidden="false" customHeight="false" outlineLevel="0" collapsed="false">
      <c r="A286" s="671" t="n">
        <v>43819</v>
      </c>
      <c r="B286" s="45" t="s">
        <v>4374</v>
      </c>
      <c r="C286" s="45" t="s">
        <v>8222</v>
      </c>
      <c r="D286" s="45" t="s">
        <v>7945</v>
      </c>
      <c r="E286" s="45" t="s">
        <v>8223</v>
      </c>
      <c r="F286" s="44" t="s">
        <v>7947</v>
      </c>
      <c r="G286" s="44"/>
      <c r="H286" s="672" t="n">
        <v>43862</v>
      </c>
    </row>
    <row r="287" customFormat="false" ht="51.75" hidden="false" customHeight="true" outlineLevel="0" collapsed="false">
      <c r="A287" s="671" t="n">
        <v>43819</v>
      </c>
      <c r="B287" s="45" t="s">
        <v>4374</v>
      </c>
      <c r="C287" s="45" t="s">
        <v>8224</v>
      </c>
      <c r="D287" s="45" t="s">
        <v>7945</v>
      </c>
      <c r="E287" s="45" t="s">
        <v>8225</v>
      </c>
      <c r="F287" s="44" t="s">
        <v>7947</v>
      </c>
      <c r="G287" s="44"/>
      <c r="H287" s="672" t="n">
        <v>43862</v>
      </c>
    </row>
    <row r="288" customFormat="false" ht="41.25" hidden="false" customHeight="true" outlineLevel="0" collapsed="false">
      <c r="A288" s="671" t="n">
        <v>43819</v>
      </c>
      <c r="B288" s="45"/>
      <c r="C288" s="45" t="s">
        <v>7744</v>
      </c>
      <c r="D288" s="45" t="s">
        <v>7801</v>
      </c>
      <c r="E288" s="45" t="s">
        <v>8226</v>
      </c>
      <c r="F288" s="44" t="s">
        <v>8227</v>
      </c>
      <c r="G288" s="44" t="n">
        <v>2.1</v>
      </c>
      <c r="H288" s="663" t="n">
        <v>43831</v>
      </c>
    </row>
    <row r="289" customFormat="false" ht="52.5" hidden="false" customHeight="true" outlineLevel="0" collapsed="false">
      <c r="A289" s="671" t="n">
        <v>43819</v>
      </c>
      <c r="B289" s="45" t="s">
        <v>4374</v>
      </c>
      <c r="C289" s="45" t="s">
        <v>8222</v>
      </c>
      <c r="D289" s="45" t="s">
        <v>7945</v>
      </c>
      <c r="E289" s="45" t="s">
        <v>8228</v>
      </c>
      <c r="F289" s="44" t="s">
        <v>8227</v>
      </c>
      <c r="G289" s="44" t="n">
        <v>2.1</v>
      </c>
      <c r="H289" s="663" t="n">
        <v>43831</v>
      </c>
    </row>
    <row r="290" customFormat="false" ht="24" hidden="false" customHeight="false" outlineLevel="0" collapsed="false">
      <c r="A290" s="671" t="n">
        <v>43819</v>
      </c>
      <c r="B290" s="45" t="s">
        <v>7918</v>
      </c>
      <c r="C290" s="45" t="s">
        <v>8199</v>
      </c>
      <c r="D290" s="45" t="s">
        <v>7700</v>
      </c>
      <c r="E290" s="45" t="s">
        <v>8229</v>
      </c>
      <c r="F290" s="44" t="s">
        <v>8199</v>
      </c>
      <c r="G290" s="44"/>
      <c r="H290" s="663" t="n">
        <v>43831</v>
      </c>
    </row>
    <row r="291" customFormat="false" ht="36" hidden="false" customHeight="false" outlineLevel="0" collapsed="false">
      <c r="A291" s="671" t="n">
        <v>43819</v>
      </c>
      <c r="B291" s="45" t="s">
        <v>8230</v>
      </c>
      <c r="C291" s="45" t="s">
        <v>1265</v>
      </c>
      <c r="D291" s="45" t="s">
        <v>7700</v>
      </c>
      <c r="E291" s="45" t="s">
        <v>8231</v>
      </c>
      <c r="F291" s="44" t="s">
        <v>7776</v>
      </c>
      <c r="G291" s="44" t="n">
        <v>2.1</v>
      </c>
      <c r="H291" s="663" t="n">
        <v>43831</v>
      </c>
    </row>
    <row r="292" customFormat="false" ht="24" hidden="false" customHeight="false" outlineLevel="0" collapsed="false">
      <c r="A292" s="671" t="n">
        <v>43819</v>
      </c>
      <c r="B292" s="45" t="s">
        <v>8232</v>
      </c>
      <c r="C292" s="45" t="s">
        <v>1012</v>
      </c>
      <c r="D292" s="45" t="s">
        <v>7801</v>
      </c>
      <c r="E292" s="45" t="s">
        <v>8233</v>
      </c>
      <c r="F292" s="44" t="s">
        <v>7776</v>
      </c>
      <c r="G292" s="44" t="n">
        <v>2.1</v>
      </c>
      <c r="H292" s="664" t="n">
        <v>44013</v>
      </c>
    </row>
    <row r="293" customFormat="false" ht="48" hidden="false" customHeight="false" outlineLevel="0" collapsed="false">
      <c r="A293" s="671" t="n">
        <v>43819</v>
      </c>
      <c r="B293" s="45" t="s">
        <v>8234</v>
      </c>
      <c r="C293" s="45" t="s">
        <v>1005</v>
      </c>
      <c r="D293" s="45" t="s">
        <v>7700</v>
      </c>
      <c r="E293" s="45" t="s">
        <v>8235</v>
      </c>
      <c r="F293" s="44" t="s">
        <v>7742</v>
      </c>
      <c r="G293" s="44" t="s">
        <v>145</v>
      </c>
      <c r="H293" s="664" t="n">
        <v>44013</v>
      </c>
    </row>
    <row r="294" customFormat="false" ht="36" hidden="false" customHeight="false" outlineLevel="0" collapsed="false">
      <c r="A294" s="671" t="n">
        <v>43819</v>
      </c>
      <c r="B294" s="45" t="s">
        <v>8236</v>
      </c>
      <c r="C294" s="45" t="s">
        <v>1012</v>
      </c>
      <c r="D294" s="45" t="s">
        <v>7700</v>
      </c>
      <c r="E294" s="45" t="s">
        <v>8235</v>
      </c>
      <c r="F294" s="44" t="s">
        <v>7742</v>
      </c>
      <c r="G294" s="44" t="s">
        <v>145</v>
      </c>
      <c r="H294" s="664" t="n">
        <v>44013</v>
      </c>
    </row>
    <row r="295" customFormat="false" ht="48" hidden="false" customHeight="false" outlineLevel="0" collapsed="false">
      <c r="A295" s="671" t="n">
        <v>43819</v>
      </c>
      <c r="B295" s="45" t="s">
        <v>8237</v>
      </c>
      <c r="C295" s="45" t="s">
        <v>4365</v>
      </c>
      <c r="D295" s="45" t="s">
        <v>7700</v>
      </c>
      <c r="E295" s="45" t="s">
        <v>8238</v>
      </c>
      <c r="F295" s="44" t="s">
        <v>8239</v>
      </c>
      <c r="G295" s="44" t="n">
        <v>2.1</v>
      </c>
      <c r="H295" s="664" t="n">
        <v>44013</v>
      </c>
    </row>
    <row r="296" customFormat="false" ht="36" hidden="false" customHeight="false" outlineLevel="0" collapsed="false">
      <c r="A296" s="661" t="n">
        <v>43882</v>
      </c>
      <c r="B296" s="45" t="s">
        <v>8240</v>
      </c>
      <c r="C296" s="45" t="s">
        <v>4111</v>
      </c>
      <c r="D296" s="45" t="s">
        <v>7801</v>
      </c>
      <c r="E296" s="45" t="s">
        <v>8241</v>
      </c>
      <c r="F296" s="44" t="s">
        <v>8242</v>
      </c>
      <c r="G296" s="44" t="n">
        <v>2.1</v>
      </c>
      <c r="H296" s="664" t="n">
        <v>44013</v>
      </c>
    </row>
    <row r="297" customFormat="false" ht="36" hidden="false" customHeight="false" outlineLevel="0" collapsed="false">
      <c r="A297" s="661" t="n">
        <v>43882</v>
      </c>
      <c r="B297" s="45" t="s">
        <v>8243</v>
      </c>
      <c r="C297" s="45" t="s">
        <v>3866</v>
      </c>
      <c r="D297" s="45" t="s">
        <v>7700</v>
      </c>
      <c r="E297" s="45" t="s">
        <v>8244</v>
      </c>
      <c r="F297" s="44" t="s">
        <v>8245</v>
      </c>
      <c r="G297" s="44" t="n">
        <v>2.1</v>
      </c>
      <c r="H297" s="664" t="n">
        <v>44013</v>
      </c>
    </row>
    <row r="298" customFormat="false" ht="36" hidden="false" customHeight="false" outlineLevel="0" collapsed="false">
      <c r="A298" s="661" t="n">
        <v>43882</v>
      </c>
      <c r="B298" s="45" t="s">
        <v>8246</v>
      </c>
      <c r="C298" s="45" t="s">
        <v>8247</v>
      </c>
      <c r="D298" s="45" t="s">
        <v>7700</v>
      </c>
      <c r="E298" s="45" t="s">
        <v>8244</v>
      </c>
      <c r="F298" s="44" t="s">
        <v>8248</v>
      </c>
      <c r="G298" s="44" t="n">
        <v>2.1</v>
      </c>
      <c r="H298" s="664" t="n">
        <v>44013</v>
      </c>
    </row>
    <row r="299" customFormat="false" ht="36" hidden="false" customHeight="false" outlineLevel="0" collapsed="false">
      <c r="A299" s="661" t="n">
        <v>43882</v>
      </c>
      <c r="B299" s="45" t="s">
        <v>8249</v>
      </c>
      <c r="C299" s="45" t="s">
        <v>1201</v>
      </c>
      <c r="D299" s="45" t="s">
        <v>7801</v>
      </c>
      <c r="E299" s="45" t="s">
        <v>8250</v>
      </c>
      <c r="F299" s="44" t="s">
        <v>8026</v>
      </c>
      <c r="G299" s="44" t="n">
        <v>2.1</v>
      </c>
      <c r="H299" s="664" t="n">
        <v>44013</v>
      </c>
    </row>
    <row r="300" customFormat="false" ht="24" hidden="false" customHeight="false" outlineLevel="0" collapsed="false">
      <c r="A300" s="661" t="n">
        <v>43882</v>
      </c>
      <c r="B300" s="45" t="s">
        <v>8251</v>
      </c>
      <c r="C300" s="45" t="s">
        <v>1128</v>
      </c>
      <c r="D300" s="45" t="s">
        <v>7700</v>
      </c>
      <c r="E300" s="45" t="s">
        <v>8244</v>
      </c>
      <c r="F300" s="44" t="s">
        <v>8248</v>
      </c>
      <c r="G300" s="44" t="n">
        <v>2.1</v>
      </c>
      <c r="H300" s="664" t="n">
        <v>44013</v>
      </c>
    </row>
    <row r="301" customFormat="false" ht="24" hidden="false" customHeight="false" outlineLevel="0" collapsed="false">
      <c r="A301" s="661" t="n">
        <v>43882</v>
      </c>
      <c r="B301" s="45" t="s">
        <v>8252</v>
      </c>
      <c r="C301" s="45" t="s">
        <v>8253</v>
      </c>
      <c r="D301" s="45" t="s">
        <v>7825</v>
      </c>
      <c r="E301" s="45" t="s">
        <v>8254</v>
      </c>
      <c r="F301" s="44" t="s">
        <v>8248</v>
      </c>
      <c r="G301" s="44" t="n">
        <v>2.1</v>
      </c>
      <c r="H301" s="664" t="n">
        <v>44013</v>
      </c>
    </row>
    <row r="302" customFormat="false" ht="24" hidden="false" customHeight="false" outlineLevel="0" collapsed="false">
      <c r="A302" s="661" t="n">
        <v>43882</v>
      </c>
      <c r="B302" s="45" t="s">
        <v>8255</v>
      </c>
      <c r="C302" s="45" t="s">
        <v>8253</v>
      </c>
      <c r="D302" s="45" t="s">
        <v>7771</v>
      </c>
      <c r="E302" s="45" t="s">
        <v>8256</v>
      </c>
      <c r="F302" s="44" t="s">
        <v>8248</v>
      </c>
      <c r="G302" s="44" t="n">
        <v>2.1</v>
      </c>
      <c r="H302" s="664" t="n">
        <v>44013</v>
      </c>
    </row>
    <row r="303" customFormat="false" ht="24" hidden="false" customHeight="false" outlineLevel="0" collapsed="false">
      <c r="A303" s="661" t="n">
        <v>43882</v>
      </c>
      <c r="B303" s="45" t="s">
        <v>8257</v>
      </c>
      <c r="C303" s="45" t="s">
        <v>4067</v>
      </c>
      <c r="D303" s="45" t="s">
        <v>7825</v>
      </c>
      <c r="E303" s="45" t="s">
        <v>8258</v>
      </c>
      <c r="F303" s="44" t="s">
        <v>8248</v>
      </c>
      <c r="G303" s="44" t="n">
        <v>2.1</v>
      </c>
      <c r="H303" s="664" t="n">
        <v>44013</v>
      </c>
    </row>
    <row r="304" customFormat="false" ht="24" hidden="false" customHeight="false" outlineLevel="0" collapsed="false">
      <c r="A304" s="661" t="n">
        <v>43882</v>
      </c>
      <c r="B304" s="45" t="s">
        <v>8259</v>
      </c>
      <c r="C304" s="45" t="s">
        <v>1221</v>
      </c>
      <c r="D304" s="45" t="s">
        <v>8080</v>
      </c>
      <c r="E304" s="45" t="s">
        <v>8260</v>
      </c>
      <c r="F304" s="44" t="s">
        <v>8026</v>
      </c>
      <c r="G304" s="44" t="s">
        <v>145</v>
      </c>
      <c r="H304" s="664" t="n">
        <v>44013</v>
      </c>
    </row>
    <row r="305" customFormat="false" ht="24" hidden="false" customHeight="false" outlineLevel="0" collapsed="false">
      <c r="A305" s="661" t="n">
        <v>43882</v>
      </c>
      <c r="B305" s="45" t="s">
        <v>8261</v>
      </c>
      <c r="C305" s="45" t="s">
        <v>1221</v>
      </c>
      <c r="D305" s="45" t="s">
        <v>7825</v>
      </c>
      <c r="E305" s="45" t="s">
        <v>8262</v>
      </c>
      <c r="F305" s="44" t="s">
        <v>8263</v>
      </c>
      <c r="G305" s="44" t="s">
        <v>145</v>
      </c>
      <c r="H305" s="664" t="n">
        <v>44013</v>
      </c>
    </row>
    <row r="306" customFormat="false" ht="24" hidden="false" customHeight="false" outlineLevel="0" collapsed="false">
      <c r="A306" s="661" t="n">
        <v>43882</v>
      </c>
      <c r="B306" s="45" t="s">
        <v>8264</v>
      </c>
      <c r="C306" s="45" t="s">
        <v>925</v>
      </c>
      <c r="D306" s="45" t="s">
        <v>8080</v>
      </c>
      <c r="E306" s="45" t="s">
        <v>8265</v>
      </c>
      <c r="F306" s="44" t="s">
        <v>8263</v>
      </c>
      <c r="G306" s="44" t="s">
        <v>145</v>
      </c>
      <c r="H306" s="664" t="n">
        <v>44013</v>
      </c>
    </row>
    <row r="307" customFormat="false" ht="60" hidden="false" customHeight="false" outlineLevel="0" collapsed="false">
      <c r="A307" s="661" t="n">
        <v>43882</v>
      </c>
      <c r="B307" s="45" t="s">
        <v>8266</v>
      </c>
      <c r="C307" s="45" t="s">
        <v>8267</v>
      </c>
      <c r="D307" s="45" t="s">
        <v>7700</v>
      </c>
      <c r="E307" s="45" t="s">
        <v>8268</v>
      </c>
      <c r="F307" s="44" t="s">
        <v>7713</v>
      </c>
      <c r="G307" s="44" t="n">
        <v>2.1</v>
      </c>
      <c r="H307" s="664" t="n">
        <v>44013</v>
      </c>
    </row>
    <row r="308" customFormat="false" ht="63" hidden="false" customHeight="true" outlineLevel="0" collapsed="false">
      <c r="A308" s="661" t="n">
        <v>43882</v>
      </c>
      <c r="B308" s="45" t="s">
        <v>8269</v>
      </c>
      <c r="C308" s="45" t="s">
        <v>3755</v>
      </c>
      <c r="D308" s="45" t="s">
        <v>7700</v>
      </c>
      <c r="E308" s="45" t="s">
        <v>8270</v>
      </c>
      <c r="F308" s="44" t="s">
        <v>8219</v>
      </c>
      <c r="G308" s="44" t="n">
        <v>2.1</v>
      </c>
      <c r="H308" s="664" t="n">
        <v>44013</v>
      </c>
    </row>
    <row r="309" customFormat="false" ht="66" hidden="false" customHeight="true" outlineLevel="0" collapsed="false">
      <c r="A309" s="661" t="n">
        <v>43882</v>
      </c>
      <c r="B309" s="45" t="s">
        <v>7948</v>
      </c>
      <c r="C309" s="45"/>
      <c r="D309" s="45" t="s">
        <v>7700</v>
      </c>
      <c r="E309" s="45" t="s">
        <v>8271</v>
      </c>
      <c r="F309" s="44" t="s">
        <v>7718</v>
      </c>
      <c r="G309" s="44" t="n">
        <v>2.1</v>
      </c>
      <c r="H309" s="664" t="n">
        <v>44013</v>
      </c>
    </row>
    <row r="310" customFormat="false" ht="36" hidden="false" customHeight="false" outlineLevel="0" collapsed="false">
      <c r="A310" s="661" t="n">
        <v>43882</v>
      </c>
      <c r="B310" s="45" t="s">
        <v>8272</v>
      </c>
      <c r="C310" s="45"/>
      <c r="D310" s="45" t="s">
        <v>7707</v>
      </c>
      <c r="E310" s="45" t="s">
        <v>8273</v>
      </c>
      <c r="F310" s="44" t="s">
        <v>7718</v>
      </c>
      <c r="G310" s="44" t="n">
        <v>2.1</v>
      </c>
      <c r="H310" s="664" t="n">
        <v>44013</v>
      </c>
    </row>
    <row r="311" customFormat="false" ht="92.25" hidden="false" customHeight="true" outlineLevel="0" collapsed="false">
      <c r="A311" s="661" t="n">
        <v>43882</v>
      </c>
      <c r="B311" s="45" t="s">
        <v>8274</v>
      </c>
      <c r="C311" s="45"/>
      <c r="D311" s="45" t="s">
        <v>7700</v>
      </c>
      <c r="E311" s="45" t="s">
        <v>8275</v>
      </c>
      <c r="F311" s="44" t="s">
        <v>7718</v>
      </c>
      <c r="G311" s="44" t="n">
        <v>2.1</v>
      </c>
      <c r="H311" s="664" t="n">
        <v>44013</v>
      </c>
    </row>
    <row r="312" customFormat="false" ht="72" hidden="false" customHeight="false" outlineLevel="0" collapsed="false">
      <c r="A312" s="661" t="n">
        <v>43882</v>
      </c>
      <c r="B312" s="45" t="s">
        <v>7952</v>
      </c>
      <c r="C312" s="45"/>
      <c r="D312" s="45" t="s">
        <v>7700</v>
      </c>
      <c r="E312" s="45" t="s">
        <v>8276</v>
      </c>
      <c r="F312" s="44" t="s">
        <v>7773</v>
      </c>
      <c r="G312" s="44" t="n">
        <v>2.1</v>
      </c>
      <c r="H312" s="664" t="n">
        <v>44013</v>
      </c>
    </row>
    <row r="313" customFormat="false" ht="36" hidden="false" customHeight="false" outlineLevel="0" collapsed="false">
      <c r="A313" s="661" t="n">
        <v>43882</v>
      </c>
      <c r="B313" s="45" t="s">
        <v>8272</v>
      </c>
      <c r="C313" s="45"/>
      <c r="D313" s="45" t="s">
        <v>7707</v>
      </c>
      <c r="E313" s="45" t="s">
        <v>8277</v>
      </c>
      <c r="F313" s="44" t="s">
        <v>7773</v>
      </c>
      <c r="G313" s="44" t="n">
        <v>2.1</v>
      </c>
      <c r="H313" s="664" t="n">
        <v>44013</v>
      </c>
    </row>
    <row r="314" customFormat="false" ht="88.5" hidden="false" customHeight="true" outlineLevel="0" collapsed="false">
      <c r="A314" s="661" t="n">
        <v>43882</v>
      </c>
      <c r="B314" s="45" t="s">
        <v>8278</v>
      </c>
      <c r="C314" s="45"/>
      <c r="D314" s="45" t="s">
        <v>7700</v>
      </c>
      <c r="E314" s="45" t="s">
        <v>8279</v>
      </c>
      <c r="F314" s="44" t="s">
        <v>7773</v>
      </c>
      <c r="G314" s="44" t="n">
        <v>2.1</v>
      </c>
      <c r="H314" s="664" t="n">
        <v>44013</v>
      </c>
    </row>
    <row r="315" customFormat="false" ht="24" hidden="false" customHeight="false" outlineLevel="0" collapsed="false">
      <c r="A315" s="661" t="n">
        <v>43882</v>
      </c>
      <c r="B315" s="45" t="s">
        <v>8280</v>
      </c>
      <c r="C315" s="45" t="s">
        <v>328</v>
      </c>
      <c r="D315" s="45" t="s">
        <v>7700</v>
      </c>
      <c r="E315" s="45" t="s">
        <v>8281</v>
      </c>
      <c r="F315" s="44" t="s">
        <v>7742</v>
      </c>
      <c r="G315" s="44" t="s">
        <v>145</v>
      </c>
      <c r="H315" s="664" t="n">
        <v>44013</v>
      </c>
    </row>
    <row r="316" customFormat="false" ht="24" hidden="false" customHeight="false" outlineLevel="0" collapsed="false">
      <c r="A316" s="661" t="n">
        <v>43882</v>
      </c>
      <c r="B316" s="45" t="s">
        <v>7872</v>
      </c>
      <c r="C316" s="45" t="s">
        <v>1012</v>
      </c>
      <c r="D316" s="45" t="s">
        <v>7700</v>
      </c>
      <c r="E316" s="45" t="s">
        <v>8282</v>
      </c>
      <c r="F316" s="44" t="s">
        <v>8283</v>
      </c>
      <c r="G316" s="44" t="s">
        <v>4162</v>
      </c>
      <c r="H316" s="664" t="n">
        <v>44013</v>
      </c>
    </row>
    <row r="317" customFormat="false" ht="24" hidden="false" customHeight="false" outlineLevel="0" collapsed="false">
      <c r="A317" s="661" t="n">
        <v>43882</v>
      </c>
      <c r="B317" s="45" t="s">
        <v>8039</v>
      </c>
      <c r="C317" s="45" t="s">
        <v>982</v>
      </c>
      <c r="D317" s="45" t="s">
        <v>7700</v>
      </c>
      <c r="E317" s="45" t="s">
        <v>8284</v>
      </c>
      <c r="F317" s="44" t="s">
        <v>7742</v>
      </c>
      <c r="G317" s="44" t="s">
        <v>145</v>
      </c>
      <c r="H317" s="664" t="n">
        <v>44013</v>
      </c>
    </row>
    <row r="318" customFormat="false" ht="48" hidden="false" customHeight="false" outlineLevel="0" collapsed="false">
      <c r="A318" s="661" t="n">
        <v>43882</v>
      </c>
      <c r="B318" s="45" t="s">
        <v>8234</v>
      </c>
      <c r="C318" s="45" t="s">
        <v>3047</v>
      </c>
      <c r="D318" s="45" t="s">
        <v>7801</v>
      </c>
      <c r="E318" s="45" t="s">
        <v>8285</v>
      </c>
      <c r="F318" s="44" t="s">
        <v>7776</v>
      </c>
      <c r="G318" s="44" t="s">
        <v>4162</v>
      </c>
      <c r="H318" s="664" t="n">
        <v>44013</v>
      </c>
    </row>
    <row r="319" customFormat="false" ht="48" hidden="false" customHeight="false" outlineLevel="0" collapsed="false">
      <c r="A319" s="661" t="n">
        <v>43915</v>
      </c>
      <c r="B319" s="45" t="s">
        <v>8167</v>
      </c>
      <c r="C319" s="45" t="s">
        <v>1005</v>
      </c>
      <c r="D319" s="45" t="s">
        <v>7700</v>
      </c>
      <c r="E319" s="45" t="s">
        <v>8286</v>
      </c>
      <c r="F319" s="44" t="s">
        <v>7742</v>
      </c>
      <c r="G319" s="44" t="s">
        <v>145</v>
      </c>
      <c r="H319" s="664" t="n">
        <v>44013</v>
      </c>
    </row>
    <row r="320" customFormat="false" ht="24" hidden="false" customHeight="false" outlineLevel="0" collapsed="false">
      <c r="A320" s="661" t="n">
        <v>43915</v>
      </c>
      <c r="B320" s="45"/>
      <c r="C320" s="45" t="s">
        <v>3932</v>
      </c>
      <c r="D320" s="45" t="s">
        <v>7778</v>
      </c>
      <c r="E320" s="45" t="s">
        <v>8287</v>
      </c>
      <c r="F320" s="44" t="s">
        <v>8245</v>
      </c>
      <c r="G320" s="44" t="s">
        <v>4162</v>
      </c>
      <c r="H320" s="664" t="n">
        <v>44013</v>
      </c>
    </row>
    <row r="321" customFormat="false" ht="36" hidden="false" customHeight="false" outlineLevel="0" collapsed="false">
      <c r="A321" s="661" t="n">
        <v>43915</v>
      </c>
      <c r="B321" s="45" t="s">
        <v>8232</v>
      </c>
      <c r="C321" s="45" t="s">
        <v>1012</v>
      </c>
      <c r="D321" s="45" t="s">
        <v>7700</v>
      </c>
      <c r="E321" s="45" t="s">
        <v>8288</v>
      </c>
      <c r="F321" s="44" t="s">
        <v>7773</v>
      </c>
      <c r="G321" s="44" t="s">
        <v>4162</v>
      </c>
      <c r="H321" s="664" t="n">
        <v>44013</v>
      </c>
    </row>
    <row r="322" customFormat="false" ht="48" hidden="false" customHeight="false" outlineLevel="0" collapsed="false">
      <c r="A322" s="661" t="n">
        <v>43916</v>
      </c>
      <c r="B322" s="45" t="s">
        <v>7998</v>
      </c>
      <c r="C322" s="45" t="s">
        <v>7999</v>
      </c>
      <c r="D322" s="45" t="s">
        <v>7700</v>
      </c>
      <c r="E322" s="45" t="s">
        <v>8289</v>
      </c>
      <c r="F322" s="44" t="s">
        <v>7701</v>
      </c>
      <c r="G322" s="44" t="n">
        <v>2.1</v>
      </c>
      <c r="H322" s="664" t="n">
        <v>44013</v>
      </c>
    </row>
    <row r="323" customFormat="false" ht="36" hidden="false" customHeight="false" outlineLevel="0" collapsed="false">
      <c r="A323" s="662" t="n">
        <v>43942</v>
      </c>
      <c r="B323" s="45" t="s">
        <v>8290</v>
      </c>
      <c r="C323" s="45" t="s">
        <v>8291</v>
      </c>
      <c r="D323" s="45" t="s">
        <v>7700</v>
      </c>
      <c r="E323" s="45" t="s">
        <v>8292</v>
      </c>
      <c r="F323" s="44" t="s">
        <v>7776</v>
      </c>
      <c r="G323" s="44" t="n">
        <v>2.1</v>
      </c>
      <c r="H323" s="664" t="n">
        <v>44013</v>
      </c>
    </row>
    <row r="324" customFormat="false" ht="24" hidden="false" customHeight="false" outlineLevel="0" collapsed="false">
      <c r="A324" s="662" t="n">
        <v>43942</v>
      </c>
      <c r="B324" s="45" t="s">
        <v>7864</v>
      </c>
      <c r="C324" s="45" t="s">
        <v>8293</v>
      </c>
      <c r="D324" s="45" t="s">
        <v>7707</v>
      </c>
      <c r="E324" s="45" t="s">
        <v>8294</v>
      </c>
      <c r="F324" s="44" t="s">
        <v>7713</v>
      </c>
      <c r="G324" s="44" t="n">
        <v>2.1</v>
      </c>
      <c r="H324" s="664" t="n">
        <v>44013</v>
      </c>
    </row>
    <row r="325" customFormat="false" ht="24" hidden="false" customHeight="false" outlineLevel="0" collapsed="false">
      <c r="A325" s="662" t="n">
        <v>43942</v>
      </c>
      <c r="B325" s="45" t="s">
        <v>8295</v>
      </c>
      <c r="C325" s="45" t="s">
        <v>1494</v>
      </c>
      <c r="D325" s="45" t="s">
        <v>7700</v>
      </c>
      <c r="E325" s="45" t="s">
        <v>8244</v>
      </c>
      <c r="F325" s="44" t="s">
        <v>8296</v>
      </c>
      <c r="G325" s="44" t="n">
        <v>2.1</v>
      </c>
      <c r="H325" s="664" t="n">
        <v>44013</v>
      </c>
    </row>
    <row r="326" customFormat="false" ht="36" hidden="false" customHeight="false" outlineLevel="0" collapsed="false">
      <c r="A326" s="662" t="n">
        <v>43942</v>
      </c>
      <c r="B326" s="45" t="s">
        <v>8297</v>
      </c>
      <c r="C326" s="45" t="s">
        <v>2092</v>
      </c>
      <c r="D326" s="45" t="s">
        <v>7700</v>
      </c>
      <c r="E326" s="45" t="s">
        <v>8244</v>
      </c>
      <c r="F326" s="44" t="s">
        <v>7697</v>
      </c>
      <c r="G326" s="44" t="n">
        <v>2.1</v>
      </c>
      <c r="H326" s="664" t="n">
        <v>44013</v>
      </c>
    </row>
    <row r="327" customFormat="false" ht="24" hidden="false" customHeight="false" outlineLevel="0" collapsed="false">
      <c r="A327" s="662" t="n">
        <v>43951</v>
      </c>
      <c r="B327" s="45" t="s">
        <v>8298</v>
      </c>
      <c r="C327" s="45" t="s">
        <v>1494</v>
      </c>
      <c r="D327" s="45" t="s">
        <v>7700</v>
      </c>
      <c r="E327" s="45" t="s">
        <v>8244</v>
      </c>
      <c r="F327" s="44" t="s">
        <v>7718</v>
      </c>
      <c r="G327" s="44" t="n">
        <v>2.1</v>
      </c>
      <c r="H327" s="664" t="n">
        <v>44013</v>
      </c>
    </row>
    <row r="328" customFormat="false" ht="24" hidden="false" customHeight="false" outlineLevel="0" collapsed="false">
      <c r="A328" s="662" t="n">
        <v>43951</v>
      </c>
      <c r="B328" s="45" t="s">
        <v>8299</v>
      </c>
      <c r="C328" s="45" t="s">
        <v>1494</v>
      </c>
      <c r="D328" s="45" t="s">
        <v>7700</v>
      </c>
      <c r="E328" s="45" t="s">
        <v>8244</v>
      </c>
      <c r="F328" s="44" t="s">
        <v>7773</v>
      </c>
      <c r="G328" s="44" t="n">
        <v>2.1</v>
      </c>
      <c r="H328" s="664" t="n">
        <v>44013</v>
      </c>
    </row>
    <row r="329" customFormat="false" ht="36" hidden="false" customHeight="false" outlineLevel="0" collapsed="false">
      <c r="A329" s="662" t="n">
        <v>43951</v>
      </c>
      <c r="B329" s="45" t="s">
        <v>8300</v>
      </c>
      <c r="C329" s="45" t="s">
        <v>4569</v>
      </c>
      <c r="D329" s="45" t="s">
        <v>7700</v>
      </c>
      <c r="E329" s="45" t="s">
        <v>8301</v>
      </c>
      <c r="F329" s="44" t="s">
        <v>7701</v>
      </c>
      <c r="G329" s="44" t="n">
        <v>2.1</v>
      </c>
      <c r="H329" s="664" t="n">
        <v>44013</v>
      </c>
    </row>
    <row r="330" customFormat="false" ht="36" hidden="false" customHeight="false" outlineLevel="0" collapsed="false">
      <c r="A330" s="673" t="n">
        <v>44172</v>
      </c>
      <c r="B330" s="45" t="s">
        <v>8302</v>
      </c>
      <c r="C330" s="45" t="s">
        <v>8303</v>
      </c>
      <c r="D330" s="45" t="s">
        <v>7801</v>
      </c>
      <c r="E330" s="45" t="s">
        <v>8304</v>
      </c>
      <c r="F330" s="44" t="s">
        <v>7697</v>
      </c>
      <c r="G330" s="44" t="n">
        <v>2.1</v>
      </c>
      <c r="H330" s="674" t="n">
        <v>44228</v>
      </c>
    </row>
    <row r="331" customFormat="false" ht="114.75" hidden="false" customHeight="true" outlineLevel="0" collapsed="false">
      <c r="A331" s="673" t="n">
        <v>44172</v>
      </c>
      <c r="B331" s="45" t="s">
        <v>8305</v>
      </c>
      <c r="C331" s="45" t="s">
        <v>8306</v>
      </c>
      <c r="D331" s="45" t="s">
        <v>7801</v>
      </c>
      <c r="E331" s="45" t="s">
        <v>8304</v>
      </c>
      <c r="F331" s="44" t="s">
        <v>7697</v>
      </c>
      <c r="G331" s="44" t="n">
        <v>2.1</v>
      </c>
      <c r="H331" s="674" t="n">
        <v>44228</v>
      </c>
    </row>
    <row r="332" customFormat="false" ht="90" hidden="false" customHeight="true" outlineLevel="0" collapsed="false">
      <c r="A332" s="673" t="n">
        <v>44172</v>
      </c>
      <c r="B332" s="45" t="s">
        <v>8307</v>
      </c>
      <c r="C332" s="45" t="s">
        <v>8308</v>
      </c>
      <c r="D332" s="45" t="s">
        <v>7801</v>
      </c>
      <c r="E332" s="45" t="s">
        <v>8304</v>
      </c>
      <c r="F332" s="44" t="s">
        <v>7697</v>
      </c>
      <c r="G332" s="44" t="n">
        <v>2.1</v>
      </c>
      <c r="H332" s="674" t="n">
        <v>44228</v>
      </c>
    </row>
    <row r="333" customFormat="false" ht="96.75" hidden="false" customHeight="true" outlineLevel="0" collapsed="false">
      <c r="A333" s="673" t="n">
        <v>44172</v>
      </c>
      <c r="B333" s="45" t="s">
        <v>8309</v>
      </c>
      <c r="C333" s="45" t="s">
        <v>8306</v>
      </c>
      <c r="D333" s="45" t="s">
        <v>7801</v>
      </c>
      <c r="E333" s="45" t="s">
        <v>8310</v>
      </c>
      <c r="F333" s="44" t="s">
        <v>7718</v>
      </c>
      <c r="G333" s="44" t="n">
        <v>2.1</v>
      </c>
      <c r="H333" s="674" t="n">
        <v>44228</v>
      </c>
    </row>
    <row r="334" customFormat="false" ht="48" hidden="false" customHeight="false" outlineLevel="0" collapsed="false">
      <c r="A334" s="673" t="n">
        <v>44172</v>
      </c>
      <c r="B334" s="45" t="s">
        <v>8311</v>
      </c>
      <c r="C334" s="45" t="s">
        <v>3047</v>
      </c>
      <c r="D334" s="45" t="s">
        <v>7801</v>
      </c>
      <c r="E334" s="45" t="s">
        <v>8312</v>
      </c>
      <c r="F334" s="44" t="s">
        <v>7718</v>
      </c>
      <c r="G334" s="44" t="n">
        <v>2.1</v>
      </c>
      <c r="H334" s="674" t="n">
        <v>44228</v>
      </c>
    </row>
    <row r="335" customFormat="false" ht="24" hidden="false" customHeight="false" outlineLevel="0" collapsed="false">
      <c r="A335" s="673" t="n">
        <v>44172</v>
      </c>
      <c r="B335" s="467" t="s">
        <v>8313</v>
      </c>
      <c r="C335" s="468" t="s">
        <v>1012</v>
      </c>
      <c r="D335" s="467" t="s">
        <v>7801</v>
      </c>
      <c r="E335" s="45" t="s">
        <v>8312</v>
      </c>
      <c r="F335" s="44" t="s">
        <v>7718</v>
      </c>
      <c r="G335" s="44" t="n">
        <v>2.1</v>
      </c>
      <c r="H335" s="674" t="n">
        <v>44228</v>
      </c>
    </row>
    <row r="336" customFormat="false" ht="36" hidden="false" customHeight="false" outlineLevel="0" collapsed="false">
      <c r="A336" s="673" t="n">
        <v>44172</v>
      </c>
      <c r="B336" s="45" t="s">
        <v>4374</v>
      </c>
      <c r="C336" s="45" t="s">
        <v>8314</v>
      </c>
      <c r="D336" s="45" t="s">
        <v>7945</v>
      </c>
      <c r="E336" s="45" t="s">
        <v>8315</v>
      </c>
      <c r="F336" s="44" t="s">
        <v>7947</v>
      </c>
      <c r="G336" s="44"/>
      <c r="H336" s="674" t="n">
        <v>44228</v>
      </c>
    </row>
    <row r="337" customFormat="false" ht="24" hidden="false" customHeight="false" outlineLevel="0" collapsed="false">
      <c r="A337" s="673" t="n">
        <v>44172</v>
      </c>
      <c r="B337" s="45" t="s">
        <v>4374</v>
      </c>
      <c r="C337" s="45" t="s">
        <v>8222</v>
      </c>
      <c r="D337" s="45" t="s">
        <v>7945</v>
      </c>
      <c r="E337" s="45" t="s">
        <v>8316</v>
      </c>
      <c r="F337" s="44" t="s">
        <v>7947</v>
      </c>
      <c r="G337" s="44"/>
      <c r="H337" s="674" t="n">
        <v>44228</v>
      </c>
    </row>
    <row r="338" customFormat="false" ht="38.25" hidden="false" customHeight="true" outlineLevel="0" collapsed="false">
      <c r="A338" s="675" t="n">
        <v>44172</v>
      </c>
      <c r="B338" s="45" t="s">
        <v>8302</v>
      </c>
      <c r="C338" s="45" t="s">
        <v>8303</v>
      </c>
      <c r="D338" s="45" t="s">
        <v>7771</v>
      </c>
      <c r="E338" s="676" t="s">
        <v>8317</v>
      </c>
      <c r="F338" s="44" t="s">
        <v>7697</v>
      </c>
      <c r="G338" s="44" t="n">
        <v>2.1</v>
      </c>
      <c r="H338" s="672" t="n">
        <v>44440</v>
      </c>
    </row>
    <row r="339" customFormat="false" ht="103.5" hidden="false" customHeight="true" outlineLevel="0" collapsed="false">
      <c r="A339" s="675" t="n">
        <v>44172</v>
      </c>
      <c r="B339" s="45" t="s">
        <v>8318</v>
      </c>
      <c r="C339" s="45" t="s">
        <v>8306</v>
      </c>
      <c r="D339" s="45" t="s">
        <v>7771</v>
      </c>
      <c r="E339" s="676" t="s">
        <v>8317</v>
      </c>
      <c r="F339" s="44" t="s">
        <v>7697</v>
      </c>
      <c r="G339" s="44" t="n">
        <v>2.1</v>
      </c>
      <c r="H339" s="672" t="n">
        <v>44440</v>
      </c>
    </row>
    <row r="340" customFormat="false" ht="57.75" hidden="false" customHeight="true" outlineLevel="0" collapsed="false">
      <c r="A340" s="675" t="n">
        <v>44172</v>
      </c>
      <c r="B340" s="45" t="s">
        <v>8319</v>
      </c>
      <c r="C340" s="45" t="s">
        <v>8308</v>
      </c>
      <c r="D340" s="45" t="s">
        <v>7771</v>
      </c>
      <c r="E340" s="676" t="s">
        <v>8317</v>
      </c>
      <c r="F340" s="44" t="s">
        <v>7697</v>
      </c>
      <c r="G340" s="44" t="n">
        <v>2.1</v>
      </c>
      <c r="H340" s="672" t="n">
        <v>44440</v>
      </c>
    </row>
    <row r="341" customFormat="false" ht="36" hidden="false" customHeight="false" outlineLevel="0" collapsed="false">
      <c r="A341" s="675" t="n">
        <v>44172</v>
      </c>
      <c r="B341" s="45" t="s">
        <v>8320</v>
      </c>
      <c r="C341" s="45" t="s">
        <v>4031</v>
      </c>
      <c r="D341" s="45" t="s">
        <v>7700</v>
      </c>
      <c r="E341" s="45" t="s">
        <v>8321</v>
      </c>
      <c r="F341" s="44" t="s">
        <v>8248</v>
      </c>
      <c r="G341" s="44" t="n">
        <v>2.1</v>
      </c>
      <c r="H341" s="677" t="n">
        <v>44287</v>
      </c>
    </row>
    <row r="342" customFormat="false" ht="24" hidden="false" customHeight="false" outlineLevel="0" collapsed="false">
      <c r="A342" s="675" t="n">
        <v>44172</v>
      </c>
      <c r="B342" s="45" t="s">
        <v>7761</v>
      </c>
      <c r="C342" s="45"/>
      <c r="D342" s="45" t="s">
        <v>7707</v>
      </c>
      <c r="E342" s="45" t="s">
        <v>8322</v>
      </c>
      <c r="F342" s="44" t="s">
        <v>7776</v>
      </c>
      <c r="G342" s="44" t="n">
        <v>2.1</v>
      </c>
      <c r="H342" s="677" t="n">
        <v>44287</v>
      </c>
    </row>
    <row r="343" customFormat="false" ht="48" hidden="false" customHeight="false" outlineLevel="0" collapsed="false">
      <c r="A343" s="675" t="n">
        <v>44172</v>
      </c>
      <c r="B343" s="45" t="s">
        <v>8323</v>
      </c>
      <c r="C343" s="45" t="s">
        <v>1012</v>
      </c>
      <c r="D343" s="45" t="s">
        <v>7801</v>
      </c>
      <c r="E343" s="45" t="s">
        <v>8324</v>
      </c>
      <c r="F343" s="44" t="s">
        <v>7776</v>
      </c>
      <c r="G343" s="44" t="n">
        <v>2.1</v>
      </c>
      <c r="H343" s="677" t="n">
        <v>44287</v>
      </c>
    </row>
    <row r="344" customFormat="false" ht="48" hidden="false" customHeight="false" outlineLevel="0" collapsed="false">
      <c r="A344" s="675" t="n">
        <v>44172</v>
      </c>
      <c r="B344" s="45" t="s">
        <v>8325</v>
      </c>
      <c r="C344" s="45" t="s">
        <v>3047</v>
      </c>
      <c r="D344" s="45" t="s">
        <v>7801</v>
      </c>
      <c r="E344" s="45" t="s">
        <v>8326</v>
      </c>
      <c r="F344" s="44" t="s">
        <v>7776</v>
      </c>
      <c r="G344" s="44" t="n">
        <v>2.1</v>
      </c>
      <c r="H344" s="677" t="n">
        <v>44287</v>
      </c>
    </row>
    <row r="345" customFormat="false" ht="48" hidden="false" customHeight="false" outlineLevel="0" collapsed="false">
      <c r="A345" s="675" t="n">
        <v>44172</v>
      </c>
      <c r="B345" s="45" t="s">
        <v>8327</v>
      </c>
      <c r="C345" s="45" t="s">
        <v>3047</v>
      </c>
      <c r="D345" s="45" t="s">
        <v>7801</v>
      </c>
      <c r="E345" s="45" t="s">
        <v>8328</v>
      </c>
      <c r="F345" s="44" t="s">
        <v>7718</v>
      </c>
      <c r="G345" s="44" t="n">
        <v>2.1</v>
      </c>
      <c r="H345" s="677" t="n">
        <v>44287</v>
      </c>
    </row>
    <row r="346" customFormat="false" ht="108" hidden="false" customHeight="false" outlineLevel="0" collapsed="false">
      <c r="A346" s="675" t="n">
        <v>44172</v>
      </c>
      <c r="B346" s="45" t="s">
        <v>8329</v>
      </c>
      <c r="C346" s="45" t="s">
        <v>2569</v>
      </c>
      <c r="D346" s="45" t="s">
        <v>7801</v>
      </c>
      <c r="E346" s="45" t="s">
        <v>8330</v>
      </c>
      <c r="F346" s="44" t="s">
        <v>7697</v>
      </c>
      <c r="G346" s="44" t="n">
        <v>2.1</v>
      </c>
      <c r="H346" s="677" t="n">
        <v>44287</v>
      </c>
    </row>
    <row r="347" customFormat="false" ht="108" hidden="false" customHeight="false" outlineLevel="0" collapsed="false">
      <c r="A347" s="675" t="n">
        <v>44172</v>
      </c>
      <c r="B347" s="45" t="s">
        <v>8331</v>
      </c>
      <c r="C347" s="45" t="s">
        <v>2569</v>
      </c>
      <c r="D347" s="45" t="s">
        <v>7801</v>
      </c>
      <c r="E347" s="45" t="s">
        <v>8332</v>
      </c>
      <c r="F347" s="44" t="s">
        <v>8215</v>
      </c>
      <c r="G347" s="44" t="n">
        <v>2.1</v>
      </c>
      <c r="H347" s="677" t="n">
        <v>44287</v>
      </c>
    </row>
    <row r="348" customFormat="false" ht="108" hidden="false" customHeight="false" outlineLevel="0" collapsed="false">
      <c r="A348" s="675" t="n">
        <v>44172</v>
      </c>
      <c r="B348" s="45" t="s">
        <v>8333</v>
      </c>
      <c r="C348" s="45" t="s">
        <v>2569</v>
      </c>
      <c r="D348" s="45" t="s">
        <v>7700</v>
      </c>
      <c r="E348" s="45" t="s">
        <v>8334</v>
      </c>
      <c r="F348" s="44" t="s">
        <v>8215</v>
      </c>
      <c r="G348" s="44" t="n">
        <v>2.1</v>
      </c>
      <c r="H348" s="677" t="n">
        <v>44287</v>
      </c>
    </row>
    <row r="349" customFormat="false" ht="108" hidden="false" customHeight="false" outlineLevel="0" collapsed="false">
      <c r="A349" s="675" t="n">
        <v>44172</v>
      </c>
      <c r="B349" s="45" t="s">
        <v>8335</v>
      </c>
      <c r="C349" s="45" t="s">
        <v>2569</v>
      </c>
      <c r="D349" s="45" t="s">
        <v>7801</v>
      </c>
      <c r="E349" s="45" t="s">
        <v>8336</v>
      </c>
      <c r="F349" s="44" t="s">
        <v>7827</v>
      </c>
      <c r="G349" s="44" t="n">
        <v>2.1</v>
      </c>
      <c r="H349" s="677" t="n">
        <v>44287</v>
      </c>
    </row>
    <row r="350" customFormat="false" ht="60" hidden="false" customHeight="false" outlineLevel="0" collapsed="false">
      <c r="A350" s="675" t="n">
        <v>44172</v>
      </c>
      <c r="B350" s="45" t="s">
        <v>8337</v>
      </c>
      <c r="C350" s="45" t="s">
        <v>2614</v>
      </c>
      <c r="D350" s="45" t="s">
        <v>7801</v>
      </c>
      <c r="E350" s="45" t="s">
        <v>8338</v>
      </c>
      <c r="F350" s="44" t="s">
        <v>7701</v>
      </c>
      <c r="G350" s="44" t="n">
        <v>2.1</v>
      </c>
      <c r="H350" s="677" t="n">
        <v>44287</v>
      </c>
    </row>
    <row r="351" customFormat="false" ht="60" hidden="false" customHeight="false" outlineLevel="0" collapsed="false">
      <c r="A351" s="675" t="n">
        <v>44172</v>
      </c>
      <c r="B351" s="45" t="s">
        <v>8339</v>
      </c>
      <c r="C351" s="45" t="s">
        <v>2614</v>
      </c>
      <c r="D351" s="45" t="s">
        <v>7801</v>
      </c>
      <c r="E351" s="45" t="s">
        <v>8338</v>
      </c>
      <c r="F351" s="44" t="s">
        <v>7776</v>
      </c>
      <c r="G351" s="44" t="n">
        <v>2.1</v>
      </c>
      <c r="H351" s="677" t="n">
        <v>44287</v>
      </c>
    </row>
    <row r="352" customFormat="false" ht="24" hidden="false" customHeight="false" outlineLevel="0" collapsed="false">
      <c r="A352" s="675" t="n">
        <v>44172</v>
      </c>
      <c r="B352" s="45" t="s">
        <v>7854</v>
      </c>
      <c r="C352" s="45" t="s">
        <v>1490</v>
      </c>
      <c r="D352" s="45" t="s">
        <v>7700</v>
      </c>
      <c r="E352" s="45" t="s">
        <v>8340</v>
      </c>
      <c r="F352" s="44" t="s">
        <v>8341</v>
      </c>
      <c r="G352" s="44" t="n">
        <v>2.1</v>
      </c>
      <c r="H352" s="677" t="n">
        <v>44287</v>
      </c>
    </row>
    <row r="353" customFormat="false" ht="24" hidden="false" customHeight="false" outlineLevel="0" collapsed="false">
      <c r="A353" s="675" t="n">
        <v>44172</v>
      </c>
      <c r="B353" s="45" t="s">
        <v>8342</v>
      </c>
      <c r="C353" s="45" t="s">
        <v>1490</v>
      </c>
      <c r="D353" s="45" t="s">
        <v>7700</v>
      </c>
      <c r="E353" s="45" t="s">
        <v>8340</v>
      </c>
      <c r="F353" s="44" t="s">
        <v>7776</v>
      </c>
      <c r="G353" s="44" t="n">
        <v>2.1</v>
      </c>
      <c r="H353" s="677" t="n">
        <v>44287</v>
      </c>
    </row>
    <row r="354" customFormat="false" ht="51" hidden="false" customHeight="true" outlineLevel="0" collapsed="false">
      <c r="A354" s="675" t="n">
        <v>44172</v>
      </c>
      <c r="B354" s="45" t="s">
        <v>8198</v>
      </c>
      <c r="C354" s="45" t="s">
        <v>8199</v>
      </c>
      <c r="D354" s="45" t="s">
        <v>7700</v>
      </c>
      <c r="E354" s="45" t="s">
        <v>8343</v>
      </c>
      <c r="F354" s="44" t="s">
        <v>8199</v>
      </c>
      <c r="G354" s="44" t="n">
        <v>2.1</v>
      </c>
      <c r="H354" s="677" t="n">
        <v>44287</v>
      </c>
    </row>
    <row r="355" customFormat="false" ht="48" hidden="false" customHeight="false" outlineLevel="0" collapsed="false">
      <c r="A355" s="675" t="n">
        <v>44172</v>
      </c>
      <c r="B355" s="45" t="s">
        <v>8344</v>
      </c>
      <c r="C355" s="45" t="s">
        <v>7806</v>
      </c>
      <c r="D355" s="45" t="s">
        <v>7705</v>
      </c>
      <c r="E355" s="45" t="s">
        <v>8345</v>
      </c>
      <c r="F355" s="44" t="s">
        <v>8188</v>
      </c>
      <c r="G355" s="44" t="n">
        <v>2.1</v>
      </c>
      <c r="H355" s="677" t="n">
        <v>44287</v>
      </c>
    </row>
    <row r="356" customFormat="false" ht="36" hidden="false" customHeight="false" outlineLevel="0" collapsed="false">
      <c r="A356" s="675" t="n">
        <v>44172</v>
      </c>
      <c r="B356" s="45" t="s">
        <v>8346</v>
      </c>
      <c r="C356" s="45" t="s">
        <v>8347</v>
      </c>
      <c r="D356" s="45" t="s">
        <v>7700</v>
      </c>
      <c r="E356" s="45" t="s">
        <v>8348</v>
      </c>
      <c r="F356" s="44" t="s">
        <v>7701</v>
      </c>
      <c r="G356" s="44" t="n">
        <v>2.1</v>
      </c>
      <c r="H356" s="677" t="n">
        <v>44287</v>
      </c>
    </row>
    <row r="357" customFormat="false" ht="15" hidden="false" customHeight="false" outlineLevel="0" collapsed="false">
      <c r="A357" s="675" t="n">
        <v>44172</v>
      </c>
      <c r="B357" s="45" t="s">
        <v>8349</v>
      </c>
      <c r="C357" s="45" t="s">
        <v>8199</v>
      </c>
      <c r="D357" s="45" t="s">
        <v>7707</v>
      </c>
      <c r="E357" s="45" t="s">
        <v>8350</v>
      </c>
      <c r="F357" s="44" t="s">
        <v>7921</v>
      </c>
      <c r="G357" s="44" t="n">
        <v>2.1</v>
      </c>
      <c r="H357" s="677" t="n">
        <v>44287</v>
      </c>
    </row>
    <row r="358" customFormat="false" ht="51" hidden="false" customHeight="true" outlineLevel="0" collapsed="false">
      <c r="A358" s="675" t="n">
        <v>44172</v>
      </c>
      <c r="B358" s="45" t="s">
        <v>8351</v>
      </c>
      <c r="C358" s="45" t="s">
        <v>8352</v>
      </c>
      <c r="D358" s="45" t="s">
        <v>7700</v>
      </c>
      <c r="E358" s="45" t="s">
        <v>8353</v>
      </c>
      <c r="F358" s="44" t="s">
        <v>8215</v>
      </c>
      <c r="G358" s="44" t="n">
        <v>2.1</v>
      </c>
      <c r="H358" s="677" t="n">
        <v>44287</v>
      </c>
    </row>
    <row r="359" customFormat="false" ht="60" hidden="false" customHeight="false" outlineLevel="0" collapsed="false">
      <c r="A359" s="675" t="n">
        <v>44172</v>
      </c>
      <c r="B359" s="45" t="s">
        <v>8354</v>
      </c>
      <c r="C359" s="45" t="s">
        <v>8352</v>
      </c>
      <c r="D359" s="45" t="s">
        <v>7801</v>
      </c>
      <c r="E359" s="45" t="s">
        <v>8355</v>
      </c>
      <c r="F359" s="44" t="s">
        <v>8215</v>
      </c>
      <c r="G359" s="44" t="n">
        <v>2.1</v>
      </c>
      <c r="H359" s="677" t="n">
        <v>44287</v>
      </c>
    </row>
    <row r="360" customFormat="false" ht="60" hidden="false" customHeight="false" outlineLevel="0" collapsed="false">
      <c r="A360" s="675" t="n">
        <v>44172</v>
      </c>
      <c r="B360" s="45" t="s">
        <v>8356</v>
      </c>
      <c r="C360" s="45" t="s">
        <v>8352</v>
      </c>
      <c r="D360" s="45" t="s">
        <v>7801</v>
      </c>
      <c r="E360" s="45" t="s">
        <v>8357</v>
      </c>
      <c r="F360" s="44" t="s">
        <v>8215</v>
      </c>
      <c r="G360" s="44" t="n">
        <v>2.1</v>
      </c>
      <c r="H360" s="677" t="n">
        <v>44287</v>
      </c>
    </row>
    <row r="361" customFormat="false" ht="48" hidden="false" customHeight="false" outlineLevel="0" collapsed="false">
      <c r="A361" s="675" t="n">
        <v>44172</v>
      </c>
      <c r="B361" s="45" t="s">
        <v>8358</v>
      </c>
      <c r="C361" s="45" t="s">
        <v>8352</v>
      </c>
      <c r="D361" s="45" t="s">
        <v>7700</v>
      </c>
      <c r="E361" s="45" t="s">
        <v>8359</v>
      </c>
      <c r="F361" s="44" t="s">
        <v>7713</v>
      </c>
      <c r="G361" s="44" t="n">
        <v>2.1</v>
      </c>
      <c r="H361" s="677" t="n">
        <v>44287</v>
      </c>
    </row>
    <row r="362" customFormat="false" ht="48" hidden="false" customHeight="false" outlineLevel="0" collapsed="false">
      <c r="A362" s="675" t="n">
        <v>44172</v>
      </c>
      <c r="B362" s="45" t="s">
        <v>8351</v>
      </c>
      <c r="C362" s="45" t="s">
        <v>8352</v>
      </c>
      <c r="D362" s="45" t="s">
        <v>8080</v>
      </c>
      <c r="E362" s="45" t="s">
        <v>8360</v>
      </c>
      <c r="F362" s="44" t="s">
        <v>7827</v>
      </c>
      <c r="G362" s="44" t="n">
        <v>2.1</v>
      </c>
      <c r="H362" s="677" t="n">
        <v>44287</v>
      </c>
    </row>
    <row r="363" customFormat="false" ht="48" hidden="false" customHeight="false" outlineLevel="0" collapsed="false">
      <c r="A363" s="675" t="n">
        <v>44172</v>
      </c>
      <c r="B363" s="45" t="s">
        <v>8361</v>
      </c>
      <c r="C363" s="45" t="s">
        <v>8352</v>
      </c>
      <c r="D363" s="45" t="s">
        <v>7801</v>
      </c>
      <c r="E363" s="45" t="s">
        <v>8362</v>
      </c>
      <c r="F363" s="44" t="s">
        <v>7827</v>
      </c>
      <c r="G363" s="44" t="n">
        <v>2.1</v>
      </c>
      <c r="H363" s="677" t="n">
        <v>44287</v>
      </c>
    </row>
    <row r="364" customFormat="false" ht="40.5" hidden="false" customHeight="true" outlineLevel="0" collapsed="false">
      <c r="A364" s="675" t="n">
        <v>44172</v>
      </c>
      <c r="B364" s="45" t="s">
        <v>7618</v>
      </c>
      <c r="C364" s="45" t="s">
        <v>7618</v>
      </c>
      <c r="D364" s="45"/>
      <c r="E364" s="45" t="s">
        <v>8363</v>
      </c>
      <c r="F364" s="44"/>
      <c r="G364" s="44"/>
      <c r="H364" s="677" t="n">
        <v>44287</v>
      </c>
    </row>
    <row r="365" customFormat="false" ht="36" hidden="false" customHeight="false" outlineLevel="0" collapsed="false">
      <c r="A365" s="675" t="n">
        <v>44172</v>
      </c>
      <c r="B365" s="45" t="s">
        <v>8364</v>
      </c>
      <c r="C365" s="45" t="s">
        <v>1078</v>
      </c>
      <c r="D365" s="45" t="s">
        <v>7801</v>
      </c>
      <c r="E365" s="45" t="s">
        <v>8365</v>
      </c>
      <c r="F365" s="44" t="s">
        <v>7701</v>
      </c>
      <c r="G365" s="44" t="n">
        <v>2.1</v>
      </c>
      <c r="H365" s="677" t="n">
        <v>44287</v>
      </c>
    </row>
    <row r="366" customFormat="false" ht="36" hidden="false" customHeight="false" outlineLevel="0" collapsed="false">
      <c r="A366" s="675" t="n">
        <v>44172</v>
      </c>
      <c r="B366" s="45" t="s">
        <v>8198</v>
      </c>
      <c r="C366" s="45" t="s">
        <v>188</v>
      </c>
      <c r="D366" s="45" t="s">
        <v>7707</v>
      </c>
      <c r="E366" s="45" t="s">
        <v>8366</v>
      </c>
      <c r="F366" s="44" t="s">
        <v>8046</v>
      </c>
      <c r="G366" s="44" t="s">
        <v>145</v>
      </c>
      <c r="H366" s="677" t="n">
        <v>44287</v>
      </c>
    </row>
    <row r="367" customFormat="false" ht="36" hidden="false" customHeight="false" outlineLevel="0" collapsed="false">
      <c r="A367" s="675" t="n">
        <v>44172</v>
      </c>
      <c r="B367" s="45" t="s">
        <v>8367</v>
      </c>
      <c r="C367" s="45" t="s">
        <v>7991</v>
      </c>
      <c r="D367" s="45" t="s">
        <v>7700</v>
      </c>
      <c r="E367" s="45" t="s">
        <v>8368</v>
      </c>
      <c r="F367" s="44" t="s">
        <v>8046</v>
      </c>
      <c r="G367" s="44" t="s">
        <v>145</v>
      </c>
      <c r="H367" s="677" t="n">
        <v>44287</v>
      </c>
    </row>
    <row r="368" customFormat="false" ht="36" hidden="false" customHeight="false" outlineLevel="0" collapsed="false">
      <c r="A368" s="675" t="n">
        <v>44172</v>
      </c>
      <c r="B368" s="45" t="s">
        <v>8369</v>
      </c>
      <c r="C368" s="45" t="s">
        <v>8370</v>
      </c>
      <c r="D368" s="45" t="s">
        <v>7700</v>
      </c>
      <c r="E368" s="45" t="s">
        <v>8368</v>
      </c>
      <c r="F368" s="44" t="s">
        <v>8046</v>
      </c>
      <c r="G368" s="44" t="s">
        <v>145</v>
      </c>
      <c r="H368" s="677" t="n">
        <v>44287</v>
      </c>
    </row>
    <row r="369" customFormat="false" ht="24" hidden="false" customHeight="false" outlineLevel="0" collapsed="false">
      <c r="A369" s="675" t="n">
        <v>44172</v>
      </c>
      <c r="B369" s="45" t="s">
        <v>8371</v>
      </c>
      <c r="C369" s="45" t="s">
        <v>196</v>
      </c>
      <c r="D369" s="45" t="s">
        <v>7700</v>
      </c>
      <c r="E369" s="45" t="s">
        <v>8368</v>
      </c>
      <c r="F369" s="44" t="s">
        <v>8046</v>
      </c>
      <c r="G369" s="44" t="s">
        <v>145</v>
      </c>
      <c r="H369" s="677" t="n">
        <v>44287</v>
      </c>
    </row>
    <row r="370" customFormat="false" ht="24" hidden="false" customHeight="false" outlineLevel="0" collapsed="false">
      <c r="A370" s="675" t="n">
        <v>44172</v>
      </c>
      <c r="B370" s="45" t="s">
        <v>8372</v>
      </c>
      <c r="C370" s="45" t="s">
        <v>4341</v>
      </c>
      <c r="D370" s="45" t="s">
        <v>7700</v>
      </c>
      <c r="E370" s="45" t="s">
        <v>8368</v>
      </c>
      <c r="F370" s="44" t="s">
        <v>8046</v>
      </c>
      <c r="G370" s="44" t="s">
        <v>145</v>
      </c>
      <c r="H370" s="677" t="n">
        <v>44287</v>
      </c>
    </row>
    <row r="371" customFormat="false" ht="48" hidden="false" customHeight="false" outlineLevel="0" collapsed="false">
      <c r="A371" s="675" t="n">
        <v>44172</v>
      </c>
      <c r="B371" s="45" t="s">
        <v>8373</v>
      </c>
      <c r="C371" s="45" t="s">
        <v>1265</v>
      </c>
      <c r="D371" s="45" t="s">
        <v>7825</v>
      </c>
      <c r="E371" s="45" t="s">
        <v>8374</v>
      </c>
      <c r="F371" s="44" t="s">
        <v>8283</v>
      </c>
      <c r="G371" s="44" t="n">
        <v>2.1</v>
      </c>
      <c r="H371" s="677" t="n">
        <v>44287</v>
      </c>
    </row>
    <row r="372" customFormat="false" ht="48" hidden="false" customHeight="false" outlineLevel="0" collapsed="false">
      <c r="A372" s="675" t="n">
        <v>44172</v>
      </c>
      <c r="B372" s="45" t="s">
        <v>8375</v>
      </c>
      <c r="C372" s="45" t="s">
        <v>4236</v>
      </c>
      <c r="D372" s="45" t="s">
        <v>7700</v>
      </c>
      <c r="E372" s="45" t="s">
        <v>8376</v>
      </c>
      <c r="F372" s="44" t="s">
        <v>8188</v>
      </c>
      <c r="G372" s="44" t="n">
        <v>2.1</v>
      </c>
      <c r="H372" s="677" t="n">
        <v>44287</v>
      </c>
    </row>
    <row r="373" customFormat="false" ht="36" hidden="false" customHeight="false" outlineLevel="0" collapsed="false">
      <c r="A373" s="675" t="n">
        <v>44172</v>
      </c>
      <c r="B373" s="45" t="s">
        <v>8377</v>
      </c>
      <c r="C373" s="45"/>
      <c r="D373" s="45" t="s">
        <v>7716</v>
      </c>
      <c r="E373" s="45"/>
      <c r="F373" s="44"/>
      <c r="G373" s="44"/>
      <c r="H373" s="677" t="n">
        <v>44287</v>
      </c>
    </row>
    <row r="374" customFormat="false" ht="36" hidden="false" customHeight="false" outlineLevel="0" collapsed="false">
      <c r="A374" s="671" t="n">
        <v>44225</v>
      </c>
      <c r="B374" s="45" t="s">
        <v>8378</v>
      </c>
      <c r="C374" s="45" t="s">
        <v>2694</v>
      </c>
      <c r="D374" s="45" t="s">
        <v>7771</v>
      </c>
      <c r="E374" s="45" t="s">
        <v>8379</v>
      </c>
      <c r="F374" s="44" t="s">
        <v>7697</v>
      </c>
      <c r="G374" s="44" t="n">
        <v>2.1</v>
      </c>
      <c r="H374" s="678" t="n">
        <v>44228</v>
      </c>
    </row>
    <row r="375" customFormat="false" ht="48" hidden="false" customHeight="false" outlineLevel="0" collapsed="false">
      <c r="A375" s="671" t="n">
        <v>44225</v>
      </c>
      <c r="B375" s="45" t="s">
        <v>8380</v>
      </c>
      <c r="C375" s="45" t="s">
        <v>2694</v>
      </c>
      <c r="D375" s="45" t="s">
        <v>7801</v>
      </c>
      <c r="E375" s="45" t="s">
        <v>8381</v>
      </c>
      <c r="F375" s="44" t="s">
        <v>7697</v>
      </c>
      <c r="G375" s="44" t="n">
        <v>2.1</v>
      </c>
      <c r="H375" s="678" t="n">
        <v>44228</v>
      </c>
    </row>
    <row r="376" customFormat="false" ht="84" hidden="false" customHeight="false" outlineLevel="0" collapsed="false">
      <c r="A376" s="671" t="n">
        <v>44225</v>
      </c>
      <c r="B376" s="45" t="s">
        <v>8356</v>
      </c>
      <c r="C376" s="45" t="s">
        <v>8352</v>
      </c>
      <c r="D376" s="45" t="s">
        <v>7700</v>
      </c>
      <c r="E376" s="45" t="s">
        <v>8382</v>
      </c>
      <c r="F376" s="44" t="s">
        <v>7713</v>
      </c>
      <c r="G376" s="44" t="n">
        <v>2.1</v>
      </c>
      <c r="H376" s="678" t="n">
        <v>44287</v>
      </c>
    </row>
    <row r="377" customFormat="false" ht="24" hidden="false" customHeight="false" outlineLevel="0" collapsed="false">
      <c r="A377" s="671" t="n">
        <v>44225</v>
      </c>
      <c r="B377" s="45" t="s">
        <v>8383</v>
      </c>
      <c r="C377" s="45" t="s">
        <v>8384</v>
      </c>
      <c r="D377" s="45"/>
      <c r="E377" s="45" t="s">
        <v>8385</v>
      </c>
      <c r="F377" s="44" t="s">
        <v>7701</v>
      </c>
      <c r="G377" s="44" t="n">
        <v>2.1</v>
      </c>
      <c r="H377" s="678" t="n">
        <v>44287</v>
      </c>
    </row>
    <row r="378" customFormat="false" ht="48" hidden="false" customHeight="false" outlineLevel="0" collapsed="false">
      <c r="A378" s="679" t="n">
        <v>44281</v>
      </c>
      <c r="B378" s="45" t="s">
        <v>8386</v>
      </c>
      <c r="C378" s="45" t="s">
        <v>7744</v>
      </c>
      <c r="D378" s="45" t="s">
        <v>7771</v>
      </c>
      <c r="E378" s="45" t="s">
        <v>8387</v>
      </c>
      <c r="F378" s="44" t="s">
        <v>7697</v>
      </c>
      <c r="G378" s="44" t="n">
        <v>2.1</v>
      </c>
      <c r="H378" s="672" t="n">
        <v>44440</v>
      </c>
    </row>
    <row r="379" customFormat="false" ht="48" hidden="false" customHeight="false" outlineLevel="0" collapsed="false">
      <c r="A379" s="679" t="n">
        <v>44281</v>
      </c>
      <c r="B379" s="45" t="s">
        <v>8388</v>
      </c>
      <c r="C379" s="45" t="s">
        <v>8389</v>
      </c>
      <c r="D379" s="45" t="s">
        <v>7700</v>
      </c>
      <c r="E379" s="45" t="s">
        <v>8390</v>
      </c>
      <c r="F379" s="44" t="s">
        <v>8391</v>
      </c>
      <c r="G379" s="44" t="n">
        <v>2.1</v>
      </c>
      <c r="H379" s="672" t="n">
        <v>44287</v>
      </c>
    </row>
    <row r="380" customFormat="false" ht="72" hidden="false" customHeight="false" outlineLevel="0" collapsed="false">
      <c r="A380" s="679" t="n">
        <v>44281</v>
      </c>
      <c r="B380" s="45" t="s">
        <v>8392</v>
      </c>
      <c r="C380" s="45" t="s">
        <v>8393</v>
      </c>
      <c r="D380" s="45" t="s">
        <v>7700</v>
      </c>
      <c r="E380" s="45" t="s">
        <v>8394</v>
      </c>
      <c r="F380" s="44" t="s">
        <v>7713</v>
      </c>
      <c r="G380" s="44" t="n">
        <v>2.1</v>
      </c>
      <c r="H380" s="672" t="n">
        <v>44287</v>
      </c>
    </row>
    <row r="381" customFormat="false" ht="60" hidden="false" customHeight="false" outlineLevel="0" collapsed="false">
      <c r="A381" s="679" t="n">
        <v>44281</v>
      </c>
      <c r="B381" s="45" t="s">
        <v>8395</v>
      </c>
      <c r="C381" s="45" t="s">
        <v>2614</v>
      </c>
      <c r="D381" s="45" t="s">
        <v>7801</v>
      </c>
      <c r="E381" s="45" t="s">
        <v>8396</v>
      </c>
      <c r="F381" s="44" t="s">
        <v>7776</v>
      </c>
      <c r="G381" s="44" t="n">
        <v>2.1</v>
      </c>
      <c r="H381" s="672" t="n">
        <v>44287</v>
      </c>
    </row>
    <row r="382" customFormat="false" ht="60" hidden="false" customHeight="false" outlineLevel="0" collapsed="false">
      <c r="A382" s="679" t="n">
        <v>44281</v>
      </c>
      <c r="B382" s="45" t="s">
        <v>8397</v>
      </c>
      <c r="C382" s="45" t="s">
        <v>2614</v>
      </c>
      <c r="D382" s="45" t="s">
        <v>7700</v>
      </c>
      <c r="E382" s="45" t="s">
        <v>8398</v>
      </c>
      <c r="F382" s="44" t="s">
        <v>7701</v>
      </c>
      <c r="G382" s="44" t="n">
        <v>2.1</v>
      </c>
      <c r="H382" s="672" t="n">
        <v>44287</v>
      </c>
    </row>
    <row r="383" customFormat="false" ht="60" hidden="false" customHeight="false" outlineLevel="0" collapsed="false">
      <c r="A383" s="679" t="n">
        <v>44281</v>
      </c>
      <c r="B383" s="45" t="s">
        <v>8399</v>
      </c>
      <c r="C383" s="45" t="s">
        <v>2614</v>
      </c>
      <c r="D383" s="45" t="s">
        <v>7801</v>
      </c>
      <c r="E383" s="45" t="s">
        <v>8396</v>
      </c>
      <c r="F383" s="44" t="s">
        <v>7701</v>
      </c>
      <c r="G383" s="44" t="n">
        <v>2.1</v>
      </c>
      <c r="H383" s="672" t="n">
        <v>44287</v>
      </c>
    </row>
    <row r="384" customFormat="false" ht="54.75" hidden="false" customHeight="true" outlineLevel="0" collapsed="false">
      <c r="A384" s="679" t="n">
        <v>44281</v>
      </c>
      <c r="B384" s="45" t="s">
        <v>8375</v>
      </c>
      <c r="C384" s="45" t="s">
        <v>4236</v>
      </c>
      <c r="D384" s="45" t="s">
        <v>7825</v>
      </c>
      <c r="E384" s="45" t="s">
        <v>8400</v>
      </c>
      <c r="F384" s="44" t="s">
        <v>8188</v>
      </c>
      <c r="G384" s="44" t="n">
        <v>2.1</v>
      </c>
      <c r="H384" s="672" t="n">
        <v>44287</v>
      </c>
    </row>
    <row r="385" customFormat="false" ht="69" hidden="false" customHeight="true" outlineLevel="0" collapsed="false">
      <c r="A385" s="680" t="n">
        <v>44315</v>
      </c>
      <c r="B385" s="45" t="s">
        <v>4374</v>
      </c>
      <c r="C385" s="45" t="s">
        <v>8314</v>
      </c>
      <c r="D385" s="45" t="s">
        <v>7945</v>
      </c>
      <c r="E385" s="45" t="s">
        <v>8401</v>
      </c>
      <c r="F385" s="44" t="s">
        <v>7947</v>
      </c>
      <c r="G385" s="44"/>
      <c r="H385" s="664" t="n">
        <v>44320</v>
      </c>
    </row>
    <row r="386" customFormat="false" ht="36" hidden="false" customHeight="false" outlineLevel="0" collapsed="false">
      <c r="A386" s="680" t="n">
        <v>44315</v>
      </c>
      <c r="B386" s="45" t="s">
        <v>8302</v>
      </c>
      <c r="C386" s="45" t="s">
        <v>8303</v>
      </c>
      <c r="D386" s="45" t="s">
        <v>7707</v>
      </c>
      <c r="E386" s="45" t="s">
        <v>8402</v>
      </c>
      <c r="F386" s="44" t="s">
        <v>7697</v>
      </c>
      <c r="G386" s="44" t="n">
        <v>2.1</v>
      </c>
      <c r="H386" s="664" t="n">
        <v>44320</v>
      </c>
    </row>
    <row r="387" customFormat="false" ht="108" hidden="false" customHeight="true" outlineLevel="0" collapsed="false">
      <c r="A387" s="680" t="n">
        <v>44315</v>
      </c>
      <c r="B387" s="45" t="s">
        <v>8403</v>
      </c>
      <c r="C387" s="45" t="s">
        <v>8306</v>
      </c>
      <c r="D387" s="45" t="s">
        <v>7707</v>
      </c>
      <c r="E387" s="45" t="s">
        <v>8402</v>
      </c>
      <c r="F387" s="44" t="s">
        <v>7697</v>
      </c>
      <c r="G387" s="44" t="n">
        <v>2.1</v>
      </c>
      <c r="H387" s="664" t="n">
        <v>44320</v>
      </c>
    </row>
    <row r="388" customFormat="false" ht="36" hidden="false" customHeight="false" outlineLevel="0" collapsed="false">
      <c r="A388" s="680" t="n">
        <v>44315</v>
      </c>
      <c r="B388" s="45" t="s">
        <v>8404</v>
      </c>
      <c r="C388" s="45" t="s">
        <v>8308</v>
      </c>
      <c r="D388" s="45" t="s">
        <v>7707</v>
      </c>
      <c r="E388" s="45" t="s">
        <v>8402</v>
      </c>
      <c r="F388" s="44" t="s">
        <v>7697</v>
      </c>
      <c r="G388" s="44" t="n">
        <v>2.1</v>
      </c>
      <c r="H388" s="664" t="n">
        <v>44320</v>
      </c>
    </row>
    <row r="389" customFormat="false" ht="122.25" hidden="false" customHeight="true" outlineLevel="0" collapsed="false">
      <c r="A389" s="680" t="n">
        <v>44315</v>
      </c>
      <c r="B389" s="45" t="s">
        <v>8041</v>
      </c>
      <c r="C389" s="45" t="s">
        <v>8405</v>
      </c>
      <c r="D389" s="45" t="s">
        <v>7700</v>
      </c>
      <c r="E389" s="45" t="s">
        <v>8406</v>
      </c>
      <c r="F389" s="44" t="s">
        <v>7697</v>
      </c>
      <c r="G389" s="44" t="n">
        <v>2.1</v>
      </c>
      <c r="H389" s="664" t="n">
        <v>44320</v>
      </c>
    </row>
    <row r="390" customFormat="false" ht="87.75" hidden="false" customHeight="true" outlineLevel="0" collapsed="false">
      <c r="A390" s="680" t="n">
        <v>44315</v>
      </c>
      <c r="B390" s="45" t="s">
        <v>8407</v>
      </c>
      <c r="C390" s="45" t="s">
        <v>8306</v>
      </c>
      <c r="D390" s="45" t="s">
        <v>7700</v>
      </c>
      <c r="E390" s="45" t="s">
        <v>8408</v>
      </c>
      <c r="F390" s="44" t="s">
        <v>7718</v>
      </c>
      <c r="G390" s="44" t="n">
        <v>2.1</v>
      </c>
      <c r="H390" s="664" t="n">
        <v>44320</v>
      </c>
    </row>
    <row r="391" customFormat="false" ht="48" hidden="false" customHeight="false" outlineLevel="0" collapsed="false">
      <c r="A391" s="680" t="n">
        <v>44315</v>
      </c>
      <c r="B391" s="45" t="s">
        <v>8311</v>
      </c>
      <c r="C391" s="45" t="s">
        <v>3047</v>
      </c>
      <c r="D391" s="45" t="s">
        <v>7700</v>
      </c>
      <c r="E391" s="45" t="s">
        <v>8408</v>
      </c>
      <c r="F391" s="44" t="s">
        <v>7718</v>
      </c>
      <c r="G391" s="44" t="n">
        <v>2.1</v>
      </c>
      <c r="H391" s="664" t="n">
        <v>44320</v>
      </c>
    </row>
    <row r="392" customFormat="false" ht="24" hidden="false" customHeight="false" outlineLevel="0" collapsed="false">
      <c r="A392" s="680" t="n">
        <v>44315</v>
      </c>
      <c r="B392" s="45" t="s">
        <v>8313</v>
      </c>
      <c r="C392" s="45" t="s">
        <v>1012</v>
      </c>
      <c r="D392" s="45" t="s">
        <v>7700</v>
      </c>
      <c r="E392" s="45" t="s">
        <v>8409</v>
      </c>
      <c r="F392" s="44" t="s">
        <v>7718</v>
      </c>
      <c r="G392" s="44" t="n">
        <v>2.1</v>
      </c>
      <c r="H392" s="664" t="n">
        <v>44320</v>
      </c>
    </row>
    <row r="393" customFormat="false" ht="96" hidden="false" customHeight="true" outlineLevel="0" collapsed="false">
      <c r="A393" s="681" t="n">
        <v>44351</v>
      </c>
      <c r="B393" s="45" t="s">
        <v>8410</v>
      </c>
      <c r="C393" s="45" t="s">
        <v>8411</v>
      </c>
      <c r="D393" s="45" t="s">
        <v>8412</v>
      </c>
      <c r="E393" s="45" t="s">
        <v>8413</v>
      </c>
      <c r="F393" s="44" t="s">
        <v>8414</v>
      </c>
      <c r="G393" s="44" t="n">
        <v>2.1</v>
      </c>
      <c r="H393" s="682" t="n">
        <v>44440</v>
      </c>
    </row>
    <row r="394" customFormat="false" ht="36" hidden="false" customHeight="false" outlineLevel="0" collapsed="false">
      <c r="A394" s="681" t="n">
        <v>44351</v>
      </c>
      <c r="B394" s="45" t="s">
        <v>8415</v>
      </c>
      <c r="C394" s="45" t="s">
        <v>4312</v>
      </c>
      <c r="D394" s="45" t="s">
        <v>7700</v>
      </c>
      <c r="E394" s="45" t="s">
        <v>8416</v>
      </c>
      <c r="F394" s="44" t="s">
        <v>7742</v>
      </c>
      <c r="G394" s="44" t="s">
        <v>145</v>
      </c>
      <c r="H394" s="682" t="n">
        <v>44440</v>
      </c>
    </row>
    <row r="395" customFormat="false" ht="15" hidden="false" customHeight="false" outlineLevel="0" collapsed="false">
      <c r="A395" s="681" t="n">
        <v>44351</v>
      </c>
      <c r="B395" s="45" t="s">
        <v>8025</v>
      </c>
      <c r="C395" s="45" t="s">
        <v>4312</v>
      </c>
      <c r="D395" s="45" t="s">
        <v>7707</v>
      </c>
      <c r="E395" s="45" t="s">
        <v>8350</v>
      </c>
      <c r="F395" s="44" t="s">
        <v>7742</v>
      </c>
      <c r="G395" s="44" t="s">
        <v>145</v>
      </c>
      <c r="H395" s="682" t="n">
        <v>44440</v>
      </c>
    </row>
    <row r="396" customFormat="false" ht="84" hidden="false" customHeight="false" outlineLevel="0" collapsed="false">
      <c r="A396" s="681" t="n">
        <v>44351</v>
      </c>
      <c r="B396" s="45" t="s">
        <v>8021</v>
      </c>
      <c r="C396" s="45" t="s">
        <v>952</v>
      </c>
      <c r="D396" s="45" t="s">
        <v>7700</v>
      </c>
      <c r="E396" s="45" t="s">
        <v>8417</v>
      </c>
      <c r="F396" s="44" t="s">
        <v>7742</v>
      </c>
      <c r="G396" s="44" t="s">
        <v>145</v>
      </c>
      <c r="H396" s="682" t="n">
        <v>44440</v>
      </c>
    </row>
    <row r="397" customFormat="false" ht="48" hidden="false" customHeight="false" outlineLevel="0" collapsed="false">
      <c r="A397" s="681" t="n">
        <v>44351</v>
      </c>
      <c r="B397" s="45" t="s">
        <v>8373</v>
      </c>
      <c r="C397" s="45" t="s">
        <v>952</v>
      </c>
      <c r="D397" s="45" t="s">
        <v>7825</v>
      </c>
      <c r="E397" s="45" t="s">
        <v>8374</v>
      </c>
      <c r="F397" s="44" t="s">
        <v>7742</v>
      </c>
      <c r="G397" s="44" t="s">
        <v>145</v>
      </c>
      <c r="H397" s="682" t="n">
        <v>44440</v>
      </c>
    </row>
    <row r="398" customFormat="false" ht="48" hidden="false" customHeight="false" outlineLevel="0" collapsed="false">
      <c r="A398" s="681" t="n">
        <v>44351</v>
      </c>
      <c r="B398" s="45" t="s">
        <v>8025</v>
      </c>
      <c r="C398" s="45" t="s">
        <v>1201</v>
      </c>
      <c r="D398" s="45" t="s">
        <v>7707</v>
      </c>
      <c r="E398" s="45" t="s">
        <v>8418</v>
      </c>
      <c r="F398" s="44" t="s">
        <v>8026</v>
      </c>
      <c r="G398" s="44" t="s">
        <v>145</v>
      </c>
      <c r="H398" s="682" t="n">
        <v>44440</v>
      </c>
    </row>
    <row r="399" customFormat="false" ht="60" hidden="false" customHeight="false" outlineLevel="0" collapsed="false">
      <c r="A399" s="681" t="n">
        <v>44351</v>
      </c>
      <c r="B399" s="45" t="s">
        <v>8415</v>
      </c>
      <c r="C399" s="45" t="s">
        <v>1201</v>
      </c>
      <c r="D399" s="45" t="s">
        <v>7801</v>
      </c>
      <c r="E399" s="45" t="s">
        <v>8419</v>
      </c>
      <c r="F399" s="44" t="s">
        <v>8026</v>
      </c>
      <c r="G399" s="44" t="s">
        <v>145</v>
      </c>
      <c r="H399" s="682" t="n">
        <v>44440</v>
      </c>
    </row>
    <row r="400" customFormat="false" ht="97.5" hidden="false" customHeight="true" outlineLevel="0" collapsed="false">
      <c r="A400" s="681" t="n">
        <v>44351</v>
      </c>
      <c r="B400" s="45" t="s">
        <v>8420</v>
      </c>
      <c r="C400" s="45" t="s">
        <v>1012</v>
      </c>
      <c r="D400" s="45" t="s">
        <v>7801</v>
      </c>
      <c r="E400" s="45" t="s">
        <v>8421</v>
      </c>
      <c r="F400" s="44" t="s">
        <v>7718</v>
      </c>
      <c r="G400" s="44" t="n">
        <v>2.1</v>
      </c>
      <c r="H400" s="682" t="n">
        <v>44440</v>
      </c>
    </row>
    <row r="401" customFormat="false" ht="84" hidden="false" customHeight="false" outlineLevel="0" collapsed="false">
      <c r="A401" s="681" t="n">
        <v>44351</v>
      </c>
      <c r="B401" s="45" t="s">
        <v>8184</v>
      </c>
      <c r="C401" s="45" t="s">
        <v>3047</v>
      </c>
      <c r="D401" s="45" t="s">
        <v>7801</v>
      </c>
      <c r="E401" s="45" t="s">
        <v>8422</v>
      </c>
      <c r="F401" s="44" t="s">
        <v>7776</v>
      </c>
      <c r="G401" s="44" t="n">
        <v>2.1</v>
      </c>
      <c r="H401" s="682" t="n">
        <v>44440</v>
      </c>
    </row>
    <row r="402" customFormat="false" ht="72" hidden="false" customHeight="false" outlineLevel="0" collapsed="false">
      <c r="A402" s="681" t="n">
        <v>44351</v>
      </c>
      <c r="B402" s="45" t="s">
        <v>8423</v>
      </c>
      <c r="C402" s="45" t="s">
        <v>3047</v>
      </c>
      <c r="D402" s="45" t="s">
        <v>7801</v>
      </c>
      <c r="E402" s="45" t="s">
        <v>8424</v>
      </c>
      <c r="F402" s="44" t="s">
        <v>7776</v>
      </c>
      <c r="G402" s="44" t="n">
        <v>2.1</v>
      </c>
      <c r="H402" s="682" t="n">
        <v>44440</v>
      </c>
    </row>
    <row r="403" customFormat="false" ht="24" hidden="false" customHeight="false" outlineLevel="0" collapsed="false">
      <c r="A403" s="681" t="n">
        <v>44351</v>
      </c>
      <c r="B403" s="45" t="s">
        <v>4374</v>
      </c>
      <c r="C403" s="45" t="s">
        <v>8094</v>
      </c>
      <c r="D403" s="45" t="s">
        <v>7945</v>
      </c>
      <c r="E403" s="45" t="s">
        <v>8425</v>
      </c>
      <c r="F403" s="44" t="s">
        <v>7947</v>
      </c>
      <c r="G403" s="44"/>
      <c r="H403" s="682" t="n">
        <v>44440</v>
      </c>
    </row>
    <row r="404" customFormat="false" ht="24" hidden="false" customHeight="false" outlineLevel="0" collapsed="false">
      <c r="A404" s="681" t="n">
        <v>44351</v>
      </c>
      <c r="B404" s="45" t="s">
        <v>4374</v>
      </c>
      <c r="C404" s="45" t="s">
        <v>8426</v>
      </c>
      <c r="D404" s="45" t="s">
        <v>7945</v>
      </c>
      <c r="E404" s="45" t="s">
        <v>8427</v>
      </c>
      <c r="F404" s="44" t="s">
        <v>7947</v>
      </c>
      <c r="G404" s="44"/>
      <c r="H404" s="682" t="n">
        <v>44440</v>
      </c>
    </row>
    <row r="405" customFormat="false" ht="72" hidden="false" customHeight="false" outlineLevel="0" collapsed="false">
      <c r="A405" s="681" t="n">
        <v>44351</v>
      </c>
      <c r="B405" s="45" t="s">
        <v>7869</v>
      </c>
      <c r="C405" s="45" t="s">
        <v>8428</v>
      </c>
      <c r="D405" s="45" t="s">
        <v>7801</v>
      </c>
      <c r="E405" s="45" t="s">
        <v>8429</v>
      </c>
      <c r="F405" s="44" t="s">
        <v>7697</v>
      </c>
      <c r="G405" s="44" t="n">
        <v>2.1</v>
      </c>
      <c r="H405" s="682" t="n">
        <v>44440</v>
      </c>
    </row>
    <row r="406" customFormat="false" ht="36" hidden="false" customHeight="false" outlineLevel="0" collapsed="false">
      <c r="A406" s="681" t="n">
        <v>44351</v>
      </c>
      <c r="B406" s="45" t="s">
        <v>8430</v>
      </c>
      <c r="C406" s="45" t="s">
        <v>8428</v>
      </c>
      <c r="D406" s="45" t="s">
        <v>7801</v>
      </c>
      <c r="E406" s="45" t="s">
        <v>8431</v>
      </c>
      <c r="F406" s="44" t="s">
        <v>7697</v>
      </c>
      <c r="G406" s="44" t="n">
        <v>2.1</v>
      </c>
      <c r="H406" s="682" t="n">
        <v>44440</v>
      </c>
    </row>
    <row r="407" customFormat="false" ht="48" hidden="false" customHeight="false" outlineLevel="0" collapsed="false">
      <c r="A407" s="681" t="n">
        <v>44351</v>
      </c>
      <c r="B407" s="45" t="s">
        <v>8432</v>
      </c>
      <c r="C407" s="45" t="s">
        <v>7538</v>
      </c>
      <c r="D407" s="45" t="s">
        <v>7801</v>
      </c>
      <c r="E407" s="45" t="s">
        <v>8433</v>
      </c>
      <c r="F407" s="44"/>
      <c r="G407" s="44"/>
      <c r="H407" s="682" t="n">
        <v>44440</v>
      </c>
    </row>
    <row r="408" customFormat="false" ht="36" hidden="false" customHeight="false" outlineLevel="0" collapsed="false">
      <c r="A408" s="681" t="n">
        <v>44351</v>
      </c>
      <c r="B408" s="45" t="s">
        <v>8434</v>
      </c>
      <c r="C408" s="45" t="s">
        <v>8435</v>
      </c>
      <c r="D408" s="45" t="s">
        <v>7700</v>
      </c>
      <c r="E408" s="45" t="s">
        <v>8436</v>
      </c>
      <c r="F408" s="44" t="s">
        <v>7697</v>
      </c>
      <c r="G408" s="44" t="n">
        <v>2.1</v>
      </c>
      <c r="H408" s="682" t="n">
        <v>44440</v>
      </c>
      <c r="J408" s="1" t="s">
        <v>8437</v>
      </c>
    </row>
    <row r="409" customFormat="false" ht="24" hidden="false" customHeight="false" outlineLevel="0" collapsed="false">
      <c r="A409" s="681" t="n">
        <v>44351</v>
      </c>
      <c r="B409" s="45" t="s">
        <v>8438</v>
      </c>
      <c r="C409" s="45" t="s">
        <v>1109</v>
      </c>
      <c r="D409" s="45" t="s">
        <v>7801</v>
      </c>
      <c r="E409" s="683" t="s">
        <v>8439</v>
      </c>
      <c r="F409" s="44" t="s">
        <v>7718</v>
      </c>
      <c r="G409" s="44" t="n">
        <v>2.1</v>
      </c>
      <c r="H409" s="682" t="n">
        <v>44440</v>
      </c>
      <c r="J409" s="1" t="s">
        <v>8437</v>
      </c>
    </row>
    <row r="410" customFormat="false" ht="36" hidden="false" customHeight="false" outlineLevel="0" collapsed="false">
      <c r="A410" s="681" t="n">
        <v>44351</v>
      </c>
      <c r="B410" s="45" t="s">
        <v>4374</v>
      </c>
      <c r="C410" s="45" t="s">
        <v>8222</v>
      </c>
      <c r="D410" s="45" t="s">
        <v>7945</v>
      </c>
      <c r="E410" s="45" t="s">
        <v>8440</v>
      </c>
      <c r="F410" s="44" t="s">
        <v>7947</v>
      </c>
      <c r="G410" s="477"/>
      <c r="H410" s="682" t="n">
        <v>44440</v>
      </c>
      <c r="J410" s="1" t="s">
        <v>8437</v>
      </c>
    </row>
    <row r="411" customFormat="false" ht="36" hidden="false" customHeight="false" outlineLevel="0" collapsed="false">
      <c r="A411" s="681" t="n">
        <v>44351</v>
      </c>
      <c r="B411" s="45" t="s">
        <v>8441</v>
      </c>
      <c r="C411" s="45" t="s">
        <v>1751</v>
      </c>
      <c r="D411" s="45" t="s">
        <v>7700</v>
      </c>
      <c r="E411" s="45" t="s">
        <v>8442</v>
      </c>
      <c r="F411" s="44" t="s">
        <v>7701</v>
      </c>
      <c r="G411" s="44" t="n">
        <v>2.1</v>
      </c>
      <c r="H411" s="682" t="n">
        <v>44440</v>
      </c>
      <c r="J411" s="1" t="s">
        <v>8437</v>
      </c>
    </row>
    <row r="412" customFormat="false" ht="24" hidden="false" customHeight="false" outlineLevel="0" collapsed="false">
      <c r="A412" s="681" t="n">
        <v>44351</v>
      </c>
      <c r="B412" s="45" t="s">
        <v>8443</v>
      </c>
      <c r="C412" s="45" t="s">
        <v>1847</v>
      </c>
      <c r="D412" s="45" t="s">
        <v>7700</v>
      </c>
      <c r="E412" s="45" t="s">
        <v>8444</v>
      </c>
      <c r="F412" s="44" t="s">
        <v>7701</v>
      </c>
      <c r="G412" s="44" t="n">
        <v>2.1</v>
      </c>
      <c r="H412" s="682" t="n">
        <v>44440</v>
      </c>
      <c r="J412" s="1" t="s">
        <v>8445</v>
      </c>
    </row>
    <row r="413" customFormat="false" ht="36" hidden="false" customHeight="false" outlineLevel="0" collapsed="false">
      <c r="A413" s="681" t="n">
        <v>44351</v>
      </c>
      <c r="B413" s="45" t="s">
        <v>8446</v>
      </c>
      <c r="C413" s="45" t="s">
        <v>1847</v>
      </c>
      <c r="D413" s="45" t="s">
        <v>7801</v>
      </c>
      <c r="E413" s="45" t="s">
        <v>8447</v>
      </c>
      <c r="F413" s="44" t="s">
        <v>7701</v>
      </c>
      <c r="G413" s="44" t="n">
        <v>2.1</v>
      </c>
      <c r="H413" s="682" t="n">
        <v>44440</v>
      </c>
      <c r="J413" s="1" t="s">
        <v>8437</v>
      </c>
    </row>
    <row r="414" customFormat="false" ht="24" hidden="false" customHeight="false" outlineLevel="0" collapsed="false">
      <c r="A414" s="681" t="n">
        <v>44351</v>
      </c>
      <c r="B414" s="45" t="s">
        <v>8448</v>
      </c>
      <c r="C414" s="45" t="s">
        <v>2042</v>
      </c>
      <c r="D414" s="45" t="s">
        <v>7801</v>
      </c>
      <c r="E414" s="45" t="s">
        <v>8449</v>
      </c>
      <c r="F414" s="44" t="s">
        <v>7701</v>
      </c>
      <c r="G414" s="44" t="n">
        <v>2.1</v>
      </c>
      <c r="H414" s="682" t="n">
        <v>44440</v>
      </c>
      <c r="J414" s="1" t="s">
        <v>8437</v>
      </c>
    </row>
    <row r="415" customFormat="false" ht="36" hidden="false" customHeight="false" outlineLevel="0" collapsed="false">
      <c r="A415" s="681" t="n">
        <v>44351</v>
      </c>
      <c r="B415" s="45" t="s">
        <v>7998</v>
      </c>
      <c r="C415" s="45" t="s">
        <v>1888</v>
      </c>
      <c r="D415" s="45" t="s">
        <v>7700</v>
      </c>
      <c r="E415" s="45" t="s">
        <v>8450</v>
      </c>
      <c r="F415" s="44" t="s">
        <v>7701</v>
      </c>
      <c r="G415" s="44" t="n">
        <v>2.1</v>
      </c>
      <c r="H415" s="682" t="n">
        <v>44440</v>
      </c>
      <c r="J415" s="1" t="s">
        <v>8437</v>
      </c>
    </row>
    <row r="416" customFormat="false" ht="60" hidden="false" customHeight="false" outlineLevel="0" collapsed="false">
      <c r="A416" s="681" t="n">
        <v>44351</v>
      </c>
      <c r="B416" s="45" t="s">
        <v>8451</v>
      </c>
      <c r="C416" s="45" t="s">
        <v>7822</v>
      </c>
      <c r="D416" s="45" t="s">
        <v>7801</v>
      </c>
      <c r="E416" s="45" t="s">
        <v>8452</v>
      </c>
      <c r="F416" s="44" t="s">
        <v>7701</v>
      </c>
      <c r="G416" s="44" t="n">
        <v>2.1</v>
      </c>
      <c r="H416" s="682" t="n">
        <v>44440</v>
      </c>
      <c r="J416" s="1" t="s">
        <v>8437</v>
      </c>
    </row>
    <row r="417" customFormat="false" ht="60" hidden="false" customHeight="false" outlineLevel="0" collapsed="false">
      <c r="A417" s="681" t="n">
        <v>44351</v>
      </c>
      <c r="B417" s="45" t="s">
        <v>8453</v>
      </c>
      <c r="C417" s="45" t="s">
        <v>327</v>
      </c>
      <c r="D417" s="45" t="s">
        <v>7801</v>
      </c>
      <c r="E417" s="45" t="s">
        <v>8454</v>
      </c>
      <c r="F417" s="44" t="s">
        <v>4574</v>
      </c>
      <c r="G417" s="44" t="s">
        <v>145</v>
      </c>
      <c r="H417" s="682" t="n">
        <v>44440</v>
      </c>
      <c r="J417" s="1" t="s">
        <v>8455</v>
      </c>
    </row>
    <row r="418" customFormat="false" ht="36" hidden="false" customHeight="false" outlineLevel="0" collapsed="false">
      <c r="A418" s="681" t="n">
        <v>44351</v>
      </c>
      <c r="B418" s="45" t="s">
        <v>8346</v>
      </c>
      <c r="C418" s="45" t="s">
        <v>8347</v>
      </c>
      <c r="D418" s="45" t="s">
        <v>7700</v>
      </c>
      <c r="E418" s="45" t="s">
        <v>8456</v>
      </c>
      <c r="F418" s="44" t="s">
        <v>7697</v>
      </c>
      <c r="G418" s="44" t="n">
        <v>2.1</v>
      </c>
      <c r="H418" s="682" t="n">
        <v>44440</v>
      </c>
      <c r="J418" s="1" t="s">
        <v>8437</v>
      </c>
    </row>
    <row r="419" customFormat="false" ht="96" hidden="false" customHeight="false" outlineLevel="0" collapsed="false">
      <c r="A419" s="681" t="n">
        <v>44351</v>
      </c>
      <c r="B419" s="45" t="s">
        <v>8457</v>
      </c>
      <c r="C419" s="45" t="s">
        <v>2207</v>
      </c>
      <c r="D419" s="45" t="s">
        <v>7712</v>
      </c>
      <c r="E419" s="45" t="s">
        <v>8458</v>
      </c>
      <c r="F419" s="44" t="s">
        <v>7773</v>
      </c>
      <c r="G419" s="44" t="n">
        <v>2.1</v>
      </c>
      <c r="H419" s="682" t="n">
        <v>44440</v>
      </c>
      <c r="J419" s="1" t="s">
        <v>8445</v>
      </c>
    </row>
    <row r="420" customFormat="false" ht="36" hidden="false" customHeight="false" outlineLevel="0" collapsed="false">
      <c r="A420" s="681" t="n">
        <v>44351</v>
      </c>
      <c r="B420" s="45" t="s">
        <v>8459</v>
      </c>
      <c r="C420" s="45" t="s">
        <v>2714</v>
      </c>
      <c r="D420" s="45" t="s">
        <v>7712</v>
      </c>
      <c r="E420" s="45" t="s">
        <v>8460</v>
      </c>
      <c r="F420" s="44" t="s">
        <v>7697</v>
      </c>
      <c r="G420" s="44" t="n">
        <v>2.1</v>
      </c>
      <c r="H420" s="682" t="n">
        <v>44440</v>
      </c>
      <c r="J420" s="1" t="s">
        <v>8445</v>
      </c>
    </row>
    <row r="421" customFormat="false" ht="48" hidden="false" customHeight="false" outlineLevel="0" collapsed="false">
      <c r="A421" s="681" t="n">
        <v>44351</v>
      </c>
      <c r="B421" s="45" t="s">
        <v>8461</v>
      </c>
      <c r="C421" s="45" t="s">
        <v>1866</v>
      </c>
      <c r="D421" s="45" t="s">
        <v>7700</v>
      </c>
      <c r="E421" s="45" t="s">
        <v>8462</v>
      </c>
      <c r="F421" s="44" t="s">
        <v>7697</v>
      </c>
      <c r="G421" s="44" t="n">
        <v>2.1</v>
      </c>
      <c r="H421" s="682" t="n">
        <v>44440</v>
      </c>
      <c r="J421" s="1" t="s">
        <v>8437</v>
      </c>
    </row>
    <row r="422" customFormat="false" ht="72" hidden="false" customHeight="false" outlineLevel="0" collapsed="false">
      <c r="A422" s="681" t="n">
        <v>44351</v>
      </c>
      <c r="B422" s="45" t="s">
        <v>8463</v>
      </c>
      <c r="C422" s="45" t="s">
        <v>8464</v>
      </c>
      <c r="D422" s="45" t="s">
        <v>7700</v>
      </c>
      <c r="E422" s="45" t="s">
        <v>8465</v>
      </c>
      <c r="F422" s="44" t="s">
        <v>7697</v>
      </c>
      <c r="G422" s="44" t="n">
        <v>2.1</v>
      </c>
      <c r="H422" s="682" t="n">
        <v>44440</v>
      </c>
      <c r="J422" s="1" t="s">
        <v>8437</v>
      </c>
    </row>
    <row r="423" customFormat="false" ht="36" hidden="false" customHeight="false" outlineLevel="0" collapsed="false">
      <c r="A423" s="681" t="n">
        <v>44351</v>
      </c>
      <c r="B423" s="45" t="s">
        <v>8466</v>
      </c>
      <c r="C423" s="45" t="s">
        <v>2876</v>
      </c>
      <c r="D423" s="45" t="s">
        <v>7771</v>
      </c>
      <c r="E423" s="45" t="s">
        <v>8317</v>
      </c>
      <c r="F423" s="44" t="s">
        <v>7697</v>
      </c>
      <c r="G423" s="44" t="n">
        <v>2.1</v>
      </c>
      <c r="H423" s="682" t="n">
        <v>44440</v>
      </c>
    </row>
    <row r="424" customFormat="false" ht="300" hidden="false" customHeight="false" outlineLevel="0" collapsed="false">
      <c r="A424" s="681" t="n">
        <v>44351</v>
      </c>
      <c r="B424" s="45" t="s">
        <v>8467</v>
      </c>
      <c r="C424" s="45" t="s">
        <v>7744</v>
      </c>
      <c r="D424" s="45" t="s">
        <v>7771</v>
      </c>
      <c r="E424" s="45" t="s">
        <v>8468</v>
      </c>
      <c r="F424" s="44" t="s">
        <v>7697</v>
      </c>
      <c r="G424" s="44" t="n">
        <v>2.1</v>
      </c>
      <c r="H424" s="682" t="n">
        <v>44440</v>
      </c>
    </row>
    <row r="425" customFormat="false" ht="324" hidden="false" customHeight="false" outlineLevel="0" collapsed="false">
      <c r="A425" s="681" t="n">
        <v>44351</v>
      </c>
      <c r="B425" s="45" t="s">
        <v>8469</v>
      </c>
      <c r="C425" s="45" t="s">
        <v>7744</v>
      </c>
      <c r="D425" s="45" t="s">
        <v>7771</v>
      </c>
      <c r="E425" s="45" t="s">
        <v>8470</v>
      </c>
      <c r="F425" s="44" t="s">
        <v>7697</v>
      </c>
      <c r="G425" s="44" t="n">
        <v>2.1</v>
      </c>
      <c r="H425" s="682" t="n">
        <v>44440</v>
      </c>
    </row>
    <row r="426" customFormat="false" ht="120" hidden="false" customHeight="false" outlineLevel="0" collapsed="false">
      <c r="A426" s="681" t="n">
        <v>44351</v>
      </c>
      <c r="B426" s="45" t="s">
        <v>8471</v>
      </c>
      <c r="C426" s="45" t="s">
        <v>8472</v>
      </c>
      <c r="D426" s="45" t="s">
        <v>7771</v>
      </c>
      <c r="E426" s="45" t="s">
        <v>8473</v>
      </c>
      <c r="F426" s="44" t="s">
        <v>8046</v>
      </c>
      <c r="G426" s="44" t="s">
        <v>145</v>
      </c>
      <c r="H426" s="682" t="n">
        <v>44440</v>
      </c>
    </row>
    <row r="427" customFormat="false" ht="372" hidden="false" customHeight="false" outlineLevel="0" collapsed="false">
      <c r="A427" s="681" t="n">
        <v>44351</v>
      </c>
      <c r="B427" s="45" t="s">
        <v>8474</v>
      </c>
      <c r="C427" s="45" t="s">
        <v>7744</v>
      </c>
      <c r="D427" s="45" t="s">
        <v>7771</v>
      </c>
      <c r="E427" s="45" t="s">
        <v>8475</v>
      </c>
      <c r="F427" s="44" t="s">
        <v>7718</v>
      </c>
      <c r="G427" s="44" t="n">
        <v>2.1</v>
      </c>
      <c r="H427" s="682" t="n">
        <v>44440</v>
      </c>
    </row>
    <row r="428" customFormat="false" ht="372" hidden="false" customHeight="false" outlineLevel="0" collapsed="false">
      <c r="A428" s="681" t="n">
        <v>44351</v>
      </c>
      <c r="B428" s="45" t="s">
        <v>8476</v>
      </c>
      <c r="C428" s="45" t="s">
        <v>7744</v>
      </c>
      <c r="D428" s="45" t="s">
        <v>7771</v>
      </c>
      <c r="E428" s="45" t="s">
        <v>8477</v>
      </c>
      <c r="F428" s="44" t="s">
        <v>7773</v>
      </c>
      <c r="G428" s="44" t="n">
        <v>2.1</v>
      </c>
      <c r="H428" s="682" t="n">
        <v>44440</v>
      </c>
    </row>
    <row r="429" customFormat="false" ht="60" hidden="false" customHeight="false" outlineLevel="0" collapsed="false">
      <c r="A429" s="681" t="n">
        <v>44351</v>
      </c>
      <c r="B429" s="45" t="s">
        <v>8478</v>
      </c>
      <c r="C429" s="45" t="s">
        <v>8479</v>
      </c>
      <c r="D429" s="45" t="s">
        <v>7712</v>
      </c>
      <c r="E429" s="45" t="s">
        <v>8480</v>
      </c>
      <c r="F429" s="44" t="s">
        <v>7827</v>
      </c>
      <c r="G429" s="44" t="n">
        <v>2.1</v>
      </c>
      <c r="H429" s="682" t="n">
        <v>44440</v>
      </c>
    </row>
    <row r="430" customFormat="false" ht="36" hidden="false" customHeight="false" outlineLevel="0" collapsed="false">
      <c r="A430" s="681" t="n">
        <v>44351</v>
      </c>
      <c r="B430" s="45" t="s">
        <v>4374</v>
      </c>
      <c r="C430" s="45" t="s">
        <v>8481</v>
      </c>
      <c r="D430" s="45" t="s">
        <v>7945</v>
      </c>
      <c r="E430" s="45" t="s">
        <v>8482</v>
      </c>
      <c r="F430" s="44" t="s">
        <v>7947</v>
      </c>
      <c r="G430" s="44"/>
      <c r="H430" s="682" t="n">
        <v>44440</v>
      </c>
    </row>
    <row r="431" customFormat="false" ht="24" hidden="false" customHeight="false" outlineLevel="0" collapsed="false">
      <c r="A431" s="681" t="n">
        <v>44351</v>
      </c>
      <c r="B431" s="45" t="s">
        <v>4374</v>
      </c>
      <c r="C431" s="45" t="s">
        <v>8082</v>
      </c>
      <c r="D431" s="45" t="s">
        <v>7945</v>
      </c>
      <c r="E431" s="45" t="s">
        <v>8483</v>
      </c>
      <c r="F431" s="44" t="s">
        <v>7947</v>
      </c>
      <c r="G431" s="44"/>
      <c r="H431" s="682" t="n">
        <v>44440</v>
      </c>
    </row>
    <row r="432" customFormat="false" ht="36" hidden="false" customHeight="false" outlineLevel="0" collapsed="false">
      <c r="A432" s="681" t="n">
        <v>44391</v>
      </c>
      <c r="B432" s="45" t="s">
        <v>8443</v>
      </c>
      <c r="C432" s="45" t="s">
        <v>2714</v>
      </c>
      <c r="D432" s="45" t="s">
        <v>7700</v>
      </c>
      <c r="E432" s="45" t="s">
        <v>8484</v>
      </c>
      <c r="F432" s="44" t="s">
        <v>7697</v>
      </c>
      <c r="G432" s="44"/>
      <c r="H432" s="682" t="n">
        <v>44440</v>
      </c>
    </row>
    <row r="433" customFormat="false" ht="36" hidden="false" customHeight="false" outlineLevel="0" collapsed="false">
      <c r="A433" s="681" t="n">
        <v>44391</v>
      </c>
      <c r="B433" s="45" t="s">
        <v>8485</v>
      </c>
      <c r="C433" s="45" t="s">
        <v>1751</v>
      </c>
      <c r="D433" s="45" t="s">
        <v>7700</v>
      </c>
      <c r="E433" s="45" t="s">
        <v>8486</v>
      </c>
      <c r="F433" s="44" t="s">
        <v>7697</v>
      </c>
      <c r="G433" s="44"/>
      <c r="H433" s="682" t="n">
        <v>44440</v>
      </c>
    </row>
    <row r="434" customFormat="false" ht="36" hidden="false" customHeight="false" outlineLevel="0" collapsed="false">
      <c r="A434" s="681" t="n">
        <v>44391</v>
      </c>
      <c r="B434" s="45" t="s">
        <v>8163</v>
      </c>
      <c r="C434" s="45" t="s">
        <v>8487</v>
      </c>
      <c r="D434" s="45" t="s">
        <v>7700</v>
      </c>
      <c r="E434" s="45" t="s">
        <v>8486</v>
      </c>
      <c r="F434" s="44" t="s">
        <v>7827</v>
      </c>
      <c r="G434" s="44"/>
      <c r="H434" s="682" t="n">
        <v>44440</v>
      </c>
    </row>
    <row r="435" customFormat="false" ht="24" hidden="false" customHeight="false" outlineLevel="0" collapsed="false">
      <c r="A435" s="681" t="n">
        <v>44404</v>
      </c>
      <c r="B435" s="45" t="s">
        <v>8163</v>
      </c>
      <c r="C435" s="45" t="s">
        <v>8487</v>
      </c>
      <c r="D435" s="45" t="s">
        <v>8080</v>
      </c>
      <c r="E435" s="45" t="s">
        <v>8488</v>
      </c>
      <c r="F435" s="44" t="s">
        <v>7827</v>
      </c>
      <c r="G435" s="44"/>
      <c r="H435" s="682" t="n">
        <v>44440</v>
      </c>
    </row>
    <row r="436" customFormat="false" ht="36" hidden="false" customHeight="false" outlineLevel="0" collapsed="false">
      <c r="A436" s="684" t="n">
        <v>44441</v>
      </c>
      <c r="B436" s="45" t="s">
        <v>8489</v>
      </c>
      <c r="C436" s="45" t="s">
        <v>8303</v>
      </c>
      <c r="D436" s="45" t="s">
        <v>7825</v>
      </c>
      <c r="E436" s="685" t="s">
        <v>8490</v>
      </c>
      <c r="F436" s="44" t="s">
        <v>7697</v>
      </c>
      <c r="G436" s="44" t="n">
        <v>2.1</v>
      </c>
      <c r="H436" s="686" t="n">
        <v>44452</v>
      </c>
    </row>
    <row r="437" customFormat="false" ht="96" hidden="false" customHeight="false" outlineLevel="0" collapsed="false">
      <c r="A437" s="684" t="n">
        <v>44441</v>
      </c>
      <c r="B437" s="45" t="s">
        <v>8491</v>
      </c>
      <c r="C437" s="45" t="s">
        <v>8306</v>
      </c>
      <c r="D437" s="45" t="s">
        <v>7825</v>
      </c>
      <c r="E437" s="685" t="s">
        <v>8490</v>
      </c>
      <c r="F437" s="44" t="s">
        <v>7697</v>
      </c>
      <c r="G437" s="44" t="n">
        <v>2.1</v>
      </c>
      <c r="H437" s="686" t="n">
        <v>44452</v>
      </c>
    </row>
    <row r="438" customFormat="false" ht="36" hidden="false" customHeight="false" outlineLevel="0" collapsed="false">
      <c r="A438" s="684" t="n">
        <v>44441</v>
      </c>
      <c r="B438" s="45" t="s">
        <v>8492</v>
      </c>
      <c r="C438" s="45" t="s">
        <v>8308</v>
      </c>
      <c r="D438" s="45" t="s">
        <v>7825</v>
      </c>
      <c r="E438" s="685" t="s">
        <v>8490</v>
      </c>
      <c r="F438" s="44" t="s">
        <v>7697</v>
      </c>
      <c r="G438" s="44" t="n">
        <v>2.1</v>
      </c>
      <c r="H438" s="686" t="n">
        <v>44452</v>
      </c>
    </row>
    <row r="439" customFormat="false" ht="36" hidden="false" customHeight="false" outlineLevel="0" collapsed="false">
      <c r="A439" s="687" t="n">
        <v>44533</v>
      </c>
      <c r="B439" s="45" t="s">
        <v>8493</v>
      </c>
      <c r="C439" s="45" t="s">
        <v>2656</v>
      </c>
      <c r="D439" s="45" t="s">
        <v>7801</v>
      </c>
      <c r="E439" s="688" t="s">
        <v>8494</v>
      </c>
      <c r="F439" s="44" t="s">
        <v>7697</v>
      </c>
      <c r="G439" s="44" t="n">
        <v>2.1</v>
      </c>
      <c r="H439" s="663" t="n">
        <v>44547</v>
      </c>
    </row>
    <row r="440" customFormat="false" ht="36" hidden="false" customHeight="false" outlineLevel="0" collapsed="false">
      <c r="A440" s="687" t="n">
        <v>44533</v>
      </c>
      <c r="B440" s="45" t="s">
        <v>8495</v>
      </c>
      <c r="C440" s="45" t="s">
        <v>2656</v>
      </c>
      <c r="D440" s="45" t="s">
        <v>7700</v>
      </c>
      <c r="E440" s="688" t="s">
        <v>8398</v>
      </c>
      <c r="F440" s="44" t="s">
        <v>7697</v>
      </c>
      <c r="G440" s="44" t="n">
        <v>2.1</v>
      </c>
      <c r="H440" s="663" t="n">
        <v>44547</v>
      </c>
    </row>
    <row r="441" customFormat="false" ht="36" hidden="false" customHeight="false" outlineLevel="0" collapsed="false">
      <c r="A441" s="687" t="n">
        <v>44533</v>
      </c>
      <c r="B441" s="45" t="s">
        <v>8495</v>
      </c>
      <c r="C441" s="45" t="s">
        <v>8496</v>
      </c>
      <c r="D441" s="45" t="s">
        <v>7716</v>
      </c>
      <c r="E441" s="688" t="s">
        <v>8497</v>
      </c>
      <c r="F441" s="44"/>
      <c r="G441" s="44" t="n">
        <v>2.1</v>
      </c>
      <c r="H441" s="663" t="n">
        <v>44547</v>
      </c>
    </row>
    <row r="442" customFormat="false" ht="36" hidden="false" customHeight="false" outlineLevel="0" collapsed="false">
      <c r="A442" s="687" t="n">
        <v>44533</v>
      </c>
      <c r="B442" s="45" t="s">
        <v>8498</v>
      </c>
      <c r="C442" s="45" t="s">
        <v>2656</v>
      </c>
      <c r="D442" s="45" t="s">
        <v>7700</v>
      </c>
      <c r="E442" s="688" t="s">
        <v>8499</v>
      </c>
      <c r="F442" s="44" t="s">
        <v>7697</v>
      </c>
      <c r="G442" s="44" t="n">
        <v>2.1</v>
      </c>
      <c r="H442" s="663" t="n">
        <v>44547</v>
      </c>
    </row>
    <row r="443" customFormat="false" ht="36" hidden="false" customHeight="false" outlineLevel="0" collapsed="false">
      <c r="A443" s="687" t="n">
        <v>44533</v>
      </c>
      <c r="B443" s="45" t="s">
        <v>8500</v>
      </c>
      <c r="C443" s="45" t="s">
        <v>2656</v>
      </c>
      <c r="D443" s="45" t="s">
        <v>7801</v>
      </c>
      <c r="E443" s="688" t="s">
        <v>8501</v>
      </c>
      <c r="F443" s="44" t="s">
        <v>7718</v>
      </c>
      <c r="G443" s="44" t="n">
        <v>2.1</v>
      </c>
      <c r="H443" s="663" t="n">
        <v>44547</v>
      </c>
    </row>
    <row r="444" customFormat="false" ht="36" hidden="false" customHeight="false" outlineLevel="0" collapsed="false">
      <c r="A444" s="687" t="n">
        <v>44533</v>
      </c>
      <c r="B444" s="45" t="s">
        <v>8493</v>
      </c>
      <c r="C444" s="45" t="s">
        <v>2656</v>
      </c>
      <c r="D444" s="45" t="s">
        <v>7801</v>
      </c>
      <c r="E444" s="688" t="s">
        <v>8494</v>
      </c>
      <c r="F444" s="44" t="s">
        <v>7718</v>
      </c>
      <c r="G444" s="44" t="n">
        <v>2.1</v>
      </c>
      <c r="H444" s="663" t="n">
        <v>44547</v>
      </c>
    </row>
    <row r="445" customFormat="false" ht="48" hidden="false" customHeight="false" outlineLevel="0" collapsed="false">
      <c r="A445" s="687" t="n">
        <v>44533</v>
      </c>
      <c r="B445" s="45" t="s">
        <v>8502</v>
      </c>
      <c r="C445" s="45" t="s">
        <v>2656</v>
      </c>
      <c r="D445" s="45" t="s">
        <v>7801</v>
      </c>
      <c r="E445" s="688" t="s">
        <v>8503</v>
      </c>
      <c r="F445" s="44" t="s">
        <v>7718</v>
      </c>
      <c r="G445" s="44" t="n">
        <v>2.1</v>
      </c>
      <c r="H445" s="663" t="n">
        <v>44547</v>
      </c>
    </row>
    <row r="446" customFormat="false" ht="24" hidden="false" customHeight="false" outlineLevel="0" collapsed="false">
      <c r="A446" s="687" t="n">
        <v>44533</v>
      </c>
      <c r="B446" s="45" t="s">
        <v>4374</v>
      </c>
      <c r="C446" s="45" t="s">
        <v>8314</v>
      </c>
      <c r="D446" s="45" t="s">
        <v>8504</v>
      </c>
      <c r="E446" s="688" t="s">
        <v>8505</v>
      </c>
      <c r="F446" s="44" t="s">
        <v>7947</v>
      </c>
      <c r="G446" s="44"/>
      <c r="H446" s="663" t="n">
        <v>44547</v>
      </c>
    </row>
    <row r="447" customFormat="false" ht="36" hidden="false" customHeight="false" outlineLevel="0" collapsed="false">
      <c r="A447" s="687" t="n">
        <v>44539</v>
      </c>
      <c r="B447" s="45" t="s">
        <v>8498</v>
      </c>
      <c r="C447" s="45" t="s">
        <v>2656</v>
      </c>
      <c r="D447" s="45" t="s">
        <v>7700</v>
      </c>
      <c r="E447" s="688" t="s">
        <v>8499</v>
      </c>
      <c r="F447" s="44" t="s">
        <v>7718</v>
      </c>
      <c r="G447" s="44" t="n">
        <v>2.1</v>
      </c>
      <c r="H447" s="663" t="n">
        <v>44547</v>
      </c>
    </row>
    <row r="448" customFormat="false" ht="36" hidden="false" customHeight="false" outlineLevel="0" collapsed="false">
      <c r="A448" s="689" t="n">
        <v>44579</v>
      </c>
      <c r="B448" s="263"/>
      <c r="C448" s="45" t="s">
        <v>428</v>
      </c>
      <c r="D448" s="45"/>
      <c r="E448" s="690" t="s">
        <v>8506</v>
      </c>
      <c r="F448" s="691"/>
      <c r="G448" s="477"/>
      <c r="H448" s="692" t="n">
        <v>44574</v>
      </c>
    </row>
    <row r="449" customFormat="false" ht="72" hidden="false" customHeight="false" outlineLevel="0" collapsed="false">
      <c r="A449" s="689" t="n">
        <v>44579</v>
      </c>
      <c r="B449" s="45" t="s">
        <v>8507</v>
      </c>
      <c r="C449" s="45" t="s">
        <v>8508</v>
      </c>
      <c r="D449" s="45" t="s">
        <v>7825</v>
      </c>
      <c r="E449" s="138" t="s">
        <v>8509</v>
      </c>
      <c r="F449" s="44" t="s">
        <v>7742</v>
      </c>
      <c r="G449" s="44" t="n">
        <v>2.1</v>
      </c>
      <c r="H449" s="692" t="n">
        <v>44606</v>
      </c>
    </row>
    <row r="450" customFormat="false" ht="60" hidden="false" customHeight="false" outlineLevel="0" collapsed="false">
      <c r="A450" s="689" t="n">
        <v>44579</v>
      </c>
      <c r="B450" s="45" t="s">
        <v>8507</v>
      </c>
      <c r="C450" s="45" t="s">
        <v>2749</v>
      </c>
      <c r="D450" s="45" t="s">
        <v>8510</v>
      </c>
      <c r="E450" s="690" t="s">
        <v>8511</v>
      </c>
      <c r="F450" s="44" t="s">
        <v>7827</v>
      </c>
      <c r="G450" s="44" t="n">
        <v>2.1</v>
      </c>
      <c r="H450" s="692" t="n">
        <v>44606</v>
      </c>
    </row>
    <row r="451" customFormat="false" ht="36" hidden="false" customHeight="false" outlineLevel="0" collapsed="false">
      <c r="A451" s="689" t="n">
        <v>44579</v>
      </c>
      <c r="B451" s="45" t="s">
        <v>8512</v>
      </c>
      <c r="C451" s="45" t="s">
        <v>1463</v>
      </c>
      <c r="D451" s="45" t="s">
        <v>7700</v>
      </c>
      <c r="E451" s="690" t="s">
        <v>8513</v>
      </c>
      <c r="F451" s="44" t="s">
        <v>8514</v>
      </c>
      <c r="G451" s="44" t="n">
        <v>2.1</v>
      </c>
      <c r="H451" s="692" t="n">
        <v>44606</v>
      </c>
    </row>
    <row r="452" customFormat="false" ht="60" hidden="false" customHeight="false" outlineLevel="0" collapsed="false">
      <c r="A452" s="689" t="n">
        <v>44579</v>
      </c>
      <c r="B452" s="45" t="s">
        <v>8515</v>
      </c>
      <c r="C452" s="45" t="s">
        <v>1265</v>
      </c>
      <c r="D452" s="45" t="s">
        <v>7801</v>
      </c>
      <c r="E452" s="690" t="s">
        <v>8516</v>
      </c>
      <c r="F452" s="44" t="s">
        <v>7873</v>
      </c>
      <c r="G452" s="44" t="n">
        <v>2.1</v>
      </c>
      <c r="H452" s="692" t="n">
        <v>44606</v>
      </c>
    </row>
    <row r="453" customFormat="false" ht="48" hidden="false" customHeight="false" outlineLevel="0" collapsed="false">
      <c r="A453" s="684" t="n">
        <v>44603</v>
      </c>
      <c r="B453" s="45" t="s">
        <v>8517</v>
      </c>
      <c r="C453" s="45" t="s">
        <v>8518</v>
      </c>
      <c r="D453" s="45" t="s">
        <v>7801</v>
      </c>
      <c r="E453" s="685" t="s">
        <v>8519</v>
      </c>
      <c r="F453" s="44" t="s">
        <v>4574</v>
      </c>
      <c r="G453" s="44" t="s">
        <v>145</v>
      </c>
      <c r="H453" s="686" t="n">
        <v>44621</v>
      </c>
    </row>
    <row r="454" customFormat="false" ht="72" hidden="false" customHeight="false" outlineLevel="0" collapsed="false">
      <c r="A454" s="684" t="n">
        <v>44603</v>
      </c>
      <c r="B454" s="45" t="s">
        <v>8453</v>
      </c>
      <c r="C454" s="45" t="s">
        <v>327</v>
      </c>
      <c r="D454" s="45" t="s">
        <v>7700</v>
      </c>
      <c r="E454" s="685" t="s">
        <v>8520</v>
      </c>
      <c r="F454" s="44" t="s">
        <v>4574</v>
      </c>
      <c r="G454" s="44" t="s">
        <v>145</v>
      </c>
      <c r="H454" s="686" t="n">
        <v>44621</v>
      </c>
    </row>
    <row r="455" customFormat="false" ht="48" hidden="false" customHeight="false" outlineLevel="0" collapsed="false">
      <c r="A455" s="693" t="n">
        <v>44643</v>
      </c>
      <c r="B455" s="45" t="s">
        <v>8521</v>
      </c>
      <c r="C455" s="45" t="s">
        <v>1958</v>
      </c>
      <c r="D455" s="45" t="s">
        <v>7700</v>
      </c>
      <c r="E455" s="694" t="s">
        <v>8522</v>
      </c>
      <c r="F455" s="44" t="s">
        <v>4378</v>
      </c>
      <c r="G455" s="44" t="s">
        <v>4162</v>
      </c>
      <c r="H455" s="695" t="n">
        <v>44664</v>
      </c>
    </row>
    <row r="456" customFormat="false" ht="36" hidden="false" customHeight="false" outlineLevel="0" collapsed="false">
      <c r="A456" s="693" t="n">
        <v>44643</v>
      </c>
      <c r="B456" s="45" t="s">
        <v>8523</v>
      </c>
      <c r="C456" s="45" t="s">
        <v>1958</v>
      </c>
      <c r="D456" s="45" t="s">
        <v>7700</v>
      </c>
      <c r="E456" s="694" t="s">
        <v>8524</v>
      </c>
      <c r="F456" s="44" t="s">
        <v>4378</v>
      </c>
      <c r="G456" s="44" t="s">
        <v>4162</v>
      </c>
      <c r="H456" s="695" t="n">
        <v>44664</v>
      </c>
    </row>
    <row r="457" customFormat="false" ht="24" hidden="false" customHeight="false" outlineLevel="0" collapsed="false">
      <c r="A457" s="693" t="n">
        <v>44643</v>
      </c>
      <c r="B457" s="45" t="s">
        <v>8525</v>
      </c>
      <c r="C457" s="45" t="s">
        <v>1958</v>
      </c>
      <c r="D457" s="45" t="s">
        <v>7705</v>
      </c>
      <c r="E457" s="694" t="s">
        <v>8526</v>
      </c>
      <c r="F457" s="44" t="s">
        <v>7701</v>
      </c>
      <c r="G457" s="44" t="n">
        <v>2.1</v>
      </c>
      <c r="H457" s="695" t="n">
        <v>44664</v>
      </c>
    </row>
    <row r="458" customFormat="false" ht="36" hidden="false" customHeight="false" outlineLevel="0" collapsed="false">
      <c r="A458" s="693" t="n">
        <v>44643</v>
      </c>
      <c r="B458" s="45" t="s">
        <v>8527</v>
      </c>
      <c r="C458" s="45" t="s">
        <v>1958</v>
      </c>
      <c r="D458" s="45" t="s">
        <v>7801</v>
      </c>
      <c r="E458" s="694" t="s">
        <v>8528</v>
      </c>
      <c r="F458" s="44" t="s">
        <v>4378</v>
      </c>
      <c r="G458" s="44" t="s">
        <v>4162</v>
      </c>
      <c r="H458" s="695" t="n">
        <v>44664</v>
      </c>
    </row>
    <row r="459" customFormat="false" ht="48" hidden="false" customHeight="false" outlineLevel="0" collapsed="false">
      <c r="A459" s="693" t="n">
        <v>44643</v>
      </c>
      <c r="B459" s="45" t="s">
        <v>8453</v>
      </c>
      <c r="C459" s="45" t="s">
        <v>327</v>
      </c>
      <c r="D459" s="45" t="s">
        <v>7700</v>
      </c>
      <c r="E459" s="694" t="s">
        <v>8529</v>
      </c>
      <c r="F459" s="44" t="s">
        <v>4574</v>
      </c>
      <c r="G459" s="44" t="s">
        <v>145</v>
      </c>
      <c r="H459" s="695" t="n">
        <v>44664</v>
      </c>
    </row>
    <row r="460" customFormat="false" ht="48" hidden="false" customHeight="false" outlineLevel="0" collapsed="false">
      <c r="A460" s="693" t="n">
        <v>44643</v>
      </c>
      <c r="B460" s="45" t="s">
        <v>8530</v>
      </c>
      <c r="C460" s="45" t="s">
        <v>327</v>
      </c>
      <c r="D460" s="45" t="s">
        <v>7700</v>
      </c>
      <c r="E460" s="694" t="s">
        <v>8531</v>
      </c>
      <c r="F460" s="44" t="s">
        <v>4574</v>
      </c>
      <c r="G460" s="44" t="s">
        <v>145</v>
      </c>
      <c r="H460" s="695" t="n">
        <v>44664</v>
      </c>
    </row>
    <row r="461" customFormat="false" ht="24" hidden="false" customHeight="false" outlineLevel="0" collapsed="false">
      <c r="A461" s="693" t="n">
        <v>44643</v>
      </c>
      <c r="B461" s="45" t="s">
        <v>8532</v>
      </c>
      <c r="C461" s="45" t="s">
        <v>327</v>
      </c>
      <c r="D461" s="45" t="s">
        <v>7801</v>
      </c>
      <c r="E461" s="694" t="s">
        <v>8533</v>
      </c>
      <c r="F461" s="44" t="s">
        <v>4574</v>
      </c>
      <c r="G461" s="44" t="s">
        <v>145</v>
      </c>
      <c r="H461" s="695" t="n">
        <v>44664</v>
      </c>
    </row>
    <row r="462" customFormat="false" ht="48" hidden="false" customHeight="false" outlineLevel="0" collapsed="false">
      <c r="A462" s="693" t="n">
        <v>44643</v>
      </c>
      <c r="B462" s="45" t="s">
        <v>8534</v>
      </c>
      <c r="C462" s="45" t="s">
        <v>327</v>
      </c>
      <c r="D462" s="45" t="s">
        <v>7801</v>
      </c>
      <c r="E462" s="694" t="s">
        <v>8535</v>
      </c>
      <c r="F462" s="44" t="s">
        <v>4574</v>
      </c>
      <c r="G462" s="44" t="s">
        <v>145</v>
      </c>
      <c r="H462" s="695" t="n">
        <v>44664</v>
      </c>
    </row>
  </sheetData>
  <autoFilter ref="A2:H46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565</TotalTime>
  <Application>LibreOffice/7.4.0.3$Linux_X86_64 LibreOffice_project/f85e47c08ddd19c015c0114a68350214f7066f5a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2011-02-25T15:54:04Z</dcterms:created>
  <dc:creator>Tello Rios Gabriela</dc:creator>
  <dc:description/>
  <dc:language>es-ES</dc:language>
  <cp:lastModifiedBy/>
  <cp:lastPrinted>2019-08-12T19:17:28Z</cp:lastPrinted>
  <dcterms:modified xsi:type="dcterms:W3CDTF">2022-08-22T23:18:03Z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0x0101008A9594563BBEB14F89B4D97433583E69</vt:lpwstr>
  </property>
</Properties>
</file>